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7"/>
  </bookViews>
  <sheets>
    <sheet name="МО СМП" sheetId="9" r:id="rId1"/>
    <sheet name="СМО" sheetId="10" r:id="rId2"/>
    <sheet name="Расчёт" sheetId="11" r:id="rId3"/>
    <sheet name="Подуш на 01.09.2021" sheetId="6" r:id="rId4"/>
    <sheet name="Подуш на 01.10.2021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G2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AR10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F10" i="9" l="1"/>
  <c r="D3" i="10"/>
  <c r="F24" i="9"/>
  <c r="D4" i="10"/>
  <c r="F27" i="9"/>
  <c r="F22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9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G6"/>
  <c r="G17"/>
  <c r="G12"/>
  <c r="G20"/>
  <c r="G25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<sst xmlns="http://schemas.openxmlformats.org/spreadsheetml/2006/main" count="308" uniqueCount="104">
  <si>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</si>
  <si>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</si>
  <si>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</si>
  <si>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</si>
  <si>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</si>
  <si>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</si>
  <si>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</si>
  <si>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</si>
  <si>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</si>
  <si>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</si>
  <si>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</si>
  <si>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</si>
  <si>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</si>
  <si>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</si>
  <si>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</si>
  <si>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</si>
  <si>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</si>
  <si>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</si>
  <si>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</si>
  <si>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</si>
  <si>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</si>
  <si>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</si>
  <si>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</si>
  <si>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</si>
  <si>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</si>
  <si>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</si>
  <si>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</si>
  <si>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</si>
  <si>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</si>
  <si>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</si>
  <si>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</si>
  <si>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</si>
  <si>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</si>
  <si>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</si>
  <si>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</si>
  <si>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</si>
  <si>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</si>
  <si>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</si>
  <si>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</si>
  <si>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</si>
  <si>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</si>
  <si>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</si>
  <si>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</si>
  <si>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</si>
  <si>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</si>
  <si>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</si>
  <si>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</si>
  <si>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</si>
  <si>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</si>
  <si>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</si>
  <si>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</si>
  <si>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</si>
  <si>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</si>
  <si>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</si>
  <si>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</si>
  <si>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</si>
  <si>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</si>
  <si>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</si>
  <si>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</si>
  <si>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</si>
  <si>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</si>
  <si>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</si>
  <si>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</si>
  <si>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</si>
  <si>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</si>
  <si>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</si>
  <si>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</si>
  <si>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</si>
  <si>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</si>
  <si>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</si>
  <si>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</si>
  <si>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</si>
  <si>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</si>
  <si>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</si>
  <si>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</si>
  <si>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</si>
  <si>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</si>
  <si>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</si>
  <si>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</si>
  <si>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</si>
  <si>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</si>
  <si>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</si>
  <si>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</si>
  <si>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</si>
  <si>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</si>
  <si>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</si>
  <si>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</si>
  <si>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</si>
  <si>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</si>
  <si>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</si>
  <si>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</si>
  <si>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</si>
  <si>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</si>
  <si>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</si>
  <si>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</si>
  <si>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</si>
  <si>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</si>
  <si>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〖ФО〗_СР^СМП (Прил 22 ТС)</t>
  </si>
  <si>
    <t>〖Пр〗_СМП (Прил 22 ТС)</t>
  </si>
  <si>
    <t>на 2021 год</t>
  </si>
  <si>
    <t xml:space="preserve">г.о. Самара, за исключением территорий в границах: 
1) ул. Стара Загора, ул. Фадеева, ул. 22 Партсъезда, ул. Ново-Вокзальная; 2) Московское шоссе, ул. 22 Партсъезда, пр. Карла Маркса, ул.Авроры;
3) ул. Магистральная, ул. Брянская, ул. Аэропорт-2, Смышляевское шоссе, ул. Литвинова, ул. Товарная;
4) Московское шоссе  по границам 1-го квартала пос. Мехзавод, 2-го квартала пос.Мехзавод, 3-го квартала пос.Мехзавод, 4-го квартала пос.Мехзавод; 
5)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
</t>
  </si>
  <si>
    <t>г.о. Самара в границах: 1) ул. Стара Загора, ул. Фадеева, ул. 22 Партсъезда, ул. Ново-Вокзальная; 2) Московское шоссе, ул. 22 Партсъезда, пр. Карла Маркса, ул.Авроры</t>
  </si>
  <si>
    <t>Коэффициент специфики оказания скорой медицинской помощи (Прил 24 ТС)</t>
  </si>
  <si>
    <t>на сентябрь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</si>
</sst>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opLeftCell="E1" workbookViewId="0">
      <selection activeCell="G4" sqref="G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6384" width="9.140625" style="2"/>
  </cols>
  <sheetData>
    <row r="2" spans="1:10">
      <c r="F2" s="47" t="s">
        <v>71</v>
      </c>
      <c r="G2" s="47"/>
      <c r="H2" s="47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44440</v>
      </c>
      <c r="G3" s="11">
        <v>44470</v>
      </c>
      <c r="H3" s="5" t="s">
        <v>70</v>
      </c>
    </row>
    <row r="4" spans="1:10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01.09.2021'!$AR$3:$AR$172,'Подуш на 01.09.2021'!$B$3:$B$172,$C4)</f>
        <v>14187</v>
      </c>
      <c r="G4" s="15">
        <f>SUMIFS('Подуш на 01.10.2021'!$AR$3:$AR$172,'Подуш на 01.10.2021'!$B$3:$B$172,$C4)</f>
        <v>14172</v>
      </c>
      <c r="H4" s="16">
        <f t="shared" ref="H4:H28" si="0">(F4+G4)/2</f>
        <v>14179.5</v>
      </c>
      <c r="I4" s="42"/>
      <c r="J4" s="42"/>
    </row>
    <row r="5" spans="1:10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01.09.2021'!$AR$3:$AR$172,'Подуш на 01.09.2021'!$B$3:$B$172,$C5)</f>
        <v>19400</v>
      </c>
      <c r="G5" s="15">
        <f>SUMIFS('Подуш на 01.10.2021'!$AR$3:$AR$172,'Подуш на 01.10.2021'!$B$3:$B$172,$C5)</f>
        <v>19380</v>
      </c>
      <c r="H5" s="16">
        <f t="shared" si="0"/>
        <v>19390</v>
      </c>
      <c r="I5" s="42"/>
      <c r="J5" s="42"/>
    </row>
    <row r="6" spans="1:10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01.09.2021'!$AR$3:$AR$172,'Подуш на 01.09.2021'!$B$3:$B$172,$C6)</f>
        <v>20804</v>
      </c>
      <c r="G6" s="15">
        <f>SUMIFS('Подуш на 01.10.2021'!$AR$3:$AR$172,'Подуш на 01.10.2021'!$B$3:$B$172,$C6)</f>
        <v>20777</v>
      </c>
      <c r="H6" s="16">
        <f t="shared" si="0"/>
        <v>20790.5</v>
      </c>
      <c r="I6" s="42"/>
      <c r="J6" s="42"/>
    </row>
    <row r="7" spans="1:10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01.09.2021'!$AR$3:$AR$172,'Подуш на 01.09.2021'!$B$3:$B$172,$C7)</f>
        <v>22462</v>
      </c>
      <c r="G7" s="15">
        <f>SUMIFS('Подуш на 01.10.2021'!$AR$3:$AR$172,'Подуш на 01.10.2021'!$B$3:$B$172,$C7)</f>
        <v>22418</v>
      </c>
      <c r="H7" s="16">
        <f t="shared" si="0"/>
        <v>22440</v>
      </c>
      <c r="I7" s="42"/>
      <c r="J7" s="42"/>
    </row>
    <row r="8" spans="1:10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01.09.2021'!$AR$3:$AR$172,'Подуш на 01.09.2021'!$B$3:$B$172,$C8)</f>
        <v>13039</v>
      </c>
      <c r="G8" s="15">
        <f>SUMIFS('Подуш на 01.10.2021'!$AR$3:$AR$172,'Подуш на 01.10.2021'!$B$3:$B$172,$C8)</f>
        <v>13010</v>
      </c>
      <c r="H8" s="16">
        <f t="shared" si="0"/>
        <v>13024.5</v>
      </c>
      <c r="I8" s="42"/>
      <c r="J8" s="42"/>
    </row>
    <row r="9" spans="1:10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01.09.2021'!$AR$3:$AR$172,'Подуш на 01.09.2021'!$B$3:$B$172,$C9)</f>
        <v>21279</v>
      </c>
      <c r="G9" s="15">
        <f>SUMIFS('Подуш на 01.10.2021'!$AR$3:$AR$172,'Подуш на 01.10.2021'!$B$3:$B$172,$C9)</f>
        <v>21228</v>
      </c>
      <c r="H9" s="16">
        <f t="shared" si="0"/>
        <v>21253.5</v>
      </c>
      <c r="I9" s="42"/>
      <c r="J9" s="42"/>
    </row>
    <row r="10" spans="1:10" ht="22.5">
      <c r="A10" s="9">
        <v>7</v>
      </c>
      <c r="B10" s="9">
        <v>630013</v>
      </c>
      <c r="C10" s="9">
        <v>1302</v>
      </c>
      <c r="D10" s="24" t="s">
        <v>42</v>
      </c>
      <c r="E10" s="44" t="s">
        <v>94</v>
      </c>
      <c r="F10" s="15">
        <f>SUMIFS('Подуш на 01.09.2021'!$AR$3:$AR$172,'Подуш на 01.09.2021'!$B$3:$B$172,$C10)</f>
        <v>44334</v>
      </c>
      <c r="G10" s="15">
        <f>SUMIFS('Подуш на 01.10.2021'!$AR$3:$AR$172,'Подуш на 01.10.2021'!$B$3:$B$172,$C10)</f>
        <v>44275</v>
      </c>
      <c r="H10" s="16">
        <f t="shared" si="0"/>
        <v>44304.5</v>
      </c>
      <c r="I10" s="42"/>
      <c r="J10" s="42"/>
    </row>
    <row r="11" spans="1:10" ht="22.5">
      <c r="A11" s="9">
        <v>8</v>
      </c>
      <c r="B11" s="9">
        <v>630014</v>
      </c>
      <c r="C11" s="9">
        <v>1402</v>
      </c>
      <c r="D11" s="24" t="s">
        <v>43</v>
      </c>
      <c r="E11" s="44" t="s">
        <v>44</v>
      </c>
      <c r="F11" s="15">
        <f>SUMIFS('Подуш на 01.09.2021'!$AR$3:$AR$172,'Подуш на 01.09.2021'!$B$3:$B$172,$C11)</f>
        <v>13355</v>
      </c>
      <c r="G11" s="15">
        <f>SUMIFS('Подуш на 01.10.2021'!$AR$3:$AR$172,'Подуш на 01.10.2021'!$B$3:$B$172,$C11)</f>
        <v>13313</v>
      </c>
      <c r="H11" s="16">
        <f t="shared" si="0"/>
        <v>13334</v>
      </c>
      <c r="I11" s="42"/>
      <c r="J11" s="42"/>
    </row>
    <row r="12" spans="1:10" ht="22.5">
      <c r="A12" s="9">
        <v>9</v>
      </c>
      <c r="B12" s="9">
        <v>630015</v>
      </c>
      <c r="C12" s="9">
        <v>1502</v>
      </c>
      <c r="D12" s="24" t="s">
        <v>45</v>
      </c>
      <c r="E12" s="44" t="s">
        <v>46</v>
      </c>
      <c r="F12" s="15">
        <f>SUMIFS('Подуш на 01.09.2021'!$AR$3:$AR$172,'Подуш на 01.09.2021'!$B$3:$B$172,$C12)</f>
        <v>41433</v>
      </c>
      <c r="G12" s="15">
        <f>SUMIFS('Подуш на 01.10.2021'!$AR$3:$AR$172,'Подуш на 01.10.2021'!$B$3:$B$172,$C12)</f>
        <v>41361</v>
      </c>
      <c r="H12" s="16">
        <f t="shared" si="0"/>
        <v>41397</v>
      </c>
      <c r="I12" s="42"/>
      <c r="J12" s="42"/>
    </row>
    <row r="13" spans="1:10" ht="22.5">
      <c r="A13" s="9">
        <v>10</v>
      </c>
      <c r="B13" s="9">
        <v>630016</v>
      </c>
      <c r="C13" s="9">
        <v>1602</v>
      </c>
      <c r="D13" s="24" t="s">
        <v>47</v>
      </c>
      <c r="E13" s="44" t="s">
        <v>89</v>
      </c>
      <c r="F13" s="15">
        <f>SUMIFS('Подуш на 01.09.2021'!$AR$3:$AR$172,'Подуш на 01.09.2021'!$B$3:$B$172,$C13)</f>
        <v>13495</v>
      </c>
      <c r="G13" s="15">
        <f>SUMIFS('Подуш на 01.10.2021'!$AR$3:$AR$172,'Подуш на 01.10.2021'!$B$3:$B$172,$C13)</f>
        <v>13469</v>
      </c>
      <c r="H13" s="16">
        <f t="shared" si="0"/>
        <v>13482</v>
      </c>
      <c r="I13" s="42"/>
      <c r="J13" s="42"/>
    </row>
    <row r="14" spans="1:10" ht="22.5">
      <c r="A14" s="9">
        <v>11</v>
      </c>
      <c r="B14" s="9">
        <v>630017</v>
      </c>
      <c r="C14" s="9">
        <v>1702</v>
      </c>
      <c r="D14" s="24" t="s">
        <v>48</v>
      </c>
      <c r="E14" s="44" t="s">
        <v>49</v>
      </c>
      <c r="F14" s="15">
        <f>SUMIFS('Подуш на 01.09.2021'!$AR$3:$AR$172,'Подуш на 01.09.2021'!$B$3:$B$172,$C14)</f>
        <v>52193</v>
      </c>
      <c r="G14" s="15">
        <f>SUMIFS('Подуш на 01.10.2021'!$AR$3:$AR$172,'Подуш на 01.10.2021'!$B$3:$B$172,$C14)</f>
        <v>52095</v>
      </c>
      <c r="H14" s="16">
        <f t="shared" si="0"/>
        <v>52144</v>
      </c>
      <c r="I14" s="42"/>
      <c r="J14" s="42"/>
    </row>
    <row r="15" spans="1:10" ht="22.5">
      <c r="A15" s="9">
        <v>12</v>
      </c>
      <c r="B15" s="9">
        <v>630018</v>
      </c>
      <c r="C15" s="9">
        <v>1802</v>
      </c>
      <c r="D15" s="24" t="s">
        <v>50</v>
      </c>
      <c r="E15" s="44" t="s">
        <v>51</v>
      </c>
      <c r="F15" s="15">
        <f>SUMIFS('Подуш на 01.09.2021'!$AR$3:$AR$172,'Подуш на 01.09.2021'!$B$3:$B$172,$C15)</f>
        <v>22241</v>
      </c>
      <c r="G15" s="15">
        <f>SUMIFS('Подуш на 01.10.2021'!$AR$3:$AR$172,'Подуш на 01.10.2021'!$B$3:$B$172,$C15)</f>
        <v>22180</v>
      </c>
      <c r="H15" s="16">
        <f t="shared" si="0"/>
        <v>22210.5</v>
      </c>
      <c r="I15" s="42"/>
      <c r="J15" s="42"/>
    </row>
    <row r="16" spans="1:10" ht="22.5">
      <c r="A16" s="9">
        <v>13</v>
      </c>
      <c r="B16" s="9">
        <v>630019</v>
      </c>
      <c r="C16" s="9">
        <v>1902</v>
      </c>
      <c r="D16" s="24" t="s">
        <v>52</v>
      </c>
      <c r="E16" s="44" t="s">
        <v>53</v>
      </c>
      <c r="F16" s="15">
        <f>SUMIFS('Подуш на 01.09.2021'!$AR$3:$AR$172,'Подуш на 01.09.2021'!$B$3:$B$172,$C16)</f>
        <v>44372</v>
      </c>
      <c r="G16" s="15">
        <f>SUMIFS('Подуш на 01.10.2021'!$AR$3:$AR$172,'Подуш на 01.10.2021'!$B$3:$B$172,$C16)</f>
        <v>44317</v>
      </c>
      <c r="H16" s="16">
        <f t="shared" si="0"/>
        <v>44344.5</v>
      </c>
      <c r="I16" s="42"/>
      <c r="J16" s="42"/>
    </row>
    <row r="17" spans="1:10" ht="22.5">
      <c r="A17" s="9">
        <v>14</v>
      </c>
      <c r="B17" s="9">
        <v>630022</v>
      </c>
      <c r="C17" s="9">
        <v>2202</v>
      </c>
      <c r="D17" s="24" t="s">
        <v>54</v>
      </c>
      <c r="E17" s="44" t="s">
        <v>55</v>
      </c>
      <c r="F17" s="15">
        <f>SUMIFS('Подуш на 01.09.2021'!$AR$3:$AR$172,'Подуш на 01.09.2021'!$B$3:$B$172,$C17)</f>
        <v>15643</v>
      </c>
      <c r="G17" s="15">
        <f>SUMIFS('Подуш на 01.10.2021'!$AR$3:$AR$172,'Подуш на 01.10.2021'!$B$3:$B$172,$C17)</f>
        <v>15582</v>
      </c>
      <c r="H17" s="16">
        <f t="shared" si="0"/>
        <v>15612.5</v>
      </c>
      <c r="I17" s="42"/>
      <c r="J17" s="42"/>
    </row>
    <row r="18" spans="1:10" ht="22.5">
      <c r="A18" s="9">
        <v>15</v>
      </c>
      <c r="B18" s="9">
        <v>630023</v>
      </c>
      <c r="C18" s="9">
        <v>2302</v>
      </c>
      <c r="D18" s="24" t="s">
        <v>56</v>
      </c>
      <c r="E18" s="44" t="s">
        <v>57</v>
      </c>
      <c r="F18" s="15">
        <f>SUMIFS('Подуш на 01.09.2021'!$AR$3:$AR$172,'Подуш на 01.09.2021'!$B$3:$B$172,$C18)</f>
        <v>14651</v>
      </c>
      <c r="G18" s="15">
        <f>SUMIFS('Подуш на 01.10.2021'!$AR$3:$AR$172,'Подуш на 01.10.2021'!$B$3:$B$172,$C18)</f>
        <v>14638</v>
      </c>
      <c r="H18" s="16">
        <f t="shared" si="0"/>
        <v>14644.5</v>
      </c>
      <c r="I18" s="42"/>
      <c r="J18" s="42"/>
    </row>
    <row r="19" spans="1:10" ht="22.5">
      <c r="A19" s="9">
        <v>16</v>
      </c>
      <c r="B19" s="9">
        <v>630024</v>
      </c>
      <c r="C19" s="9">
        <v>2402</v>
      </c>
      <c r="D19" s="24" t="s">
        <v>58</v>
      </c>
      <c r="E19" s="44" t="s">
        <v>59</v>
      </c>
      <c r="F19" s="15">
        <f>SUMIFS('Подуш на 01.09.2021'!$AR$3:$AR$172,'Подуш на 01.09.2021'!$B$3:$B$172,$C19)</f>
        <v>14421</v>
      </c>
      <c r="G19" s="15">
        <f>SUMIFS('Подуш на 01.10.2021'!$AR$3:$AR$172,'Подуш на 01.10.2021'!$B$3:$B$172,$C19)</f>
        <v>14373</v>
      </c>
      <c r="H19" s="16">
        <f t="shared" si="0"/>
        <v>14397</v>
      </c>
      <c r="I19" s="42"/>
      <c r="J19" s="42"/>
    </row>
    <row r="20" spans="1:10" ht="22.5">
      <c r="A20" s="9">
        <v>17</v>
      </c>
      <c r="B20" s="9">
        <v>630026</v>
      </c>
      <c r="C20" s="9">
        <v>2602</v>
      </c>
      <c r="D20" s="24" t="s">
        <v>60</v>
      </c>
      <c r="E20" s="44" t="s">
        <v>61</v>
      </c>
      <c r="F20" s="15">
        <f>SUMIFS('Подуш на 01.09.2021'!$AR$3:$AR$172,'Подуш на 01.09.2021'!$B$3:$B$172,$C20)</f>
        <v>10303</v>
      </c>
      <c r="G20" s="15">
        <f>SUMIFS('Подуш на 01.10.2021'!$AR$3:$AR$172,'Подуш на 01.10.2021'!$B$3:$B$172,$C20)</f>
        <v>10301</v>
      </c>
      <c r="H20" s="16">
        <f t="shared" si="0"/>
        <v>10302</v>
      </c>
      <c r="I20" s="42"/>
      <c r="J20" s="42"/>
    </row>
    <row r="21" spans="1:10" ht="22.5">
      <c r="A21" s="9">
        <v>18</v>
      </c>
      <c r="B21" s="9">
        <v>630027</v>
      </c>
      <c r="C21" s="9">
        <v>2702</v>
      </c>
      <c r="D21" s="24" t="s">
        <v>62</v>
      </c>
      <c r="E21" s="44" t="s">
        <v>63</v>
      </c>
      <c r="F21" s="15">
        <f>SUMIFS('Подуш на 01.09.2021'!$AR$3:$AR$172,'Подуш на 01.09.2021'!$B$3:$B$172,$C21)</f>
        <v>8830</v>
      </c>
      <c r="G21" s="15">
        <f>SUMIFS('Подуш на 01.10.2021'!$AR$3:$AR$172,'Подуш на 01.10.2021'!$B$3:$B$172,$C21)</f>
        <v>8819</v>
      </c>
      <c r="H21" s="16">
        <f t="shared" si="0"/>
        <v>8824.5</v>
      </c>
      <c r="I21" s="42"/>
      <c r="J21" s="42"/>
    </row>
    <row r="22" spans="1:10" ht="56.25">
      <c r="A22" s="9">
        <v>19</v>
      </c>
      <c r="B22" s="9">
        <v>630033</v>
      </c>
      <c r="C22" s="9">
        <v>3302</v>
      </c>
      <c r="D22" s="24" t="s">
        <v>64</v>
      </c>
      <c r="E22" s="44" t="s">
        <v>95</v>
      </c>
      <c r="F22" s="15">
        <f>SUMIFS('Подуш на 01.09.2021'!$AR$3:$AR$172,'Подуш на 01.09.2021'!$B$3:$B$172,$C22)</f>
        <v>45723</v>
      </c>
      <c r="G22" s="15">
        <f>SUMIFS('Подуш на 01.10.2021'!$AR$3:$AR$172,'Подуш на 01.10.2021'!$B$3:$B$172,$C22)</f>
        <v>45661</v>
      </c>
      <c r="H22" s="16">
        <f t="shared" si="0"/>
        <v>45692</v>
      </c>
      <c r="I22" s="42"/>
      <c r="J22" s="42"/>
    </row>
    <row r="23" spans="1:10" ht="33.75">
      <c r="A23" s="9">
        <v>20</v>
      </c>
      <c r="B23" s="9">
        <v>630209</v>
      </c>
      <c r="C23" s="9">
        <v>3114</v>
      </c>
      <c r="D23" s="24" t="s">
        <v>65</v>
      </c>
      <c r="E23" s="44" t="s">
        <v>90</v>
      </c>
      <c r="F23" s="15">
        <f>SUMIFS('Подуш на 01.09.2021'!$AR$3:$AR$172,'Подуш на 01.09.2021'!$B$3:$B$172,$C23)</f>
        <v>232049</v>
      </c>
      <c r="G23" s="15">
        <f>SUMIFS('Подуш на 01.10.2021'!$AR$3:$AR$172,'Подуш на 01.10.2021'!$B$3:$B$172,$C23)</f>
        <v>231794</v>
      </c>
      <c r="H23" s="16">
        <f t="shared" si="0"/>
        <v>231921.5</v>
      </c>
      <c r="I23" s="42"/>
      <c r="J23" s="42"/>
    </row>
    <row r="24" spans="1:10" ht="112.5">
      <c r="A24" s="9">
        <v>21</v>
      </c>
      <c r="B24" s="9">
        <v>630212</v>
      </c>
      <c r="C24" s="9">
        <v>5008</v>
      </c>
      <c r="D24" s="24" t="s">
        <v>66</v>
      </c>
      <c r="E24" s="44" t="s">
        <v>100</v>
      </c>
      <c r="F24" s="15">
        <f>SUMIFS('Подуш на 01.09.2021'!$AR$3:$AR$172,'Подуш на 01.09.2021'!$B$3:$B$172,$C24)</f>
        <v>1329615</v>
      </c>
      <c r="G24" s="15">
        <f>SUMIFS('Подуш на 01.10.2021'!$AR$3:$AR$172,'Подуш на 01.10.2021'!$B$3:$B$172,$C24)</f>
        <v>1330677</v>
      </c>
      <c r="H24" s="16">
        <f t="shared" si="0"/>
        <v>1330146</v>
      </c>
      <c r="I24" s="42"/>
      <c r="J24" s="42"/>
    </row>
    <row r="25" spans="1:10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01.09.2021'!$AR$3:$AR$172,'Подуш на 01.09.2021'!$B$3:$B$172,$C25)</f>
        <v>231979</v>
      </c>
      <c r="G25" s="15">
        <f>SUMIFS('Подуш на 01.10.2021'!$AR$3:$AR$172,'Подуш на 01.10.2021'!$B$3:$B$172,$C25)</f>
        <v>231653</v>
      </c>
      <c r="H25" s="16">
        <f t="shared" si="0"/>
        <v>231816</v>
      </c>
      <c r="I25" s="42"/>
      <c r="J25" s="42"/>
    </row>
    <row r="26" spans="1:10" ht="22.5">
      <c r="A26" s="9">
        <v>23</v>
      </c>
      <c r="B26" s="9">
        <v>630216</v>
      </c>
      <c r="C26" s="9">
        <v>4006</v>
      </c>
      <c r="D26" s="24" t="s">
        <v>69</v>
      </c>
      <c r="E26" s="44" t="s">
        <v>91</v>
      </c>
      <c r="F26" s="15">
        <f>SUMIFS('Подуш на 01.09.2021'!$AR$3:$AR$172,'Подуш на 01.09.2021'!$B$3:$B$172,$C26)</f>
        <v>811237</v>
      </c>
      <c r="G26" s="15">
        <f>SUMIFS('Подуш на 01.10.2021'!$AR$3:$AR$172,'Подуш на 01.10.2021'!$B$3:$B$172,$C26)</f>
        <v>810312</v>
      </c>
      <c r="H26" s="16">
        <f t="shared" si="0"/>
        <v>810774.5</v>
      </c>
      <c r="I26" s="42"/>
      <c r="J26" s="42"/>
    </row>
    <row r="27" spans="1:10" ht="22.5">
      <c r="A27" s="9">
        <v>24</v>
      </c>
      <c r="B27" s="9">
        <v>630297</v>
      </c>
      <c r="C27" s="9">
        <v>10839</v>
      </c>
      <c r="D27" s="24" t="s">
        <v>88</v>
      </c>
      <c r="E27" s="10" t="s">
        <v>101</v>
      </c>
      <c r="F27" s="15">
        <f>SUMIFS('Подуш на 01.09.2021'!$AR$3:$AR$172,'Подуш на 01.09.2021'!$B$3:$B$172,$C27)</f>
        <v>25235</v>
      </c>
      <c r="G27" s="15">
        <f>SUMIFS('Подуш на 01.10.2021'!$AR$3:$AR$172,'Подуш на 01.10.2021'!$B$3:$B$172,$C27)</f>
        <v>25284</v>
      </c>
      <c r="H27" s="16">
        <f t="shared" si="0"/>
        <v>25259.5</v>
      </c>
      <c r="I27" s="42"/>
      <c r="J27" s="42"/>
    </row>
    <row r="28" spans="1:10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96</v>
      </c>
      <c r="F28" s="15">
        <f>SUMIFS('Подуш на 01.09.2021'!$AR$3:$AR$172,'Подуш на 01.09.2021'!$B$3:$B$172,$C28)</f>
        <v>74618</v>
      </c>
      <c r="G28" s="15">
        <f>SUMIFS('Подуш на 01.10.2021'!$AR$3:$AR$172,'Подуш на 01.10.2021'!$B$3:$B$172,$C28)</f>
        <v>74539</v>
      </c>
      <c r="H28" s="16">
        <f t="shared" si="0"/>
        <v>74578.5</v>
      </c>
      <c r="I28" s="42"/>
      <c r="J28" s="42"/>
    </row>
    <row r="29" spans="1:10">
      <c r="A29" s="47" t="s">
        <v>72</v>
      </c>
      <c r="B29" s="47"/>
      <c r="C29" s="47"/>
      <c r="D29" s="47"/>
      <c r="E29" s="47"/>
      <c r="F29" s="15">
        <f>SUM(F4:F28)</f>
        <v>3156898</v>
      </c>
      <c r="G29" s="15">
        <f>SUM(G4:G28)</f>
        <v>3155628</v>
      </c>
      <c r="H29" s="16">
        <f>SUM(H4:H28)</f>
        <v>3156263</v>
      </c>
      <c r="I29" s="42"/>
      <c r="J29" s="42"/>
    </row>
    <row r="30" spans="1:10">
      <c r="E30" s="1" t="s">
        <v>73</v>
      </c>
      <c r="F30" s="15">
        <f>SUM(F29,F31)</f>
        <v>3158922</v>
      </c>
      <c r="G30" s="15">
        <f>SUM(G29,G31)</f>
        <v>3157618</v>
      </c>
      <c r="I30" s="42"/>
    </row>
    <row r="31" spans="1:10">
      <c r="E31" s="14" t="s">
        <v>93</v>
      </c>
      <c r="F31" s="15">
        <f>SUMIFS('Выборка 1'!$AQ$2:$AQ$138,'Выборка 1'!$B$2:$B$138,0)</f>
        <v>2024</v>
      </c>
      <c r="G31" s="15">
        <f>SUMIFS('Выборка 2'!$AQ$2:$AQ$138,'Выборка 2'!$B$2:$B$138,0)</f>
        <v>1990</v>
      </c>
      <c r="I31" s="42"/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78</v>
      </c>
      <c r="E1" s="48"/>
      <c r="F1" s="48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44440</v>
      </c>
      <c r="E2" s="11">
        <f>'МО СМП'!G3</f>
        <v>44470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01.09.2021'!$AR$3:$AR$172,'Подуш на 01.09.2021'!$A$3:$A$172,$B3)</f>
        <v>1082906</v>
      </c>
      <c r="E3" s="15">
        <f>SUMIFS('Подуш на 01.10.2021'!$AR$3:$AR$172,'Подуш на 01.10.2021'!$A$3:$A$172,$B3)</f>
        <v>1088429</v>
      </c>
      <c r="F3" s="16">
        <f>(D3+E3)/2</f>
        <v>1085667.5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01.09.2021'!$AR$3:$AR$172,'Подуш на 01.09.2021'!$A$3:$A$172,$B4)</f>
        <v>2073992</v>
      </c>
      <c r="E4" s="15">
        <f>SUMIFS('Подуш на 01.10.2021'!$AR$3:$AR$172,'Подуш на 01.10.2021'!$A$3:$A$172,$B4)</f>
        <v>2067199</v>
      </c>
      <c r="F4" s="16">
        <f>(D4+E4)/2</f>
        <v>2070595.5</v>
      </c>
    </row>
    <row r="5" spans="1:6">
      <c r="A5" s="2"/>
      <c r="B5" s="2"/>
      <c r="C5" s="21" t="s">
        <v>72</v>
      </c>
      <c r="D5" s="22">
        <f>SUM(D3:D4)</f>
        <v>3156898</v>
      </c>
      <c r="E5" s="22">
        <f>SUM(E3:E4)</f>
        <v>3155628</v>
      </c>
      <c r="F5" s="23">
        <f>SUM(F3:F4)</f>
        <v>3156263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>
      <selection activeCell="D7" sqref="D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2" t="s">
        <v>84</v>
      </c>
      <c r="I1" s="46"/>
    </row>
    <row r="2" spans="1:28">
      <c r="D2" s="14" t="s">
        <v>103</v>
      </c>
      <c r="F2" s="36"/>
      <c r="G2" s="31">
        <f>G3*G4</f>
        <v>63.180040648204134</v>
      </c>
      <c r="I2" s="46"/>
    </row>
    <row r="3" spans="1:28">
      <c r="D3" s="14" t="s">
        <v>97</v>
      </c>
      <c r="F3" s="36"/>
      <c r="G3" s="31">
        <v>64.239999999999995</v>
      </c>
      <c r="I3" s="46"/>
    </row>
    <row r="4" spans="1:28">
      <c r="D4" s="14" t="s">
        <v>98</v>
      </c>
      <c r="F4" s="36"/>
      <c r="G4" s="31">
        <v>0.98350001009035082</v>
      </c>
      <c r="I4" s="46"/>
    </row>
    <row r="5" spans="1:28">
      <c r="D5" s="14" t="s">
        <v>85</v>
      </c>
      <c r="G5" s="13"/>
      <c r="I5" s="46"/>
    </row>
    <row r="6" spans="1:28">
      <c r="B6" s="42"/>
      <c r="D6" s="14" t="s">
        <v>99</v>
      </c>
      <c r="G6" s="33">
        <v>2421138835</v>
      </c>
      <c r="I6" s="46"/>
    </row>
    <row r="7" spans="1:28">
      <c r="B7" s="42"/>
      <c r="D7" s="14" t="s">
        <v>103</v>
      </c>
      <c r="G7" s="26">
        <v>201761569.58000001</v>
      </c>
      <c r="I7" s="46"/>
    </row>
    <row r="8" spans="1:28">
      <c r="D8" s="14" t="s">
        <v>79</v>
      </c>
      <c r="G8" s="25">
        <f>SUM(M16:M40)</f>
        <v>199602265.24000004</v>
      </c>
      <c r="I8" s="46"/>
    </row>
    <row r="9" spans="1:28">
      <c r="D9" s="14" t="s">
        <v>80</v>
      </c>
      <c r="G9" s="13">
        <f>G7/G8</f>
        <v>1.0108180352432556</v>
      </c>
      <c r="I9" s="46"/>
    </row>
    <row r="10" spans="1:28">
      <c r="D10" s="14"/>
      <c r="E10" s="13"/>
      <c r="I10" s="43"/>
    </row>
    <row r="11" spans="1:28">
      <c r="D11" s="45"/>
      <c r="E11" s="13"/>
      <c r="G11" s="42"/>
      <c r="I11" s="37"/>
    </row>
    <row r="13" spans="1:28">
      <c r="E13" s="39" t="s">
        <v>81</v>
      </c>
      <c r="F13" s="40"/>
      <c r="G13" s="50" t="s">
        <v>81</v>
      </c>
      <c r="I13" s="50" t="s">
        <v>102</v>
      </c>
      <c r="O13" s="51" t="s">
        <v>82</v>
      </c>
      <c r="P13" s="51"/>
      <c r="Q13" s="51"/>
    </row>
    <row r="14" spans="1:28" ht="20.25" customHeight="1">
      <c r="E14" s="5">
        <v>63001</v>
      </c>
      <c r="F14" s="5">
        <v>63023</v>
      </c>
      <c r="G14" s="50"/>
      <c r="I14" s="50"/>
      <c r="O14" s="12">
        <v>63001</v>
      </c>
      <c r="P14" s="12">
        <v>63023</v>
      </c>
      <c r="Q14" s="52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28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0"/>
      <c r="I15" s="50"/>
      <c r="O15" s="27" t="s">
        <v>76</v>
      </c>
      <c r="P15" s="27" t="s">
        <v>77</v>
      </c>
      <c r="Q15" s="53"/>
    </row>
    <row r="16" spans="1:28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1086</v>
      </c>
      <c r="F16" s="16">
        <f>SUMIFS(среднемесячно!$AR$3:$AR$168,среднемесячно!$A$3:$A$168,F$14,среднемесячно!$B$3:$B$168,$C16)</f>
        <v>13093.5</v>
      </c>
      <c r="G16" s="16">
        <f t="shared" ref="G16:G39" si="0">SUM(E16:F16)</f>
        <v>14179.5</v>
      </c>
      <c r="I16" s="29">
        <v>1.01</v>
      </c>
      <c r="K16" s="2">
        <f t="shared" ref="K16:K39" si="1">ROUND(E16*$G$2*$I16,2)</f>
        <v>69299.66</v>
      </c>
      <c r="L16" s="2">
        <f t="shared" ref="L16:L39" si="2">ROUND(F16*$G$2*$I16,2)</f>
        <v>835520.34</v>
      </c>
      <c r="M16" s="2">
        <f t="shared" ref="M16:M38" si="3">SUM(K16:L16)</f>
        <v>904820</v>
      </c>
      <c r="O16" s="30">
        <f>$Q16*K16/$M16</f>
        <v>70049.34580817644</v>
      </c>
      <c r="P16" s="30">
        <f>$Q16*L16/$M16</f>
        <v>844559.02419182344</v>
      </c>
      <c r="Q16" s="30">
        <f>ROUND(M16*$G$9,2)</f>
        <v>914608.37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</row>
    <row r="17" spans="1:28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11841.5</v>
      </c>
      <c r="F17" s="16">
        <f>SUMIFS(среднемесячно!$AR$3:$AR$168,среднемесячно!$A$3:$A$168,F$14,среднемесячно!$B$3:$B$168,$C17)</f>
        <v>7548.5</v>
      </c>
      <c r="G17" s="16">
        <f t="shared" si="0"/>
        <v>19390</v>
      </c>
      <c r="I17" s="29">
        <v>1.01</v>
      </c>
      <c r="K17" s="2">
        <f t="shared" si="1"/>
        <v>755627.92</v>
      </c>
      <c r="L17" s="2">
        <f t="shared" si="2"/>
        <v>481683.68</v>
      </c>
      <c r="M17" s="2">
        <f t="shared" si="3"/>
        <v>1237311.6000000001</v>
      </c>
      <c r="O17" s="30">
        <f t="shared" ref="O17:O20" si="4">$Q17*K17/$M17</f>
        <v>763802.32916662982</v>
      </c>
      <c r="P17" s="30">
        <f t="shared" ref="P17:P20" si="5">$Q17*L17/$M17</f>
        <v>486894.55083336995</v>
      </c>
      <c r="Q17" s="30">
        <f t="shared" ref="Q17:Q39" si="6">ROUND(M17*$G$9,2)</f>
        <v>1250696.8799999999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</row>
    <row r="18" spans="1:28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13210.5</v>
      </c>
      <c r="F18" s="16">
        <f>SUMIFS(среднемесячно!$AR$3:$AR$168,среднемесячно!$A$3:$A$168,F$14,среднемесячно!$B$3:$B$168,$C18)</f>
        <v>7580</v>
      </c>
      <c r="G18" s="16">
        <f t="shared" si="0"/>
        <v>20790.5</v>
      </c>
      <c r="I18" s="29">
        <v>0.98</v>
      </c>
      <c r="K18" s="2">
        <f t="shared" si="1"/>
        <v>817947.13</v>
      </c>
      <c r="L18" s="2">
        <f t="shared" si="2"/>
        <v>469326.61</v>
      </c>
      <c r="M18" s="2">
        <f t="shared" si="3"/>
        <v>1287273.74</v>
      </c>
      <c r="O18" s="30">
        <f t="shared" si="4"/>
        <v>826795.7091720883</v>
      </c>
      <c r="P18" s="30">
        <f t="shared" si="5"/>
        <v>474403.80082791176</v>
      </c>
      <c r="Q18" s="30">
        <f t="shared" si="6"/>
        <v>1301199.51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</row>
    <row r="19" spans="1:28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1871.5</v>
      </c>
      <c r="F19" s="16">
        <f>SUMIFS(среднемесячно!$AR$3:$AR$168,среднемесячно!$A$3:$A$168,F$14,среднемесячно!$B$3:$B$168,$C19)</f>
        <v>20568.5</v>
      </c>
      <c r="G19" s="16">
        <f t="shared" si="0"/>
        <v>22440</v>
      </c>
      <c r="I19" s="29">
        <v>1.01</v>
      </c>
      <c r="K19" s="2">
        <f t="shared" si="1"/>
        <v>119423.86</v>
      </c>
      <c r="L19" s="2">
        <f t="shared" si="2"/>
        <v>1312513.8500000001</v>
      </c>
      <c r="M19" s="2">
        <f t="shared" si="3"/>
        <v>1431937.7100000002</v>
      </c>
      <c r="O19" s="30">
        <f t="shared" si="4"/>
        <v>120715.79130844705</v>
      </c>
      <c r="P19" s="30">
        <f t="shared" si="5"/>
        <v>1326712.6686915529</v>
      </c>
      <c r="Q19" s="30">
        <f t="shared" si="6"/>
        <v>1447428.46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</row>
    <row r="20" spans="1:28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1214</v>
      </c>
      <c r="F20" s="16">
        <f>SUMIFS(среднемесячно!$AR$3:$AR$168,среднемесячно!$A$3:$A$168,F$14,среднемесячно!$B$3:$B$168,$C20)</f>
        <v>11810.5</v>
      </c>
      <c r="G20" s="16">
        <f t="shared" si="0"/>
        <v>13024.5</v>
      </c>
      <c r="I20" s="29">
        <v>0.98</v>
      </c>
      <c r="K20" s="2">
        <f t="shared" si="1"/>
        <v>75166.559999999998</v>
      </c>
      <c r="L20" s="2">
        <f t="shared" si="2"/>
        <v>731264.11</v>
      </c>
      <c r="M20" s="2">
        <f t="shared" si="3"/>
        <v>806430.66999999993</v>
      </c>
      <c r="O20" s="30">
        <f t="shared" si="4"/>
        <v>75979.714923088439</v>
      </c>
      <c r="P20" s="30">
        <f t="shared" si="5"/>
        <v>739174.9550769116</v>
      </c>
      <c r="Q20" s="30">
        <f t="shared" si="6"/>
        <v>815154.67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</row>
    <row r="21" spans="1:28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1207</v>
      </c>
      <c r="F21" s="16">
        <f>SUMIFS(среднемесячно!$AR$3:$AR$168,среднемесячно!$A$3:$A$168,F$14,среднемесячно!$B$3:$B$168,$C21)</f>
        <v>20046.5</v>
      </c>
      <c r="G21" s="16">
        <f t="shared" si="0"/>
        <v>21253.5</v>
      </c>
      <c r="I21" s="29">
        <v>1.01</v>
      </c>
      <c r="K21" s="2">
        <f t="shared" si="1"/>
        <v>77020.89</v>
      </c>
      <c r="L21" s="2">
        <f t="shared" si="2"/>
        <v>1279204.07</v>
      </c>
      <c r="M21" s="2">
        <f t="shared" si="3"/>
        <v>1356224.96</v>
      </c>
      <c r="O21" s="30">
        <f t="shared" ref="O21:O31" si="8">$Q21*K21/$M21</f>
        <v>77854.104735705871</v>
      </c>
      <c r="P21" s="30">
        <f t="shared" ref="P21:P31" si="9">$Q21*L21/$M21</f>
        <v>1293042.5452642941</v>
      </c>
      <c r="Q21" s="30">
        <f t="shared" si="6"/>
        <v>1370896.65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</row>
    <row r="22" spans="1:28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8933.5</v>
      </c>
      <c r="F22" s="16">
        <f>SUMIFS(среднемесячно!$AR$3:$AR$168,среднемесячно!$A$3:$A$168,F$14,среднемесячно!$B$3:$B$168,$C22)</f>
        <v>35371</v>
      </c>
      <c r="G22" s="16">
        <f t="shared" si="0"/>
        <v>44304.5</v>
      </c>
      <c r="I22" s="29">
        <v>0.98</v>
      </c>
      <c r="K22" s="2">
        <f t="shared" si="1"/>
        <v>553130.52</v>
      </c>
      <c r="L22" s="2">
        <f t="shared" si="2"/>
        <v>2190046.39</v>
      </c>
      <c r="M22" s="2">
        <f t="shared" si="3"/>
        <v>2743176.91</v>
      </c>
      <c r="O22" s="30">
        <f t="shared" si="8"/>
        <v>559114.30455394834</v>
      </c>
      <c r="P22" s="30">
        <f t="shared" si="9"/>
        <v>2213738.3854460516</v>
      </c>
      <c r="Q22" s="30">
        <f t="shared" si="6"/>
        <v>2772852.69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</row>
    <row r="23" spans="1:28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804</v>
      </c>
      <c r="F23" s="16">
        <f>SUMIFS(среднемесячно!$AR$3:$AR$168,среднемесячно!$A$3:$A$168,F$14,среднемесячно!$B$3:$B$168,$C23)</f>
        <v>12530</v>
      </c>
      <c r="G23" s="16">
        <f t="shared" si="0"/>
        <v>13334</v>
      </c>
      <c r="I23" s="29">
        <v>1.01</v>
      </c>
      <c r="K23" s="2">
        <f t="shared" si="1"/>
        <v>51304.72</v>
      </c>
      <c r="L23" s="2">
        <f t="shared" si="2"/>
        <v>799562.37</v>
      </c>
      <c r="M23" s="2">
        <f t="shared" si="3"/>
        <v>850867.09</v>
      </c>
      <c r="O23" s="30">
        <f t="shared" si="8"/>
        <v>51859.736259039004</v>
      </c>
      <c r="P23" s="30">
        <f t="shared" si="9"/>
        <v>808212.06374096102</v>
      </c>
      <c r="Q23" s="30">
        <f t="shared" si="6"/>
        <v>860071.8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</row>
    <row r="24" spans="1:28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2567.5</v>
      </c>
      <c r="F24" s="16">
        <f>SUMIFS(среднемесячно!$AR$3:$AR$168,среднемесячно!$A$3:$A$168,F$14,среднемесячно!$B$3:$B$168,$C24)</f>
        <v>38829.5</v>
      </c>
      <c r="G24" s="16">
        <f t="shared" si="0"/>
        <v>41397</v>
      </c>
      <c r="I24" s="29">
        <v>1.01</v>
      </c>
      <c r="K24" s="2">
        <f t="shared" si="1"/>
        <v>163836.9</v>
      </c>
      <c r="L24" s="2">
        <f t="shared" si="2"/>
        <v>2477781.88</v>
      </c>
      <c r="M24" s="2">
        <f t="shared" si="3"/>
        <v>2641618.7799999998</v>
      </c>
      <c r="O24" s="30">
        <f t="shared" si="8"/>
        <v>165609.29366465172</v>
      </c>
      <c r="P24" s="30">
        <f t="shared" si="9"/>
        <v>2504586.6163353487</v>
      </c>
      <c r="Q24" s="30">
        <f t="shared" si="6"/>
        <v>2670195.91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</row>
    <row r="25" spans="1:28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7852</v>
      </c>
      <c r="F25" s="16">
        <f>SUMIFS(среднемесячно!$AR$3:$AR$168,среднемесячно!$A$3:$A$168,F$14,среднемесячно!$B$3:$B$168,$C25)</f>
        <v>5630</v>
      </c>
      <c r="G25" s="16">
        <f t="shared" si="0"/>
        <v>13482</v>
      </c>
      <c r="I25" s="29">
        <v>1.01</v>
      </c>
      <c r="K25" s="2">
        <f t="shared" si="1"/>
        <v>501050.58</v>
      </c>
      <c r="L25" s="2">
        <f t="shared" si="2"/>
        <v>359260.67</v>
      </c>
      <c r="M25" s="2">
        <f t="shared" si="3"/>
        <v>860311.25</v>
      </c>
      <c r="O25" s="30">
        <f t="shared" si="8"/>
        <v>506470.96433414699</v>
      </c>
      <c r="P25" s="30">
        <f t="shared" si="9"/>
        <v>363147.16566585301</v>
      </c>
      <c r="Q25" s="30">
        <f t="shared" si="6"/>
        <v>869618.13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</row>
    <row r="26" spans="1:28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5058.5</v>
      </c>
      <c r="F26" s="16">
        <f>SUMIFS(среднемесячно!$AR$3:$AR$168,среднемесячно!$A$3:$A$168,F$14,среднемесячно!$B$3:$B$168,$C26)</f>
        <v>47085.5</v>
      </c>
      <c r="G26" s="16">
        <f t="shared" si="0"/>
        <v>52144</v>
      </c>
      <c r="I26" s="29">
        <v>1.01</v>
      </c>
      <c r="K26" s="2">
        <f t="shared" si="1"/>
        <v>322792.2</v>
      </c>
      <c r="L26" s="2">
        <f t="shared" si="2"/>
        <v>3004612.44</v>
      </c>
      <c r="M26" s="2">
        <f t="shared" si="3"/>
        <v>3327404.64</v>
      </c>
      <c r="O26" s="30">
        <f t="shared" si="8"/>
        <v>326284.17733142432</v>
      </c>
      <c r="P26" s="30">
        <f t="shared" si="9"/>
        <v>3037116.4426685758</v>
      </c>
      <c r="Q26" s="30">
        <f t="shared" si="6"/>
        <v>3363400.62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</row>
    <row r="27" spans="1:28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13989.5</v>
      </c>
      <c r="F27" s="16">
        <f>SUMIFS(среднемесячно!$AR$3:$AR$168,среднемесячно!$A$3:$A$168,F$14,среднемесячно!$B$3:$B$168,$C27)</f>
        <v>8221</v>
      </c>
      <c r="G27" s="16">
        <f t="shared" si="0"/>
        <v>22210.5</v>
      </c>
      <c r="I27" s="29">
        <v>0.98</v>
      </c>
      <c r="K27" s="2">
        <f t="shared" si="1"/>
        <v>866180.04</v>
      </c>
      <c r="L27" s="2">
        <f t="shared" si="2"/>
        <v>509015.05</v>
      </c>
      <c r="M27" s="2">
        <f t="shared" si="3"/>
        <v>1375195.09</v>
      </c>
      <c r="O27" s="30">
        <f t="shared" si="8"/>
        <v>875550.40686109487</v>
      </c>
      <c r="P27" s="30">
        <f t="shared" si="9"/>
        <v>514521.59313890507</v>
      </c>
      <c r="Q27" s="30">
        <f t="shared" si="6"/>
        <v>1390072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</row>
    <row r="28" spans="1:28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2206</v>
      </c>
      <c r="F28" s="16">
        <f>SUMIFS(среднемесячно!$AR$3:$AR$168,среднемесячно!$A$3:$A$168,F$14,среднемесячно!$B$3:$B$168,$C28)</f>
        <v>42138.5</v>
      </c>
      <c r="G28" s="16">
        <f t="shared" si="0"/>
        <v>44344.5</v>
      </c>
      <c r="I28" s="29">
        <v>0.98</v>
      </c>
      <c r="K28" s="2">
        <f t="shared" si="1"/>
        <v>136587.67000000001</v>
      </c>
      <c r="L28" s="2">
        <f t="shared" si="2"/>
        <v>2609065.9</v>
      </c>
      <c r="M28" s="2">
        <f t="shared" si="3"/>
        <v>2745653.57</v>
      </c>
      <c r="O28" s="30">
        <f t="shared" si="8"/>
        <v>138065.28037281503</v>
      </c>
      <c r="P28" s="30">
        <f t="shared" si="9"/>
        <v>2637290.8696271847</v>
      </c>
      <c r="Q28" s="30">
        <f t="shared" si="6"/>
        <v>2775356.15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</row>
    <row r="29" spans="1:28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1243.5</v>
      </c>
      <c r="F29" s="16">
        <f>SUMIFS(среднемесячно!$AR$3:$AR$168,среднемесячно!$A$3:$A$168,F$14,среднемесячно!$B$3:$B$168,$C29)</f>
        <v>14369</v>
      </c>
      <c r="G29" s="16">
        <f t="shared" si="0"/>
        <v>15612.5</v>
      </c>
      <c r="I29" s="29">
        <v>1.01</v>
      </c>
      <c r="K29" s="2">
        <f t="shared" si="1"/>
        <v>79350.02</v>
      </c>
      <c r="L29" s="2">
        <f t="shared" si="2"/>
        <v>916912.34</v>
      </c>
      <c r="M29" s="2">
        <f t="shared" si="3"/>
        <v>996262.36</v>
      </c>
      <c r="O29" s="30">
        <f t="shared" si="8"/>
        <v>80208.431207618036</v>
      </c>
      <c r="P29" s="30">
        <f t="shared" si="9"/>
        <v>926831.52879238187</v>
      </c>
      <c r="Q29" s="30">
        <f t="shared" si="6"/>
        <v>1007039.96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</row>
    <row r="30" spans="1:28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7535.5</v>
      </c>
      <c r="F30" s="16">
        <f>SUMIFS(среднемесячно!$AR$3:$AR$168,среднемесячно!$A$3:$A$168,F$14,среднемесячно!$B$3:$B$168,$C30)</f>
        <v>7109</v>
      </c>
      <c r="G30" s="16">
        <f t="shared" si="0"/>
        <v>14644.5</v>
      </c>
      <c r="I30" s="29">
        <v>0.98</v>
      </c>
      <c r="K30" s="2">
        <f t="shared" si="1"/>
        <v>466571.33</v>
      </c>
      <c r="L30" s="2">
        <f t="shared" si="2"/>
        <v>440163.97</v>
      </c>
      <c r="M30" s="2">
        <f t="shared" si="3"/>
        <v>906735.3</v>
      </c>
      <c r="O30" s="30">
        <f t="shared" si="8"/>
        <v>471618.71281104721</v>
      </c>
      <c r="P30" s="30">
        <f t="shared" si="9"/>
        <v>444925.6771889528</v>
      </c>
      <c r="Q30" s="30">
        <f t="shared" si="6"/>
        <v>916544.39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</row>
    <row r="31" spans="1:28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828.5</v>
      </c>
      <c r="F31" s="16">
        <f>SUMIFS(среднемесячно!$AR$3:$AR$168,среднемесячно!$A$3:$A$168,F$14,среднемесячно!$B$3:$B$168,$C31)</f>
        <v>13568.5</v>
      </c>
      <c r="G31" s="16">
        <f t="shared" si="0"/>
        <v>14397</v>
      </c>
      <c r="I31" s="29">
        <v>1.08</v>
      </c>
      <c r="K31" s="2">
        <f t="shared" si="1"/>
        <v>56532.24</v>
      </c>
      <c r="L31" s="2">
        <f t="shared" si="2"/>
        <v>925839.05</v>
      </c>
      <c r="M31" s="2">
        <f t="shared" si="3"/>
        <v>982371.29</v>
      </c>
      <c r="O31" s="30">
        <f t="shared" si="8"/>
        <v>57143.807923691253</v>
      </c>
      <c r="P31" s="30">
        <f t="shared" si="9"/>
        <v>935854.81207630876</v>
      </c>
      <c r="Q31" s="30">
        <f t="shared" si="6"/>
        <v>992998.62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</row>
    <row r="32" spans="1:28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510</v>
      </c>
      <c r="F32" s="16">
        <f>SUMIFS(среднемесячно!$AR$3:$AR$168,среднемесячно!$A$3:$A$168,F$14,среднемесячно!$B$3:$B$168,$C32)</f>
        <v>9792</v>
      </c>
      <c r="G32" s="16">
        <f t="shared" si="0"/>
        <v>10302</v>
      </c>
      <c r="I32" s="29">
        <v>1.01</v>
      </c>
      <c r="K32" s="2">
        <f t="shared" si="1"/>
        <v>32544.04</v>
      </c>
      <c r="L32" s="2">
        <f t="shared" si="2"/>
        <v>624845.55000000005</v>
      </c>
      <c r="M32" s="2">
        <f t="shared" si="3"/>
        <v>657389.59000000008</v>
      </c>
      <c r="O32" s="30">
        <f t="shared" ref="O32:O39" si="10">$Q32*K32/$M32</f>
        <v>32896.10238587745</v>
      </c>
      <c r="P32" s="30">
        <f t="shared" ref="P32:P39" si="11">$Q32*L32/$M32</f>
        <v>631605.1476141226</v>
      </c>
      <c r="Q32" s="30">
        <f t="shared" si="6"/>
        <v>664501.25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</row>
    <row r="33" spans="1:28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878</v>
      </c>
      <c r="F33" s="16">
        <f>SUMIFS(среднемесячно!$AR$3:$AR$168,среднемесячно!$A$3:$A$168,F$14,среднемесячно!$B$3:$B$168,$C33)</f>
        <v>7946.5</v>
      </c>
      <c r="G33" s="16">
        <f t="shared" si="0"/>
        <v>8824.5</v>
      </c>
      <c r="I33" s="29">
        <v>1.01</v>
      </c>
      <c r="K33" s="2">
        <f t="shared" si="1"/>
        <v>56026.8</v>
      </c>
      <c r="L33" s="2">
        <f t="shared" si="2"/>
        <v>507080.79</v>
      </c>
      <c r="M33" s="2">
        <f t="shared" si="3"/>
        <v>563107.59</v>
      </c>
      <c r="O33" s="30">
        <f t="shared" si="10"/>
        <v>56632.900120397957</v>
      </c>
      <c r="P33" s="30">
        <f t="shared" si="11"/>
        <v>512566.40987960214</v>
      </c>
      <c r="Q33" s="30">
        <f t="shared" si="6"/>
        <v>569199.31000000006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</row>
    <row r="34" spans="1:28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11096</v>
      </c>
      <c r="F34" s="16">
        <f>SUMIFS(среднемесячно!$AR$3:$AR$168,среднемесячно!$A$3:$A$168,F$14,среднемесячно!$B$3:$B$168,$C34)</f>
        <v>34596</v>
      </c>
      <c r="G34" s="16">
        <f t="shared" si="0"/>
        <v>45692</v>
      </c>
      <c r="I34" s="29">
        <v>1.01</v>
      </c>
      <c r="K34" s="2">
        <f t="shared" si="1"/>
        <v>708056.19</v>
      </c>
      <c r="L34" s="2">
        <f t="shared" si="2"/>
        <v>2207634.4500000002</v>
      </c>
      <c r="M34" s="2">
        <f t="shared" si="3"/>
        <v>2915690.64</v>
      </c>
      <c r="O34" s="30">
        <f t="shared" si="10"/>
        <v>715715.96582149365</v>
      </c>
      <c r="P34" s="30">
        <f t="shared" si="11"/>
        <v>2231516.7141785068</v>
      </c>
      <c r="Q34" s="30">
        <f t="shared" si="6"/>
        <v>2947232.68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</row>
    <row r="35" spans="1:28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121831</v>
      </c>
      <c r="F35" s="16">
        <f>SUMIFS(среднемесячно!$AR$3:$AR$168,среднемесячно!$A$3:$A$168,F$14,среднемесячно!$B$3:$B$168,$C35)</f>
        <v>110090.5</v>
      </c>
      <c r="G35" s="16">
        <f t="shared" si="0"/>
        <v>231921.5</v>
      </c>
      <c r="I35" s="29">
        <v>1.01</v>
      </c>
      <c r="K35" s="2">
        <f t="shared" si="1"/>
        <v>7774260.4100000001</v>
      </c>
      <c r="L35" s="2">
        <f t="shared" si="2"/>
        <v>7025077.4900000002</v>
      </c>
      <c r="M35" s="2">
        <f t="shared" si="3"/>
        <v>14799337.9</v>
      </c>
      <c r="O35" s="30">
        <f t="shared" si="10"/>
        <v>7858362.6336419443</v>
      </c>
      <c r="P35" s="30">
        <f t="shared" si="11"/>
        <v>7101075.0263580559</v>
      </c>
      <c r="Q35" s="30">
        <f t="shared" si="6"/>
        <v>14959437.66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</row>
    <row r="36" spans="1:28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662653.5</v>
      </c>
      <c r="F36" s="16">
        <f>SUMIFS(среднемесячно!$AR$3:$AR$168,среднемесячно!$A$3:$A$168,F$14,среднемесячно!$B$3:$B$168,$C36)</f>
        <v>667492.5</v>
      </c>
      <c r="G36" s="16">
        <f t="shared" si="0"/>
        <v>1330146</v>
      </c>
      <c r="I36" s="29">
        <v>1.01</v>
      </c>
      <c r="K36" s="2">
        <f t="shared" si="1"/>
        <v>42285139.82</v>
      </c>
      <c r="L36" s="2">
        <f t="shared" si="2"/>
        <v>42593925.32</v>
      </c>
      <c r="M36" s="2">
        <f t="shared" si="3"/>
        <v>84879065.140000001</v>
      </c>
      <c r="O36" s="30">
        <f t="shared" si="10"/>
        <v>42742581.95378574</v>
      </c>
      <c r="P36" s="30">
        <f t="shared" si="11"/>
        <v>43054707.906214267</v>
      </c>
      <c r="Q36" s="30">
        <f t="shared" si="6"/>
        <v>85797289.859999999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</row>
    <row r="37" spans="1:28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57854</v>
      </c>
      <c r="F37" s="16">
        <f>SUMIFS(среднемесячно!$AR$3:$AR$168,среднемесячно!$A$3:$A$168,F$14,среднемесячно!$B$3:$B$168,$C37)</f>
        <v>173962</v>
      </c>
      <c r="G37" s="16">
        <f t="shared" si="0"/>
        <v>231816</v>
      </c>
      <c r="I37" s="29">
        <v>1.01</v>
      </c>
      <c r="K37" s="2">
        <f t="shared" si="1"/>
        <v>3691770.25</v>
      </c>
      <c r="L37" s="2">
        <f t="shared" si="2"/>
        <v>11100835.49</v>
      </c>
      <c r="M37" s="2">
        <f t="shared" si="3"/>
        <v>14792605.74</v>
      </c>
      <c r="O37" s="30">
        <f t="shared" si="10"/>
        <v>3731707.9506158778</v>
      </c>
      <c r="P37" s="30">
        <f t="shared" si="11"/>
        <v>11220924.719384123</v>
      </c>
      <c r="Q37" s="30">
        <f t="shared" si="6"/>
        <v>14952632.67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</row>
    <row r="38" spans="1:28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98101</v>
      </c>
      <c r="F38" s="16">
        <f>SUMIFS(среднемесячно!$AR$3:$AR$168,среднемесячно!$A$3:$A$168,F$14,среднемесячно!$B$3:$B$168,$C38)</f>
        <v>712673.5</v>
      </c>
      <c r="G38" s="16">
        <f t="shared" si="0"/>
        <v>810774.5</v>
      </c>
      <c r="I38" s="29">
        <v>0.98</v>
      </c>
      <c r="K38" s="2">
        <f t="shared" si="1"/>
        <v>6074064.6600000001</v>
      </c>
      <c r="L38" s="2">
        <f t="shared" si="2"/>
        <v>44126205.880000003</v>
      </c>
      <c r="M38" s="2">
        <f t="shared" si="3"/>
        <v>50200270.540000007</v>
      </c>
      <c r="O38" s="30">
        <f t="shared" si="10"/>
        <v>6139774.1060550343</v>
      </c>
      <c r="P38" s="30">
        <f t="shared" si="11"/>
        <v>44603564.733944967</v>
      </c>
      <c r="Q38" s="30">
        <f t="shared" si="6"/>
        <v>50743338.840000004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</row>
    <row r="39" spans="1:28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13588</v>
      </c>
      <c r="F39" s="16">
        <f>SUMIFS(среднемесячно!$AR$3:$AR$168,среднемесячно!$A$3:$A$168,F$14,среднемесячно!$B$3:$B$168,$C39)</f>
        <v>11671.5</v>
      </c>
      <c r="G39" s="16">
        <f t="shared" si="0"/>
        <v>25259.5</v>
      </c>
      <c r="I39" s="29">
        <v>1.08</v>
      </c>
      <c r="K39" s="2">
        <f t="shared" si="1"/>
        <v>927169.62</v>
      </c>
      <c r="L39" s="2">
        <f t="shared" si="2"/>
        <v>796398.31</v>
      </c>
      <c r="M39" s="2">
        <f t="shared" ref="M39" si="12">SUM(K39:L39)</f>
        <v>1723567.9300000002</v>
      </c>
      <c r="O39" s="30">
        <f t="shared" si="10"/>
        <v>937199.77437289106</v>
      </c>
      <c r="P39" s="30">
        <f t="shared" si="11"/>
        <v>805013.77562710887</v>
      </c>
      <c r="Q39" s="30">
        <f t="shared" si="6"/>
        <v>1742213.55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</row>
    <row r="40" spans="1:28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37707</v>
      </c>
      <c r="F40" s="16">
        <f>SUMIFS(среднемесячно!$AR$3:$AR$168,среднемесячно!$A$3:$A$168,F$14,среднемесячно!$B$3:$B$168,$C40)</f>
        <v>36871.5</v>
      </c>
      <c r="G40" s="16">
        <f t="shared" ref="G40" si="13">SUM(E40:F40)</f>
        <v>74578.5</v>
      </c>
      <c r="I40" s="29">
        <v>0.98</v>
      </c>
      <c r="K40" s="2">
        <f t="shared" ref="K40" si="14">ROUND(E40*$G$2*$I40,2)</f>
        <v>2334683.2000000002</v>
      </c>
      <c r="L40" s="2">
        <f t="shared" ref="L40" si="15">ROUND(F40*$G$2*$I40,2)</f>
        <v>2282952.0099999998</v>
      </c>
      <c r="M40" s="2">
        <f t="shared" ref="M40" si="16">SUM(K40:L40)</f>
        <v>4617635.21</v>
      </c>
      <c r="O40" s="30">
        <f t="shared" ref="O40" si="17">$Q40*K40/$M40</f>
        <v>2359939.8849158203</v>
      </c>
      <c r="P40" s="30">
        <f t="shared" ref="P40" si="18">$Q40*L40/$M40</f>
        <v>2307649.0650841794</v>
      </c>
      <c r="Q40" s="30">
        <f t="shared" ref="Q40" si="19">ROUND(M40*$G$9,2)</f>
        <v>4667588.95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</row>
    <row r="42" spans="1:28" s="13" customFormat="1">
      <c r="A42" s="49" t="s">
        <v>72</v>
      </c>
      <c r="B42" s="49"/>
      <c r="C42" s="49"/>
      <c r="D42" s="49"/>
      <c r="E42" s="23">
        <f>SUM(E16:E41)</f>
        <v>1085667.5</v>
      </c>
      <c r="F42" s="23">
        <f>SUM(F16:F41)</f>
        <v>2070595.5</v>
      </c>
      <c r="G42" s="23">
        <f>SUM(G16:G41)</f>
        <v>3156263</v>
      </c>
      <c r="O42" s="32">
        <f>SUM(O16:O41)</f>
        <v>69741933.382148683</v>
      </c>
      <c r="P42" s="32">
        <f>SUM(P16:P41)</f>
        <v>132019636.19785132</v>
      </c>
      <c r="Q42" s="32">
        <f>SUM(Q16:Q41)</f>
        <v>201761569.57999998</v>
      </c>
      <c r="S42" s="32">
        <f t="shared" ref="S42:V42" si="20">SUM(S16:S41)</f>
        <v>29788814.850000001</v>
      </c>
      <c r="T42" s="32">
        <f t="shared" si="20"/>
        <v>3946315.45</v>
      </c>
      <c r="U42" s="32">
        <f t="shared" si="20"/>
        <v>60280780.219999999</v>
      </c>
      <c r="V42" s="32">
        <f t="shared" si="20"/>
        <v>42152186.810000002</v>
      </c>
    </row>
    <row r="44" spans="1:28">
      <c r="O44" s="41">
        <f>O42-S42</f>
        <v>39953118.532148682</v>
      </c>
      <c r="P44" s="41">
        <f t="shared" ref="P44" si="21">P42-V42</f>
        <v>89867449.387851313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14</v>
      </c>
      <c r="D4" s="2">
        <f>SUMIFS('Выборка 1'!D$2:D$133,'Выборка 1'!$A$2:$A$133,$A4,'Выборка 1'!$B$2:$B$133,$B4)</f>
        <v>11</v>
      </c>
      <c r="E4" s="2">
        <f>SUMIFS('Выборка 1'!E$2:E$133,'Выборка 1'!$A$2:$A$133,$A4,'Выборка 1'!$B$2:$B$133,$B4)</f>
        <v>25</v>
      </c>
      <c r="F4" s="2">
        <f>SUMIFS('Выборка 1'!F$2:F$133,'Выборка 1'!$A$2:$A$133,$A4,'Выборка 1'!$B$2:$B$133,$B4)</f>
        <v>7</v>
      </c>
      <c r="G4" s="2">
        <f>SUMIFS('Выборка 1'!G$2:G$133,'Выборка 1'!$A$2:$A$133,$A4,'Выборка 1'!$B$2:$B$133,$B4)</f>
        <v>46</v>
      </c>
      <c r="H4" s="2">
        <f>SUMIFS('Выборка 1'!H$2:H$133,'Выборка 1'!$A$2:$A$133,$A4,'Выборка 1'!$B$2:$B$133,$B4)</f>
        <v>39</v>
      </c>
      <c r="I4" s="2">
        <f>SUMIFS('Выборка 1'!I$2:I$133,'Выборка 1'!$A$2:$A$133,$A4,'Выборка 1'!$B$2:$B$133,$B4)</f>
        <v>32</v>
      </c>
      <c r="J4" s="2">
        <f>SUMIFS('Выборка 1'!J$2:J$133,'Выборка 1'!$A$2:$A$133,$A4,'Выборка 1'!$B$2:$B$133,$B4)</f>
        <v>35</v>
      </c>
      <c r="K4" s="2">
        <f>SUMIFS('Выборка 1'!K$2:K$133,'Выборка 1'!$A$2:$A$133,$A4,'Выборка 1'!$B$2:$B$133,$B4)</f>
        <v>13</v>
      </c>
      <c r="L4" s="2">
        <f>SUMIFS('Выборка 1'!L$2:L$133,'Выборка 1'!$A$2:$A$133,$A4,'Выборка 1'!$B$2:$B$133,$B4)</f>
        <v>13</v>
      </c>
      <c r="M4" s="2">
        <f>SUMIFS('Выборка 1'!M$2:M$133,'Выборка 1'!$A$2:$A$133,$A4,'Выборка 1'!$B$2:$B$133,$B4)</f>
        <v>16</v>
      </c>
      <c r="N4" s="2">
        <f>SUMIFS('Выборка 1'!N$2:N$133,'Выборка 1'!$A$2:$A$133,$A4,'Выборка 1'!$B$2:$B$133,$B4)</f>
        <v>13</v>
      </c>
      <c r="O4" s="2">
        <f>SUMIFS('Выборка 1'!O$2:O$133,'Выборка 1'!$A$2:$A$133,$A4,'Выборка 1'!$B$2:$B$133,$B4)</f>
        <v>40</v>
      </c>
      <c r="P4" s="2">
        <f>SUMIFS('Выборка 1'!P$2:P$133,'Выборка 1'!$A$2:$A$133,$A4,'Выборка 1'!$B$2:$B$133,$B4)</f>
        <v>57</v>
      </c>
      <c r="Q4" s="2">
        <f>SUMIFS('Выборка 1'!Q$2:Q$133,'Выборка 1'!$A$2:$A$133,$A4,'Выборка 1'!$B$2:$B$133,$B4)</f>
        <v>32</v>
      </c>
      <c r="R4" s="2">
        <f>SUMIFS('Выборка 1'!R$2:R$133,'Выборка 1'!$A$2:$A$133,$A4,'Выборка 1'!$B$2:$B$133,$B4)</f>
        <v>56</v>
      </c>
      <c r="S4" s="2">
        <f>SUMIFS('Выборка 1'!S$2:S$133,'Выборка 1'!$A$2:$A$133,$A4,'Выборка 1'!$B$2:$B$133,$B4)</f>
        <v>67</v>
      </c>
      <c r="T4" s="2">
        <f>SUMIFS('Выборка 1'!T$2:T$133,'Выборка 1'!$A$2:$A$133,$A4,'Выборка 1'!$B$2:$B$133,$B4)</f>
        <v>74</v>
      </c>
      <c r="U4" s="2">
        <f>SUMIFS('Выборка 1'!U$2:U$133,'Выборка 1'!$A$2:$A$133,$A4,'Выборка 1'!$B$2:$B$133,$B4)</f>
        <v>95</v>
      </c>
      <c r="V4" s="2">
        <f>SUMIFS('Выборка 1'!V$2:V$133,'Выборка 1'!$A$2:$A$133,$A4,'Выборка 1'!$B$2:$B$133,$B4)</f>
        <v>65</v>
      </c>
      <c r="W4" s="2">
        <f>SUMIFS('Выборка 1'!W$2:W$133,'Выборка 1'!$A$2:$A$133,$A4,'Выборка 1'!$B$2:$B$133,$B4)</f>
        <v>60</v>
      </c>
      <c r="X4" s="2">
        <f>SUMIFS('Выборка 1'!X$2:X$133,'Выборка 1'!$A$2:$A$133,$A4,'Выборка 1'!$B$2:$B$133,$B4)</f>
        <v>41</v>
      </c>
      <c r="Y4" s="2">
        <f>SUMIFS('Выборка 1'!Y$2:Y$133,'Выборка 1'!$A$2:$A$133,$A4,'Выборка 1'!$B$2:$B$133,$B4)</f>
        <v>33</v>
      </c>
      <c r="Z4" s="2">
        <f>SUMIFS('Выборка 1'!Z$2:Z$133,'Выборка 1'!$A$2:$A$133,$A4,'Выборка 1'!$B$2:$B$133,$B4)</f>
        <v>26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12</v>
      </c>
      <c r="AC4" s="2">
        <f>SUMIFS('Выборка 1'!AC$2:AC$133,'Выборка 1'!$A$2:$A$133,$A4,'Выборка 1'!$B$2:$B$133,$B4)</f>
        <v>35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23</v>
      </c>
      <c r="AF4" s="2">
        <f>SUMIFS('Выборка 1'!AF$2:AF$133,'Выборка 1'!$A$2:$A$133,$A4,'Выборка 1'!$B$2:$B$133,$B4)</f>
        <v>13</v>
      </c>
      <c r="AG4" s="2">
        <f>SUMIFS('Выборка 1'!AG$2:AG$133,'Выборка 1'!$A$2:$A$133,$A4,'Выборка 1'!$B$2:$B$133,$B4)</f>
        <v>15</v>
      </c>
      <c r="AH4" s="2">
        <f>SUMIFS('Выборка 1'!AH$2:AH$133,'Выборка 1'!$A$2:$A$133,$A4,'Выборка 1'!$B$2:$B$133,$B4)</f>
        <v>12</v>
      </c>
      <c r="AI4" s="2">
        <f>SUMIFS('Выборка 1'!AI$2:AI$133,'Выборка 1'!$A$2:$A$133,$A4,'Выборка 1'!$B$2:$B$133,$B4)</f>
        <v>5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2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2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5</v>
      </c>
      <c r="AR4" s="2">
        <f t="shared" ref="AR4:AR34" si="0">SUM(C4:AP4)</f>
        <v>1078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118</v>
      </c>
      <c r="D5" s="2">
        <f>SUMIFS('Выборка 1'!D$2:D$133,'Выборка 1'!$A$2:$A$133,$A5,'Выборка 1'!$B$2:$B$133,$B5)</f>
        <v>117</v>
      </c>
      <c r="E5" s="2">
        <f>SUMIFS('Выборка 1'!E$2:E$133,'Выборка 1'!$A$2:$A$133,$A5,'Выборка 1'!$B$2:$B$133,$B5)</f>
        <v>215</v>
      </c>
      <c r="F5" s="2">
        <f>SUMIFS('Выборка 1'!F$2:F$133,'Выборка 1'!$A$2:$A$133,$A5,'Выборка 1'!$B$2:$B$133,$B5)</f>
        <v>187</v>
      </c>
      <c r="G5" s="2">
        <f>SUMIFS('Выборка 1'!G$2:G$133,'Выборка 1'!$A$2:$A$133,$A5,'Выборка 1'!$B$2:$B$133,$B5)</f>
        <v>327</v>
      </c>
      <c r="H5" s="2">
        <f>SUMIFS('Выборка 1'!H$2:H$133,'Выборка 1'!$A$2:$A$133,$A5,'Выборка 1'!$B$2:$B$133,$B5)</f>
        <v>293</v>
      </c>
      <c r="I5" s="2">
        <f>SUMIFS('Выборка 1'!I$2:I$133,'Выборка 1'!$A$2:$A$133,$A5,'Выборка 1'!$B$2:$B$133,$B5)</f>
        <v>323</v>
      </c>
      <c r="J5" s="2">
        <f>SUMIFS('Выборка 1'!J$2:J$133,'Выборка 1'!$A$2:$A$133,$A5,'Выборка 1'!$B$2:$B$133,$B5)</f>
        <v>302</v>
      </c>
      <c r="K5" s="2">
        <f>SUMIFS('Выборка 1'!K$2:K$133,'Выборка 1'!$A$2:$A$133,$A5,'Выборка 1'!$B$2:$B$133,$B5)</f>
        <v>201</v>
      </c>
      <c r="L5" s="2">
        <f>SUMIFS('Выборка 1'!L$2:L$133,'Выборка 1'!$A$2:$A$133,$A5,'Выборка 1'!$B$2:$B$133,$B5)</f>
        <v>164</v>
      </c>
      <c r="M5" s="2">
        <f>SUMIFS('Выборка 1'!M$2:M$133,'Выборка 1'!$A$2:$A$133,$A5,'Выборка 1'!$B$2:$B$133,$B5)</f>
        <v>119</v>
      </c>
      <c r="N5" s="2">
        <f>SUMIFS('Выборка 1'!N$2:N$133,'Выборка 1'!$A$2:$A$133,$A5,'Выборка 1'!$B$2:$B$133,$B5)</f>
        <v>128</v>
      </c>
      <c r="O5" s="2">
        <f>SUMIFS('Выборка 1'!O$2:O$133,'Выборка 1'!$A$2:$A$133,$A5,'Выборка 1'!$B$2:$B$133,$B5)</f>
        <v>274</v>
      </c>
      <c r="P5" s="2">
        <f>SUMIFS('Выборка 1'!P$2:P$133,'Выборка 1'!$A$2:$A$133,$A5,'Выборка 1'!$B$2:$B$133,$B5)</f>
        <v>225</v>
      </c>
      <c r="Q5" s="2">
        <f>SUMIFS('Выборка 1'!Q$2:Q$133,'Выборка 1'!$A$2:$A$133,$A5,'Выборка 1'!$B$2:$B$133,$B5)</f>
        <v>352</v>
      </c>
      <c r="R5" s="2">
        <f>SUMIFS('Выборка 1'!R$2:R$133,'Выборка 1'!$A$2:$A$133,$A5,'Выборка 1'!$B$2:$B$133,$B5)</f>
        <v>321</v>
      </c>
      <c r="S5" s="2">
        <f>SUMIFS('Выборка 1'!S$2:S$133,'Выборка 1'!$A$2:$A$133,$A5,'Выборка 1'!$B$2:$B$133,$B5)</f>
        <v>486</v>
      </c>
      <c r="T5" s="2">
        <f>SUMIFS('Выборка 1'!T$2:T$133,'Выборка 1'!$A$2:$A$133,$A5,'Выборка 1'!$B$2:$B$133,$B5)</f>
        <v>442</v>
      </c>
      <c r="U5" s="2">
        <f>SUMIFS('Выборка 1'!U$2:U$133,'Выборка 1'!$A$2:$A$133,$A5,'Выборка 1'!$B$2:$B$133,$B5)</f>
        <v>460</v>
      </c>
      <c r="V5" s="2">
        <f>SUMIFS('Выборка 1'!V$2:V$133,'Выборка 1'!$A$2:$A$133,$A5,'Выборка 1'!$B$2:$B$133,$B5)</f>
        <v>430</v>
      </c>
      <c r="W5" s="2">
        <f>SUMIFS('Выборка 1'!W$2:W$133,'Выборка 1'!$A$2:$A$133,$A5,'Выборка 1'!$B$2:$B$133,$B5)</f>
        <v>414</v>
      </c>
      <c r="X5" s="2">
        <f>SUMIFS('Выборка 1'!X$2:X$133,'Выборка 1'!$A$2:$A$133,$A5,'Выборка 1'!$B$2:$B$133,$B5)</f>
        <v>358</v>
      </c>
      <c r="Y5" s="2">
        <f>SUMIFS('Выборка 1'!Y$2:Y$133,'Выборка 1'!$A$2:$A$133,$A5,'Выборка 1'!$B$2:$B$133,$B5)</f>
        <v>441</v>
      </c>
      <c r="Z5" s="2">
        <f>SUMIFS('Выборка 1'!Z$2:Z$133,'Выборка 1'!$A$2:$A$133,$A5,'Выборка 1'!$B$2:$B$133,$B5)</f>
        <v>422</v>
      </c>
      <c r="AA5" s="2">
        <f>SUMIFS('Выборка 1'!AA$2:AA$133,'Выборка 1'!$A$2:$A$133,$A5,'Выборка 1'!$B$2:$B$133,$B5)</f>
        <v>402</v>
      </c>
      <c r="AB5" s="2">
        <f>SUMIFS('Выборка 1'!AB$2:AB$133,'Выборка 1'!$A$2:$A$133,$A5,'Выборка 1'!$B$2:$B$133,$B5)</f>
        <v>440</v>
      </c>
      <c r="AC5" s="2">
        <f>SUMIFS('Выборка 1'!AC$2:AC$133,'Выборка 1'!$A$2:$A$133,$A5,'Выборка 1'!$B$2:$B$133,$B5)</f>
        <v>454</v>
      </c>
      <c r="AD5" s="2">
        <f>SUMIFS('Выборка 1'!AD$2:AD$133,'Выборка 1'!$A$2:$A$133,$A5,'Выборка 1'!$B$2:$B$133,$B5)</f>
        <v>489</v>
      </c>
      <c r="AE5" s="2">
        <f>SUMIFS('Выборка 1'!AE$2:AE$133,'Выборка 1'!$A$2:$A$133,$A5,'Выборка 1'!$B$2:$B$133,$B5)</f>
        <v>538</v>
      </c>
      <c r="AF5" s="2">
        <f>SUMIFS('Выборка 1'!AF$2:AF$133,'Выборка 1'!$A$2:$A$133,$A5,'Выборка 1'!$B$2:$B$133,$B5)</f>
        <v>450</v>
      </c>
      <c r="AG5" s="2">
        <f>SUMIFS('Выборка 1'!AG$2:AG$133,'Выборка 1'!$A$2:$A$133,$A5,'Выборка 1'!$B$2:$B$133,$B5)</f>
        <v>218</v>
      </c>
      <c r="AH5" s="2">
        <f>SUMIFS('Выборка 1'!AH$2:AH$133,'Выборка 1'!$A$2:$A$133,$A5,'Выборка 1'!$B$2:$B$133,$B5)</f>
        <v>439</v>
      </c>
      <c r="AI5" s="2">
        <f>SUMIFS('Выборка 1'!AI$2:AI$133,'Выборка 1'!$A$2:$A$133,$A5,'Выборка 1'!$B$2:$B$133,$B5)</f>
        <v>217</v>
      </c>
      <c r="AJ5" s="2">
        <f>SUMIFS('Выборка 1'!AJ$2:AJ$133,'Выборка 1'!$A$2:$A$133,$A5,'Выборка 1'!$B$2:$B$133,$B5)</f>
        <v>317</v>
      </c>
      <c r="AK5" s="2">
        <f>SUMIFS('Выборка 1'!AK$2:AK$133,'Выборка 1'!$A$2:$A$133,$A5,'Выборка 1'!$B$2:$B$133,$B5)</f>
        <v>80</v>
      </c>
      <c r="AL5" s="2">
        <f>SUMIFS('Выборка 1'!AL$2:AL$133,'Выборка 1'!$A$2:$A$133,$A5,'Выборка 1'!$B$2:$B$133,$B5)</f>
        <v>177</v>
      </c>
      <c r="AM5" s="2">
        <f>SUMIFS('Выборка 1'!AM$2:AM$133,'Выборка 1'!$A$2:$A$133,$A5,'Выборка 1'!$B$2:$B$133,$B5)</f>
        <v>92</v>
      </c>
      <c r="AN5" s="2">
        <f>SUMIFS('Выборка 1'!AN$2:AN$133,'Выборка 1'!$A$2:$A$133,$A5,'Выборка 1'!$B$2:$B$133,$B5)</f>
        <v>233</v>
      </c>
      <c r="AO5" s="2">
        <f>SUMIFS('Выборка 1'!AO$2:AO$133,'Выборка 1'!$A$2:$A$133,$A5,'Выборка 1'!$B$2:$B$133,$B5)</f>
        <v>28</v>
      </c>
      <c r="AP5" s="2">
        <f>SUMIFS('Выборка 1'!AP$2:AP$133,'Выборка 1'!$A$2:$A$133,$A5,'Выборка 1'!$B$2:$B$133,$B5)</f>
        <v>149</v>
      </c>
      <c r="AR5" s="2">
        <f t="shared" si="0"/>
        <v>11842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140</v>
      </c>
      <c r="D6" s="2">
        <f>SUMIFS('Выборка 1'!D$2:D$133,'Выборка 1'!$A$2:$A$133,$A6,'Выборка 1'!$B$2:$B$133,$B6)</f>
        <v>124</v>
      </c>
      <c r="E6" s="2">
        <f>SUMIFS('Выборка 1'!E$2:E$133,'Выборка 1'!$A$2:$A$133,$A6,'Выборка 1'!$B$2:$B$133,$B6)</f>
        <v>224</v>
      </c>
      <c r="F6" s="2">
        <f>SUMIFS('Выборка 1'!F$2:F$133,'Выборка 1'!$A$2:$A$133,$A6,'Выборка 1'!$B$2:$B$133,$B6)</f>
        <v>237</v>
      </c>
      <c r="G6" s="2">
        <f>SUMIFS('Выборка 1'!G$2:G$133,'Выборка 1'!$A$2:$A$133,$A6,'Выборка 1'!$B$2:$B$133,$B6)</f>
        <v>514</v>
      </c>
      <c r="H6" s="2">
        <f>SUMIFS('Выборка 1'!H$2:H$133,'Выборка 1'!$A$2:$A$133,$A6,'Выборка 1'!$B$2:$B$133,$B6)</f>
        <v>418</v>
      </c>
      <c r="I6" s="2">
        <f>SUMIFS('Выборка 1'!I$2:I$133,'Выборка 1'!$A$2:$A$133,$A6,'Выборка 1'!$B$2:$B$133,$B6)</f>
        <v>402</v>
      </c>
      <c r="J6" s="2">
        <f>SUMIFS('Выборка 1'!J$2:J$133,'Выборка 1'!$A$2:$A$133,$A6,'Выборка 1'!$B$2:$B$133,$B6)</f>
        <v>364</v>
      </c>
      <c r="K6" s="2">
        <f>SUMIFS('Выборка 1'!K$2:K$133,'Выборка 1'!$A$2:$A$133,$A6,'Выборка 1'!$B$2:$B$133,$B6)</f>
        <v>242</v>
      </c>
      <c r="L6" s="2">
        <f>SUMIFS('Выборка 1'!L$2:L$133,'Выборка 1'!$A$2:$A$133,$A6,'Выборка 1'!$B$2:$B$133,$B6)</f>
        <v>188</v>
      </c>
      <c r="M6" s="2">
        <f>SUMIFS('Выборка 1'!M$2:M$133,'Выборка 1'!$A$2:$A$133,$A6,'Выборка 1'!$B$2:$B$133,$B6)</f>
        <v>152</v>
      </c>
      <c r="N6" s="2">
        <f>SUMIFS('Выборка 1'!N$2:N$133,'Выборка 1'!$A$2:$A$133,$A6,'Выборка 1'!$B$2:$B$133,$B6)</f>
        <v>162</v>
      </c>
      <c r="O6" s="2">
        <f>SUMIFS('Выборка 1'!O$2:O$133,'Выборка 1'!$A$2:$A$133,$A6,'Выборка 1'!$B$2:$B$133,$B6)</f>
        <v>294</v>
      </c>
      <c r="P6" s="2">
        <f>SUMIFS('Выборка 1'!P$2:P$133,'Выборка 1'!$A$2:$A$133,$A6,'Выборка 1'!$B$2:$B$133,$B6)</f>
        <v>305</v>
      </c>
      <c r="Q6" s="2">
        <f>SUMIFS('Выборка 1'!Q$2:Q$133,'Выборка 1'!$A$2:$A$133,$A6,'Выборка 1'!$B$2:$B$133,$B6)</f>
        <v>388</v>
      </c>
      <c r="R6" s="2">
        <f>SUMIFS('Выборка 1'!R$2:R$133,'Выборка 1'!$A$2:$A$133,$A6,'Выборка 1'!$B$2:$B$133,$B6)</f>
        <v>403</v>
      </c>
      <c r="S6" s="2">
        <f>SUMIFS('Выборка 1'!S$2:S$133,'Выборка 1'!$A$2:$A$133,$A6,'Выборка 1'!$B$2:$B$133,$B6)</f>
        <v>532</v>
      </c>
      <c r="T6" s="2">
        <f>SUMIFS('Выборка 1'!T$2:T$133,'Выборка 1'!$A$2:$A$133,$A6,'Выборка 1'!$B$2:$B$133,$B6)</f>
        <v>507</v>
      </c>
      <c r="U6" s="2">
        <f>SUMIFS('Выборка 1'!U$2:U$133,'Выборка 1'!$A$2:$A$133,$A6,'Выборка 1'!$B$2:$B$133,$B6)</f>
        <v>543</v>
      </c>
      <c r="V6" s="2">
        <f>SUMIFS('Выборка 1'!V$2:V$133,'Выборка 1'!$A$2:$A$133,$A6,'Выборка 1'!$B$2:$B$133,$B6)</f>
        <v>496</v>
      </c>
      <c r="W6" s="2">
        <f>SUMIFS('Выборка 1'!W$2:W$133,'Выборка 1'!$A$2:$A$133,$A6,'Выборка 1'!$B$2:$B$133,$B6)</f>
        <v>394</v>
      </c>
      <c r="X6" s="2">
        <f>SUMIFS('Выборка 1'!X$2:X$133,'Выборка 1'!$A$2:$A$133,$A6,'Выборка 1'!$B$2:$B$133,$B6)</f>
        <v>423</v>
      </c>
      <c r="Y6" s="2">
        <f>SUMIFS('Выборка 1'!Y$2:Y$133,'Выборка 1'!$A$2:$A$133,$A6,'Выборка 1'!$B$2:$B$133,$B6)</f>
        <v>406</v>
      </c>
      <c r="Z6" s="2">
        <f>SUMIFS('Выборка 1'!Z$2:Z$133,'Выборка 1'!$A$2:$A$133,$A6,'Выборка 1'!$B$2:$B$133,$B6)</f>
        <v>432</v>
      </c>
      <c r="AA6" s="2">
        <f>SUMIFS('Выборка 1'!AA$2:AA$133,'Выборка 1'!$A$2:$A$133,$A6,'Выборка 1'!$B$2:$B$133,$B6)</f>
        <v>441</v>
      </c>
      <c r="AB6" s="2">
        <f>SUMIFS('Выборка 1'!AB$2:AB$133,'Выборка 1'!$A$2:$A$133,$A6,'Выборка 1'!$B$2:$B$133,$B6)</f>
        <v>443</v>
      </c>
      <c r="AC6" s="2">
        <f>SUMIFS('Выборка 1'!AC$2:AC$133,'Выборка 1'!$A$2:$A$133,$A6,'Выборка 1'!$B$2:$B$133,$B6)</f>
        <v>495</v>
      </c>
      <c r="AD6" s="2">
        <f>SUMIFS('Выборка 1'!AD$2:AD$133,'Выборка 1'!$A$2:$A$133,$A6,'Выборка 1'!$B$2:$B$133,$B6)</f>
        <v>525</v>
      </c>
      <c r="AE6" s="2">
        <f>SUMIFS('Выборка 1'!AE$2:AE$133,'Выборка 1'!$A$2:$A$133,$A6,'Выборка 1'!$B$2:$B$133,$B6)</f>
        <v>557</v>
      </c>
      <c r="AF6" s="2">
        <f>SUMIFS('Выборка 1'!AF$2:AF$133,'Выборка 1'!$A$2:$A$133,$A6,'Выборка 1'!$B$2:$B$133,$B6)</f>
        <v>592</v>
      </c>
      <c r="AG6" s="2">
        <f>SUMIFS('Выборка 1'!AG$2:AG$133,'Выборка 1'!$A$2:$A$133,$A6,'Выборка 1'!$B$2:$B$133,$B6)</f>
        <v>259</v>
      </c>
      <c r="AH6" s="2">
        <f>SUMIFS('Выборка 1'!AH$2:AH$133,'Выборка 1'!$A$2:$A$133,$A6,'Выборка 1'!$B$2:$B$133,$B6)</f>
        <v>468</v>
      </c>
      <c r="AI6" s="2">
        <f>SUMIFS('Выборка 1'!AI$2:AI$133,'Выборка 1'!$A$2:$A$133,$A6,'Выборка 1'!$B$2:$B$133,$B6)</f>
        <v>156</v>
      </c>
      <c r="AJ6" s="2">
        <f>SUMIFS('Выборка 1'!AJ$2:AJ$133,'Выборка 1'!$A$2:$A$133,$A6,'Выборка 1'!$B$2:$B$133,$B6)</f>
        <v>314</v>
      </c>
      <c r="AK6" s="2">
        <f>SUMIFS('Выборка 1'!AK$2:AK$133,'Выборка 1'!$A$2:$A$133,$A6,'Выборка 1'!$B$2:$B$133,$B6)</f>
        <v>72</v>
      </c>
      <c r="AL6" s="2">
        <f>SUMIFS('Выборка 1'!AL$2:AL$133,'Выборка 1'!$A$2:$A$133,$A6,'Выборка 1'!$B$2:$B$133,$B6)</f>
        <v>159</v>
      </c>
      <c r="AM6" s="2">
        <f>SUMIFS('Выборка 1'!AM$2:AM$133,'Выборка 1'!$A$2:$A$133,$A6,'Выборка 1'!$B$2:$B$133,$B6)</f>
        <v>90</v>
      </c>
      <c r="AN6" s="2">
        <f>SUMIFS('Выборка 1'!AN$2:AN$133,'Выборка 1'!$A$2:$A$133,$A6,'Выборка 1'!$B$2:$B$133,$B6)</f>
        <v>220</v>
      </c>
      <c r="AO6" s="2">
        <f>SUMIFS('Выборка 1'!AO$2:AO$133,'Выборка 1'!$A$2:$A$133,$A6,'Выборка 1'!$B$2:$B$133,$B6)</f>
        <v>29</v>
      </c>
      <c r="AP6" s="2">
        <f>SUMIFS('Выборка 1'!AP$2:AP$133,'Выборка 1'!$A$2:$A$133,$A6,'Выборка 1'!$B$2:$B$133,$B6)</f>
        <v>91</v>
      </c>
      <c r="AR6" s="2">
        <f t="shared" si="0"/>
        <v>13201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18</v>
      </c>
      <c r="E7" s="2">
        <f>SUMIFS('Выборка 1'!E$2:E$133,'Выборка 1'!$A$2:$A$133,$A7,'Выборка 1'!$B$2:$B$133,$B7)</f>
        <v>24</v>
      </c>
      <c r="F7" s="2">
        <f>SUMIFS('Выборка 1'!F$2:F$133,'Выборка 1'!$A$2:$A$133,$A7,'Выборка 1'!$B$2:$B$133,$B7)</f>
        <v>29</v>
      </c>
      <c r="G7" s="2">
        <f>SUMIFS('Выборка 1'!G$2:G$133,'Выборка 1'!$A$2:$A$133,$A7,'Выборка 1'!$B$2:$B$133,$B7)</f>
        <v>59</v>
      </c>
      <c r="H7" s="2">
        <f>SUMIFS('Выборка 1'!H$2:H$133,'Выборка 1'!$A$2:$A$133,$A7,'Выборка 1'!$B$2:$B$133,$B7)</f>
        <v>59</v>
      </c>
      <c r="I7" s="2">
        <f>SUMIFS('Выборка 1'!I$2:I$133,'Выборка 1'!$A$2:$A$133,$A7,'Выборка 1'!$B$2:$B$133,$B7)</f>
        <v>49</v>
      </c>
      <c r="J7" s="2">
        <f>SUMIFS('Выборка 1'!J$2:J$133,'Выборка 1'!$A$2:$A$133,$A7,'Выборка 1'!$B$2:$B$133,$B7)</f>
        <v>46</v>
      </c>
      <c r="K7" s="2">
        <f>SUMIFS('Выборка 1'!K$2:K$133,'Выборка 1'!$A$2:$A$133,$A7,'Выборка 1'!$B$2:$B$133,$B7)</f>
        <v>23</v>
      </c>
      <c r="L7" s="2">
        <f>SUMIFS('Выборка 1'!L$2:L$133,'Выборка 1'!$A$2:$A$133,$A7,'Выборка 1'!$B$2:$B$133,$B7)</f>
        <v>26</v>
      </c>
      <c r="M7" s="2">
        <f>SUMIFS('Выборка 1'!M$2:M$133,'Выборка 1'!$A$2:$A$133,$A7,'Выборка 1'!$B$2:$B$133,$B7)</f>
        <v>22</v>
      </c>
      <c r="N7" s="2">
        <f>SUMIFS('Выборка 1'!N$2:N$133,'Выборка 1'!$A$2:$A$133,$A7,'Выборка 1'!$B$2:$B$133,$B7)</f>
        <v>18</v>
      </c>
      <c r="O7" s="2">
        <f>SUMIFS('Выборка 1'!O$2:O$133,'Выборка 1'!$A$2:$A$133,$A7,'Выборка 1'!$B$2:$B$133,$B7)</f>
        <v>64</v>
      </c>
      <c r="P7" s="2">
        <f>SUMIFS('Выборка 1'!P$2:P$133,'Выборка 1'!$A$2:$A$133,$A7,'Выборка 1'!$B$2:$B$133,$B7)</f>
        <v>92</v>
      </c>
      <c r="Q7" s="2">
        <f>SUMIFS('Выборка 1'!Q$2:Q$133,'Выборка 1'!$A$2:$A$133,$A7,'Выборка 1'!$B$2:$B$133,$B7)</f>
        <v>77</v>
      </c>
      <c r="R7" s="2">
        <f>SUMIFS('Выборка 1'!R$2:R$133,'Выборка 1'!$A$2:$A$133,$A7,'Выборка 1'!$B$2:$B$133,$B7)</f>
        <v>106</v>
      </c>
      <c r="S7" s="2">
        <f>SUMIFS('Выборка 1'!S$2:S$133,'Выборка 1'!$A$2:$A$133,$A7,'Выборка 1'!$B$2:$B$133,$B7)</f>
        <v>145</v>
      </c>
      <c r="T7" s="2">
        <f>SUMIFS('Выборка 1'!T$2:T$133,'Выборка 1'!$A$2:$A$133,$A7,'Выборка 1'!$B$2:$B$133,$B7)</f>
        <v>154</v>
      </c>
      <c r="U7" s="2">
        <f>SUMIFS('Выборка 1'!U$2:U$133,'Выборка 1'!$A$2:$A$133,$A7,'Выборка 1'!$B$2:$B$133,$B7)</f>
        <v>152</v>
      </c>
      <c r="V7" s="2">
        <f>SUMIFS('Выборка 1'!V$2:V$133,'Выборка 1'!$A$2:$A$133,$A7,'Выборка 1'!$B$2:$B$133,$B7)</f>
        <v>141</v>
      </c>
      <c r="W7" s="2">
        <f>SUMIFS('Выборка 1'!W$2:W$133,'Выборка 1'!$A$2:$A$133,$A7,'Выборка 1'!$B$2:$B$133,$B7)</f>
        <v>78</v>
      </c>
      <c r="X7" s="2">
        <f>SUMIFS('Выборка 1'!X$2:X$133,'Выборка 1'!$A$2:$A$133,$A7,'Выборка 1'!$B$2:$B$133,$B7)</f>
        <v>56</v>
      </c>
      <c r="Y7" s="2">
        <f>SUMIFS('Выборка 1'!Y$2:Y$133,'Выборка 1'!$A$2:$A$133,$A7,'Выборка 1'!$B$2:$B$133,$B7)</f>
        <v>50</v>
      </c>
      <c r="Z7" s="2">
        <f>SUMIFS('Выборка 1'!Z$2:Z$133,'Выборка 1'!$A$2:$A$133,$A7,'Выборка 1'!$B$2:$B$133,$B7)</f>
        <v>51</v>
      </c>
      <c r="AA7" s="2">
        <f>SUMIFS('Выборка 1'!AA$2:AA$133,'Выборка 1'!$A$2:$A$133,$A7,'Выборка 1'!$B$2:$B$133,$B7)</f>
        <v>65</v>
      </c>
      <c r="AB7" s="2">
        <f>SUMIFS('Выборка 1'!AB$2:AB$133,'Выборка 1'!$A$2:$A$133,$A7,'Выборка 1'!$B$2:$B$133,$B7)</f>
        <v>37</v>
      </c>
      <c r="AC7" s="2">
        <f>SUMIFS('Выборка 1'!AC$2:AC$133,'Выборка 1'!$A$2:$A$133,$A7,'Выборка 1'!$B$2:$B$133,$B7)</f>
        <v>40</v>
      </c>
      <c r="AD7" s="2">
        <f>SUMIFS('Выборка 1'!AD$2:AD$133,'Выборка 1'!$A$2:$A$133,$A7,'Выборка 1'!$B$2:$B$133,$B7)</f>
        <v>45</v>
      </c>
      <c r="AE7" s="2">
        <f>SUMIFS('Выборка 1'!AE$2:AE$133,'Выборка 1'!$A$2:$A$133,$A7,'Выборка 1'!$B$2:$B$133,$B7)</f>
        <v>34</v>
      </c>
      <c r="AF7" s="2">
        <f>SUMIFS('Выборка 1'!AF$2:AF$133,'Выборка 1'!$A$2:$A$133,$A7,'Выборка 1'!$B$2:$B$133,$B7)</f>
        <v>23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15</v>
      </c>
      <c r="AI7" s="2">
        <f>SUMIFS('Выборка 1'!AI$2:AI$133,'Выборка 1'!$A$2:$A$133,$A7,'Выборка 1'!$B$2:$B$133,$B7)</f>
        <v>8</v>
      </c>
      <c r="AJ7" s="2">
        <f>SUMIFS('Выборка 1'!AJ$2:AJ$133,'Выборка 1'!$A$2:$A$133,$A7,'Выборка 1'!$B$2:$B$133,$B7)</f>
        <v>10</v>
      </c>
      <c r="AK7" s="2">
        <f>SUMIFS('Выборка 1'!AK$2:AK$133,'Выборка 1'!$A$2:$A$133,$A7,'Выборка 1'!$B$2:$B$133,$B7)</f>
        <v>1</v>
      </c>
      <c r="AL7" s="2">
        <f>SUMIFS('Выборка 1'!AL$2:AL$133,'Выборка 1'!$A$2:$A$133,$A7,'Выборка 1'!$B$2:$B$133,$B7)</f>
        <v>6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3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7</v>
      </c>
      <c r="AR7" s="2">
        <f t="shared" si="0"/>
        <v>1860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15</v>
      </c>
      <c r="D9" s="2">
        <f>SUMIFS('Выборка 1'!D$2:D$133,'Выборка 1'!$A$2:$A$133,$A9,'Выборка 1'!$B$2:$B$133,$B9)</f>
        <v>7</v>
      </c>
      <c r="E9" s="2">
        <f>SUMIFS('Выборка 1'!E$2:E$133,'Выборка 1'!$A$2:$A$133,$A9,'Выборка 1'!$B$2:$B$133,$B9)</f>
        <v>21</v>
      </c>
      <c r="F9" s="2">
        <f>SUMIFS('Выборка 1'!F$2:F$133,'Выборка 1'!$A$2:$A$133,$A9,'Выборка 1'!$B$2:$B$133,$B9)</f>
        <v>12</v>
      </c>
      <c r="G9" s="2">
        <f>SUMIFS('Выборка 1'!G$2:G$133,'Выборка 1'!$A$2:$A$133,$A9,'Выборка 1'!$B$2:$B$133,$B9)</f>
        <v>44</v>
      </c>
      <c r="H9" s="2">
        <f>SUMIFS('Выборка 1'!H$2:H$133,'Выборка 1'!$A$2:$A$133,$A9,'Выборка 1'!$B$2:$B$133,$B9)</f>
        <v>32</v>
      </c>
      <c r="I9" s="2">
        <f>SUMIFS('Выборка 1'!I$2:I$133,'Выборка 1'!$A$2:$A$133,$A9,'Выборка 1'!$B$2:$B$133,$B9)</f>
        <v>39</v>
      </c>
      <c r="J9" s="2">
        <f>SUMIFS('Выборка 1'!J$2:J$133,'Выборка 1'!$A$2:$A$133,$A9,'Выборка 1'!$B$2:$B$133,$B9)</f>
        <v>20</v>
      </c>
      <c r="K9" s="2">
        <f>SUMIFS('Выборка 1'!K$2:K$133,'Выборка 1'!$A$2:$A$133,$A9,'Выборка 1'!$B$2:$B$133,$B9)</f>
        <v>13</v>
      </c>
      <c r="L9" s="2">
        <f>SUMIFS('Выборка 1'!L$2:L$133,'Выборка 1'!$A$2:$A$133,$A9,'Выборка 1'!$B$2:$B$133,$B9)</f>
        <v>17</v>
      </c>
      <c r="M9" s="2">
        <f>SUMIFS('Выборка 1'!M$2:M$133,'Выборка 1'!$A$2:$A$133,$A9,'Выборка 1'!$B$2:$B$133,$B9)</f>
        <v>20</v>
      </c>
      <c r="N9" s="2">
        <f>SUMIFS('Выборка 1'!N$2:N$133,'Выборка 1'!$A$2:$A$133,$A9,'Выборка 1'!$B$2:$B$133,$B9)</f>
        <v>20</v>
      </c>
      <c r="O9" s="2">
        <f>SUMIFS('Выборка 1'!O$2:O$133,'Выборка 1'!$A$2:$A$133,$A9,'Выборка 1'!$B$2:$B$133,$B9)</f>
        <v>45</v>
      </c>
      <c r="P9" s="2">
        <f>SUMIFS('Выборка 1'!P$2:P$133,'Выборка 1'!$A$2:$A$133,$A9,'Выборка 1'!$B$2:$B$133,$B9)</f>
        <v>71</v>
      </c>
      <c r="Q9" s="2">
        <f>SUMIFS('Выборка 1'!Q$2:Q$133,'Выборка 1'!$A$2:$A$133,$A9,'Выборка 1'!$B$2:$B$133,$B9)</f>
        <v>53</v>
      </c>
      <c r="R9" s="2">
        <f>SUMIFS('Выборка 1'!R$2:R$133,'Выборка 1'!$A$2:$A$133,$A9,'Выборка 1'!$B$2:$B$133,$B9)</f>
        <v>84</v>
      </c>
      <c r="S9" s="2">
        <f>SUMIFS('Выборка 1'!S$2:S$133,'Выборка 1'!$A$2:$A$133,$A9,'Выборка 1'!$B$2:$B$133,$B9)</f>
        <v>85</v>
      </c>
      <c r="T9" s="2">
        <f>SUMIFS('Выборка 1'!T$2:T$133,'Выборка 1'!$A$2:$A$133,$A9,'Выборка 1'!$B$2:$B$133,$B9)</f>
        <v>90</v>
      </c>
      <c r="U9" s="2">
        <f>SUMIFS('Выборка 1'!U$2:U$133,'Выборка 1'!$A$2:$A$133,$A9,'Выборка 1'!$B$2:$B$133,$B9)</f>
        <v>106</v>
      </c>
      <c r="V9" s="2">
        <f>SUMIFS('Выборка 1'!V$2:V$133,'Выборка 1'!$A$2:$A$133,$A9,'Выборка 1'!$B$2:$B$133,$B9)</f>
        <v>94</v>
      </c>
      <c r="W9" s="2">
        <f>SUMIFS('Выборка 1'!W$2:W$133,'Выборка 1'!$A$2:$A$133,$A9,'Выборка 1'!$B$2:$B$133,$B9)</f>
        <v>52</v>
      </c>
      <c r="X9" s="2">
        <f>SUMIFS('Выборка 1'!X$2:X$133,'Выборка 1'!$A$2:$A$133,$A9,'Выборка 1'!$B$2:$B$133,$B9)</f>
        <v>41</v>
      </c>
      <c r="Y9" s="2">
        <f>SUMIFS('Выборка 1'!Y$2:Y$133,'Выборка 1'!$A$2:$A$133,$A9,'Выборка 1'!$B$2:$B$133,$B9)</f>
        <v>36</v>
      </c>
      <c r="Z9" s="2">
        <f>SUMIFS('Выборка 1'!Z$2:Z$133,'Выборка 1'!$A$2:$A$133,$A9,'Выборка 1'!$B$2:$B$133,$B9)</f>
        <v>27</v>
      </c>
      <c r="AA9" s="2">
        <f>SUMIFS('Выборка 1'!AA$2:AA$133,'Выборка 1'!$A$2:$A$133,$A9,'Выборка 1'!$B$2:$B$133,$B9)</f>
        <v>34</v>
      </c>
      <c r="AB9" s="2">
        <f>SUMIFS('Выборка 1'!AB$2:AB$133,'Выборка 1'!$A$2:$A$133,$A9,'Выборка 1'!$B$2:$B$133,$B9)</f>
        <v>16</v>
      </c>
      <c r="AC9" s="2">
        <f>SUMIFS('Выборка 1'!AC$2:AC$133,'Выборка 1'!$A$2:$A$133,$A9,'Выборка 1'!$B$2:$B$133,$B9)</f>
        <v>31</v>
      </c>
      <c r="AD9" s="2">
        <f>SUMIFS('Выборка 1'!AD$2:AD$133,'Выборка 1'!$A$2:$A$133,$A9,'Выборка 1'!$B$2:$B$133,$B9)</f>
        <v>16</v>
      </c>
      <c r="AE9" s="2">
        <f>SUMIFS('Выборка 1'!AE$2:AE$133,'Выборка 1'!$A$2:$A$133,$A9,'Выборка 1'!$B$2:$B$133,$B9)</f>
        <v>28</v>
      </c>
      <c r="AF9" s="2">
        <f>SUMIFS('Выборка 1'!AF$2:AF$133,'Выборка 1'!$A$2:$A$133,$A9,'Выборка 1'!$B$2:$B$133,$B9)</f>
        <v>6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11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4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4</v>
      </c>
      <c r="AP9" s="2">
        <f>SUMIFS('Выборка 1'!AP$2:AP$133,'Выборка 1'!$A$2:$A$133,$A9,'Выборка 1'!$B$2:$B$133,$B9)</f>
        <v>2</v>
      </c>
      <c r="AR9" s="2">
        <f t="shared" si="0"/>
        <v>1213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8</v>
      </c>
      <c r="D11" s="2">
        <f>SUMIFS('Выборка 1'!D$2:D$133,'Выборка 1'!$A$2:$A$133,$A11,'Выборка 1'!$B$2:$B$133,$B11)</f>
        <v>10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16</v>
      </c>
      <c r="G11" s="2">
        <f>SUMIFS('Выборка 1'!G$2:G$133,'Выборка 1'!$A$2:$A$133,$A11,'Выборка 1'!$B$2:$B$133,$B11)</f>
        <v>35</v>
      </c>
      <c r="H11" s="2">
        <f>SUMIFS('Выборка 1'!H$2:H$133,'Выборка 1'!$A$2:$A$133,$A11,'Выборка 1'!$B$2:$B$133,$B11)</f>
        <v>41</v>
      </c>
      <c r="I11" s="2">
        <f>SUMIFS('Выборка 1'!I$2:I$133,'Выборка 1'!$A$2:$A$133,$A11,'Выборка 1'!$B$2:$B$133,$B11)</f>
        <v>22</v>
      </c>
      <c r="J11" s="2">
        <f>SUMIFS('Выборка 1'!J$2:J$133,'Выборка 1'!$A$2:$A$133,$A11,'Выборка 1'!$B$2:$B$133,$B11)</f>
        <v>34</v>
      </c>
      <c r="K11" s="2">
        <f>SUMIFS('Выборка 1'!K$2:K$133,'Выборка 1'!$A$2:$A$133,$A11,'Выборка 1'!$B$2:$B$133,$B11)</f>
        <v>11</v>
      </c>
      <c r="L11" s="2">
        <f>SUMIFS('Выборка 1'!L$2:L$133,'Выборка 1'!$A$2:$A$133,$A11,'Выборка 1'!$B$2:$B$133,$B11)</f>
        <v>10</v>
      </c>
      <c r="M11" s="2">
        <f>SUMIFS('Выборка 1'!M$2:M$133,'Выборка 1'!$A$2:$A$133,$A11,'Выборка 1'!$B$2:$B$133,$B11)</f>
        <v>17</v>
      </c>
      <c r="N11" s="2">
        <f>SUMIFS('Выборка 1'!N$2:N$133,'Выборка 1'!$A$2:$A$133,$A11,'Выборка 1'!$B$2:$B$133,$B11)</f>
        <v>25</v>
      </c>
      <c r="O11" s="2">
        <f>SUMIFS('Выборка 1'!O$2:O$133,'Выборка 1'!$A$2:$A$133,$A11,'Выборка 1'!$B$2:$B$133,$B11)</f>
        <v>48</v>
      </c>
      <c r="P11" s="2">
        <f>SUMIFS('Выборка 1'!P$2:P$133,'Выборка 1'!$A$2:$A$133,$A11,'Выборка 1'!$B$2:$B$133,$B11)</f>
        <v>69</v>
      </c>
      <c r="Q11" s="2">
        <f>SUMIFS('Выборка 1'!Q$2:Q$133,'Выборка 1'!$A$2:$A$133,$A11,'Выборка 1'!$B$2:$B$133,$B11)</f>
        <v>60</v>
      </c>
      <c r="R11" s="2">
        <f>SUMIFS('Выборка 1'!R$2:R$133,'Выборка 1'!$A$2:$A$133,$A11,'Выборка 1'!$B$2:$B$133,$B11)</f>
        <v>88</v>
      </c>
      <c r="S11" s="2">
        <f>SUMIFS('Выборка 1'!S$2:S$133,'Выборка 1'!$A$2:$A$133,$A11,'Выборка 1'!$B$2:$B$133,$B11)</f>
        <v>112</v>
      </c>
      <c r="T11" s="2">
        <f>SUMIFS('Выборка 1'!T$2:T$133,'Выборка 1'!$A$2:$A$133,$A11,'Выборка 1'!$B$2:$B$133,$B11)</f>
        <v>107</v>
      </c>
      <c r="U11" s="2">
        <f>SUMIFS('Выборка 1'!U$2:U$133,'Выборка 1'!$A$2:$A$133,$A11,'Выборка 1'!$B$2:$B$133,$B11)</f>
        <v>106</v>
      </c>
      <c r="V11" s="2">
        <f>SUMIFS('Выборка 1'!V$2:V$133,'Выборка 1'!$A$2:$A$133,$A11,'Выборка 1'!$B$2:$B$133,$B11)</f>
        <v>87</v>
      </c>
      <c r="W11" s="2">
        <f>SUMIFS('Выборка 1'!W$2:W$133,'Выборка 1'!$A$2:$A$133,$A11,'Выборка 1'!$B$2:$B$133,$B11)</f>
        <v>46</v>
      </c>
      <c r="X11" s="2">
        <f>SUMIFS('Выборка 1'!X$2:X$133,'Выборка 1'!$A$2:$A$133,$A11,'Выборка 1'!$B$2:$B$133,$B11)</f>
        <v>40</v>
      </c>
      <c r="Y11" s="2">
        <f>SUMIFS('Выборка 1'!Y$2:Y$133,'Выборка 1'!$A$2:$A$133,$A11,'Выборка 1'!$B$2:$B$133,$B11)</f>
        <v>38</v>
      </c>
      <c r="Z11" s="2">
        <f>SUMIFS('Выборка 1'!Z$2:Z$133,'Выборка 1'!$A$2:$A$133,$A11,'Выборка 1'!$B$2:$B$133,$B11)</f>
        <v>22</v>
      </c>
      <c r="AA11" s="2">
        <f>SUMIFS('Выборка 1'!AA$2:AA$133,'Выборка 1'!$A$2:$A$133,$A11,'Выборка 1'!$B$2:$B$133,$B11)</f>
        <v>24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24</v>
      </c>
      <c r="AD11" s="2">
        <f>SUMIFS('Выборка 1'!AD$2:AD$133,'Выборка 1'!$A$2:$A$133,$A11,'Выборка 1'!$B$2:$B$133,$B11)</f>
        <v>15</v>
      </c>
      <c r="AE11" s="2">
        <f>SUMIFS('Выборка 1'!AE$2:AE$133,'Выборка 1'!$A$2:$A$133,$A11,'Выборка 1'!$B$2:$B$133,$B11)</f>
        <v>28</v>
      </c>
      <c r="AF11" s="2">
        <f>SUMIFS('Выборка 1'!AF$2:AF$133,'Выборка 1'!$A$2:$A$133,$A11,'Выборка 1'!$B$2:$B$133,$B11)</f>
        <v>9</v>
      </c>
      <c r="AG11" s="2">
        <f>SUMIFS('Выборка 1'!AG$2:AG$133,'Выборка 1'!$A$2:$A$133,$A11,'Выборка 1'!$B$2:$B$133,$B11)</f>
        <v>3</v>
      </c>
      <c r="AH11" s="2">
        <f>SUMIFS('Выборка 1'!AH$2:AH$133,'Выборка 1'!$A$2:$A$133,$A11,'Выборка 1'!$B$2:$B$133,$B11)</f>
        <v>2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1203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94</v>
      </c>
      <c r="D14" s="2">
        <f>SUMIFS('Выборка 1'!D$2:D$133,'Выборка 1'!$A$2:$A$133,$A14,'Выборка 1'!$B$2:$B$133,$B14)</f>
        <v>94</v>
      </c>
      <c r="E14" s="2">
        <f>SUMIFS('Выборка 1'!E$2:E$133,'Выборка 1'!$A$2:$A$133,$A14,'Выборка 1'!$B$2:$B$133,$B14)</f>
        <v>75</v>
      </c>
      <c r="F14" s="2">
        <f>SUMIFS('Выборка 1'!F$2:F$133,'Выборка 1'!$A$2:$A$133,$A14,'Выборка 1'!$B$2:$B$133,$B14)</f>
        <v>71</v>
      </c>
      <c r="G14" s="2">
        <f>SUMIFS('Выборка 1'!G$2:G$133,'Выборка 1'!$A$2:$A$133,$A14,'Выборка 1'!$B$2:$B$133,$B14)</f>
        <v>158</v>
      </c>
      <c r="H14" s="2">
        <f>SUMIFS('Выборка 1'!H$2:H$133,'Выборка 1'!$A$2:$A$133,$A14,'Выборка 1'!$B$2:$B$133,$B14)</f>
        <v>171</v>
      </c>
      <c r="I14" s="2">
        <f>SUMIFS('Выборка 1'!I$2:I$133,'Выборка 1'!$A$2:$A$133,$A14,'Выборка 1'!$B$2:$B$133,$B14)</f>
        <v>159</v>
      </c>
      <c r="J14" s="2">
        <f>SUMIFS('Выборка 1'!J$2:J$133,'Выборка 1'!$A$2:$A$133,$A14,'Выборка 1'!$B$2:$B$133,$B14)</f>
        <v>166</v>
      </c>
      <c r="K14" s="2">
        <f>SUMIFS('Выборка 1'!K$2:K$133,'Выборка 1'!$A$2:$A$133,$A14,'Выборка 1'!$B$2:$B$133,$B14)</f>
        <v>92</v>
      </c>
      <c r="L14" s="2">
        <f>SUMIFS('Выборка 1'!L$2:L$133,'Выборка 1'!$A$2:$A$133,$A14,'Выборка 1'!$B$2:$B$133,$B14)</f>
        <v>106</v>
      </c>
      <c r="M14" s="2">
        <f>SUMIFS('Выборка 1'!M$2:M$133,'Выборка 1'!$A$2:$A$133,$A14,'Выборка 1'!$B$2:$B$133,$B14)</f>
        <v>107</v>
      </c>
      <c r="N14" s="2">
        <f>SUMIFS('Выборка 1'!N$2:N$133,'Выборка 1'!$A$2:$A$133,$A14,'Выборка 1'!$B$2:$B$133,$B14)</f>
        <v>97</v>
      </c>
      <c r="O14" s="2">
        <f>SUMIFS('Выборка 1'!O$2:O$133,'Выборка 1'!$A$2:$A$133,$A14,'Выборка 1'!$B$2:$B$133,$B14)</f>
        <v>205</v>
      </c>
      <c r="P14" s="2">
        <f>SUMIFS('Выборка 1'!P$2:P$133,'Выборка 1'!$A$2:$A$133,$A14,'Выборка 1'!$B$2:$B$133,$B14)</f>
        <v>234</v>
      </c>
      <c r="Q14" s="2">
        <f>SUMIFS('Выборка 1'!Q$2:Q$133,'Выборка 1'!$A$2:$A$133,$A14,'Выборка 1'!$B$2:$B$133,$B14)</f>
        <v>242</v>
      </c>
      <c r="R14" s="2">
        <f>SUMIFS('Выборка 1'!R$2:R$133,'Выборка 1'!$A$2:$A$133,$A14,'Выборка 1'!$B$2:$B$133,$B14)</f>
        <v>272</v>
      </c>
      <c r="S14" s="2">
        <f>SUMIFS('Выборка 1'!S$2:S$133,'Выборка 1'!$A$2:$A$133,$A14,'Выборка 1'!$B$2:$B$133,$B14)</f>
        <v>382</v>
      </c>
      <c r="T14" s="2">
        <f>SUMIFS('Выборка 1'!T$2:T$133,'Выборка 1'!$A$2:$A$133,$A14,'Выборка 1'!$B$2:$B$133,$B14)</f>
        <v>408</v>
      </c>
      <c r="U14" s="2">
        <f>SUMIFS('Выборка 1'!U$2:U$133,'Выборка 1'!$A$2:$A$133,$A14,'Выборка 1'!$B$2:$B$133,$B14)</f>
        <v>400</v>
      </c>
      <c r="V14" s="2">
        <f>SUMIFS('Выборка 1'!V$2:V$133,'Выборка 1'!$A$2:$A$133,$A14,'Выборка 1'!$B$2:$B$133,$B14)</f>
        <v>394</v>
      </c>
      <c r="W14" s="2">
        <f>SUMIFS('Выборка 1'!W$2:W$133,'Выборка 1'!$A$2:$A$133,$A14,'Выборка 1'!$B$2:$B$133,$B14)</f>
        <v>323</v>
      </c>
      <c r="X14" s="2">
        <f>SUMIFS('Выборка 1'!X$2:X$133,'Выборка 1'!$A$2:$A$133,$A14,'Выборка 1'!$B$2:$B$133,$B14)</f>
        <v>378</v>
      </c>
      <c r="Y14" s="2">
        <f>SUMIFS('Выборка 1'!Y$2:Y$133,'Выборка 1'!$A$2:$A$133,$A14,'Выборка 1'!$B$2:$B$133,$B14)</f>
        <v>265</v>
      </c>
      <c r="Z14" s="2">
        <f>SUMIFS('Выборка 1'!Z$2:Z$133,'Выборка 1'!$A$2:$A$133,$A14,'Выборка 1'!$B$2:$B$133,$B14)</f>
        <v>413</v>
      </c>
      <c r="AA14" s="2">
        <f>SUMIFS('Выборка 1'!AA$2:AA$133,'Выборка 1'!$A$2:$A$133,$A14,'Выборка 1'!$B$2:$B$133,$B14)</f>
        <v>267</v>
      </c>
      <c r="AB14" s="2">
        <f>SUMIFS('Выборка 1'!AB$2:AB$133,'Выборка 1'!$A$2:$A$133,$A14,'Выборка 1'!$B$2:$B$133,$B14)</f>
        <v>372</v>
      </c>
      <c r="AC14" s="2">
        <f>SUMIFS('Выборка 1'!AC$2:AC$133,'Выборка 1'!$A$2:$A$133,$A14,'Выборка 1'!$B$2:$B$133,$B14)</f>
        <v>305</v>
      </c>
      <c r="AD14" s="2">
        <f>SUMIFS('Выборка 1'!AD$2:AD$133,'Выборка 1'!$A$2:$A$133,$A14,'Выборка 1'!$B$2:$B$133,$B14)</f>
        <v>420</v>
      </c>
      <c r="AE14" s="2">
        <f>SUMIFS('Выборка 1'!AE$2:AE$133,'Выборка 1'!$A$2:$A$133,$A14,'Выборка 1'!$B$2:$B$133,$B14)</f>
        <v>374</v>
      </c>
      <c r="AF14" s="2">
        <f>SUMIFS('Выборка 1'!AF$2:AF$133,'Выборка 1'!$A$2:$A$133,$A14,'Выборка 1'!$B$2:$B$133,$B14)</f>
        <v>428</v>
      </c>
      <c r="AG14" s="2">
        <f>SUMIFS('Выборка 1'!AG$2:AG$133,'Выборка 1'!$A$2:$A$133,$A14,'Выборка 1'!$B$2:$B$133,$B14)</f>
        <v>211</v>
      </c>
      <c r="AH14" s="2">
        <f>SUMIFS('Выборка 1'!AH$2:AH$133,'Выборка 1'!$A$2:$A$133,$A14,'Выборка 1'!$B$2:$B$133,$B14)</f>
        <v>398</v>
      </c>
      <c r="AI14" s="2">
        <f>SUMIFS('Выборка 1'!AI$2:AI$133,'Выборка 1'!$A$2:$A$133,$A14,'Выборка 1'!$B$2:$B$133,$B14)</f>
        <v>183</v>
      </c>
      <c r="AJ14" s="2">
        <f>SUMIFS('Выборка 1'!AJ$2:AJ$133,'Выборка 1'!$A$2:$A$133,$A14,'Выборка 1'!$B$2:$B$133,$B14)</f>
        <v>307</v>
      </c>
      <c r="AK14" s="2">
        <f>SUMIFS('Выборка 1'!AK$2:AK$133,'Выборка 1'!$A$2:$A$133,$A14,'Выборка 1'!$B$2:$B$133,$B14)</f>
        <v>45</v>
      </c>
      <c r="AL14" s="2">
        <f>SUMIFS('Выборка 1'!AL$2:AL$133,'Выборка 1'!$A$2:$A$133,$A14,'Выборка 1'!$B$2:$B$133,$B14)</f>
        <v>105</v>
      </c>
      <c r="AM14" s="2">
        <f>SUMIFS('Выборка 1'!AM$2:AM$133,'Выборка 1'!$A$2:$A$133,$A14,'Выборка 1'!$B$2:$B$133,$B14)</f>
        <v>31</v>
      </c>
      <c r="AN14" s="2">
        <f>SUMIFS('Выборка 1'!AN$2:AN$133,'Выборка 1'!$A$2:$A$133,$A14,'Выборка 1'!$B$2:$B$133,$B14)</f>
        <v>110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36</v>
      </c>
      <c r="AR14" s="2">
        <f t="shared" si="0"/>
        <v>8902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4</v>
      </c>
      <c r="D15" s="2">
        <f>SUMIFS('Выборка 1'!D$2:D$133,'Выборка 1'!$A$2:$A$133,$A15,'Выборка 1'!$B$2:$B$133,$B15)</f>
        <v>12</v>
      </c>
      <c r="E15" s="2">
        <f>SUMIFS('Выборка 1'!E$2:E$133,'Выборка 1'!$A$2:$A$133,$A15,'Выборка 1'!$B$2:$B$133,$B15)</f>
        <v>14</v>
      </c>
      <c r="F15" s="2">
        <f>SUMIFS('Выборка 1'!F$2:F$133,'Выборка 1'!$A$2:$A$133,$A15,'Выборка 1'!$B$2:$B$133,$B15)</f>
        <v>7</v>
      </c>
      <c r="G15" s="2">
        <f>SUMIFS('Выборка 1'!G$2:G$133,'Выборка 1'!$A$2:$A$133,$A15,'Выборка 1'!$B$2:$B$133,$B15)</f>
        <v>16</v>
      </c>
      <c r="H15" s="2">
        <f>SUMIFS('Выборка 1'!H$2:H$133,'Выборка 1'!$A$2:$A$133,$A15,'Выборка 1'!$B$2:$B$133,$B15)</f>
        <v>17</v>
      </c>
      <c r="I15" s="2">
        <f>SUMIFS('Выборка 1'!I$2:I$133,'Выборка 1'!$A$2:$A$133,$A15,'Выборка 1'!$B$2:$B$133,$B15)</f>
        <v>26</v>
      </c>
      <c r="J15" s="2">
        <f>SUMIFS('Выборка 1'!J$2:J$133,'Выборка 1'!$A$2:$A$133,$A15,'Выборка 1'!$B$2:$B$133,$B15)</f>
        <v>10</v>
      </c>
      <c r="K15" s="2">
        <f>SUMIFS('Выборка 1'!K$2:K$133,'Выборка 1'!$A$2:$A$133,$A15,'Выборка 1'!$B$2:$B$133,$B15)</f>
        <v>9</v>
      </c>
      <c r="L15" s="2">
        <f>SUMIFS('Выборка 1'!L$2:L$133,'Выборка 1'!$A$2:$A$133,$A15,'Выборка 1'!$B$2:$B$133,$B15)</f>
        <v>13</v>
      </c>
      <c r="M15" s="2">
        <f>SUMIFS('Выборка 1'!M$2:M$133,'Выборка 1'!$A$2:$A$133,$A15,'Выборка 1'!$B$2:$B$133,$B15)</f>
        <v>9</v>
      </c>
      <c r="N15" s="2">
        <f>SUMIFS('Выборка 1'!N$2:N$133,'Выборка 1'!$A$2:$A$133,$A15,'Выборка 1'!$B$2:$B$133,$B15)</f>
        <v>21</v>
      </c>
      <c r="O15" s="2">
        <f>SUMIFS('Выборка 1'!O$2:O$133,'Выборка 1'!$A$2:$A$133,$A15,'Выборка 1'!$B$2:$B$133,$B15)</f>
        <v>40</v>
      </c>
      <c r="P15" s="2">
        <f>SUMIFS('Выборка 1'!P$2:P$133,'Выборка 1'!$A$2:$A$133,$A15,'Выборка 1'!$B$2:$B$133,$B15)</f>
        <v>54</v>
      </c>
      <c r="Q15" s="2">
        <f>SUMIFS('Выборка 1'!Q$2:Q$133,'Выборка 1'!$A$2:$A$133,$A15,'Выборка 1'!$B$2:$B$133,$B15)</f>
        <v>46</v>
      </c>
      <c r="R15" s="2">
        <f>SUMIFS('Выборка 1'!R$2:R$133,'Выборка 1'!$A$2:$A$133,$A15,'Выборка 1'!$B$2:$B$133,$B15)</f>
        <v>68</v>
      </c>
      <c r="S15" s="2">
        <f>SUMIFS('Выборка 1'!S$2:S$133,'Выборка 1'!$A$2:$A$133,$A15,'Выборка 1'!$B$2:$B$133,$B15)</f>
        <v>66</v>
      </c>
      <c r="T15" s="2">
        <f>SUMIFS('Выборка 1'!T$2:T$133,'Выборка 1'!$A$2:$A$133,$A15,'Выборка 1'!$B$2:$B$133,$B15)</f>
        <v>61</v>
      </c>
      <c r="U15" s="2">
        <f>SUMIFS('Выборка 1'!U$2:U$133,'Выборка 1'!$A$2:$A$133,$A15,'Выборка 1'!$B$2:$B$133,$B15)</f>
        <v>55</v>
      </c>
      <c r="V15" s="2">
        <f>SUMIFS('Выборка 1'!V$2:V$133,'Выборка 1'!$A$2:$A$133,$A15,'Выборка 1'!$B$2:$B$133,$B15)</f>
        <v>46</v>
      </c>
      <c r="W15" s="2">
        <f>SUMIFS('Выборка 1'!W$2:W$133,'Выборка 1'!$A$2:$A$133,$A15,'Выборка 1'!$B$2:$B$133,$B15)</f>
        <v>34</v>
      </c>
      <c r="X15" s="2">
        <f>SUMIFS('Выборка 1'!X$2:X$133,'Выборка 1'!$A$2:$A$133,$A15,'Выборка 1'!$B$2:$B$133,$B15)</f>
        <v>27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16</v>
      </c>
      <c r="AA15" s="2">
        <f>SUMIFS('Выборка 1'!AA$2:AA$133,'Выборка 1'!$A$2:$A$133,$A15,'Выборка 1'!$B$2:$B$133,$B15)</f>
        <v>21</v>
      </c>
      <c r="AB15" s="2">
        <f>SUMIFS('Выборка 1'!AB$2:AB$133,'Выборка 1'!$A$2:$A$133,$A15,'Выборка 1'!$B$2:$B$133,$B15)</f>
        <v>18</v>
      </c>
      <c r="AC15" s="2">
        <f>SUMIFS('Выборка 1'!AC$2:AC$133,'Выборка 1'!$A$2:$A$133,$A15,'Выборка 1'!$B$2:$B$133,$B15)</f>
        <v>15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18</v>
      </c>
      <c r="AF15" s="2">
        <f>SUMIFS('Выборка 1'!AF$2:AF$133,'Выборка 1'!$A$2:$A$133,$A15,'Выборка 1'!$B$2:$B$133,$B15)</f>
        <v>5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799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28</v>
      </c>
      <c r="D16" s="2">
        <f>SUMIFS('Выборка 1'!D$2:D$133,'Выборка 1'!$A$2:$A$133,$A16,'Выборка 1'!$B$2:$B$133,$B16)</f>
        <v>35</v>
      </c>
      <c r="E16" s="2">
        <f>SUMIFS('Выборка 1'!E$2:E$133,'Выборка 1'!$A$2:$A$133,$A16,'Выборка 1'!$B$2:$B$133,$B16)</f>
        <v>45</v>
      </c>
      <c r="F16" s="2">
        <f>SUMIFS('Выборка 1'!F$2:F$133,'Выборка 1'!$A$2:$A$133,$A16,'Выборка 1'!$B$2:$B$133,$B16)</f>
        <v>38</v>
      </c>
      <c r="G16" s="2">
        <f>SUMIFS('Выборка 1'!G$2:G$133,'Выборка 1'!$A$2:$A$133,$A16,'Выборка 1'!$B$2:$B$133,$B16)</f>
        <v>76</v>
      </c>
      <c r="H16" s="2">
        <f>SUMIFS('Выборка 1'!H$2:H$133,'Выборка 1'!$A$2:$A$133,$A16,'Выборка 1'!$B$2:$B$133,$B16)</f>
        <v>61</v>
      </c>
      <c r="I16" s="2">
        <f>SUMIFS('Выборка 1'!I$2:I$133,'Выборка 1'!$A$2:$A$133,$A16,'Выборка 1'!$B$2:$B$133,$B16)</f>
        <v>65</v>
      </c>
      <c r="J16" s="2">
        <f>SUMIFS('Выборка 1'!J$2:J$133,'Выборка 1'!$A$2:$A$133,$A16,'Выборка 1'!$B$2:$B$133,$B16)</f>
        <v>47</v>
      </c>
      <c r="K16" s="2">
        <f>SUMIFS('Выборка 1'!K$2:K$133,'Выборка 1'!$A$2:$A$133,$A16,'Выборка 1'!$B$2:$B$133,$B16)</f>
        <v>31</v>
      </c>
      <c r="L16" s="2">
        <f>SUMIFS('Выборка 1'!L$2:L$133,'Выборка 1'!$A$2:$A$133,$A16,'Выборка 1'!$B$2:$B$133,$B16)</f>
        <v>39</v>
      </c>
      <c r="M16" s="2">
        <f>SUMIFS('Выборка 1'!M$2:M$133,'Выборка 1'!$A$2:$A$133,$A16,'Выборка 1'!$B$2:$B$133,$B16)</f>
        <v>39</v>
      </c>
      <c r="N16" s="2">
        <f>SUMIFS('Выборка 1'!N$2:N$133,'Выборка 1'!$A$2:$A$133,$A16,'Выборка 1'!$B$2:$B$133,$B16)</f>
        <v>52</v>
      </c>
      <c r="O16" s="2">
        <f>SUMIFS('Выборка 1'!O$2:O$133,'Выборка 1'!$A$2:$A$133,$A16,'Выборка 1'!$B$2:$B$133,$B16)</f>
        <v>96</v>
      </c>
      <c r="P16" s="2">
        <f>SUMIFS('Выборка 1'!P$2:P$133,'Выборка 1'!$A$2:$A$133,$A16,'Выборка 1'!$B$2:$B$133,$B16)</f>
        <v>110</v>
      </c>
      <c r="Q16" s="2">
        <f>SUMIFS('Выборка 1'!Q$2:Q$133,'Выборка 1'!$A$2:$A$133,$A16,'Выборка 1'!$B$2:$B$133,$B16)</f>
        <v>107</v>
      </c>
      <c r="R16" s="2">
        <f>SUMIFS('Выборка 1'!R$2:R$133,'Выборка 1'!$A$2:$A$133,$A16,'Выборка 1'!$B$2:$B$133,$B16)</f>
        <v>147</v>
      </c>
      <c r="S16" s="2">
        <f>SUMIFS('Выборка 1'!S$2:S$133,'Выборка 1'!$A$2:$A$133,$A16,'Выборка 1'!$B$2:$B$133,$B16)</f>
        <v>221</v>
      </c>
      <c r="T16" s="2">
        <f>SUMIFS('Выборка 1'!T$2:T$133,'Выборка 1'!$A$2:$A$133,$A16,'Выборка 1'!$B$2:$B$133,$B16)</f>
        <v>211</v>
      </c>
      <c r="U16" s="2">
        <f>SUMIFS('Выборка 1'!U$2:U$133,'Выборка 1'!$A$2:$A$133,$A16,'Выборка 1'!$B$2:$B$133,$B16)</f>
        <v>207</v>
      </c>
      <c r="V16" s="2">
        <f>SUMIFS('Выборка 1'!V$2:V$133,'Выборка 1'!$A$2:$A$133,$A16,'Выборка 1'!$B$2:$B$133,$B16)</f>
        <v>181</v>
      </c>
      <c r="W16" s="2">
        <f>SUMIFS('Выборка 1'!W$2:W$133,'Выборка 1'!$A$2:$A$133,$A16,'Выборка 1'!$B$2:$B$133,$B16)</f>
        <v>126</v>
      </c>
      <c r="X16" s="2">
        <f>SUMIFS('Выборка 1'!X$2:X$133,'Выборка 1'!$A$2:$A$133,$A16,'Выборка 1'!$B$2:$B$133,$B16)</f>
        <v>91</v>
      </c>
      <c r="Y16" s="2">
        <f>SUMIFS('Выборка 1'!Y$2:Y$133,'Выборка 1'!$A$2:$A$133,$A16,'Выборка 1'!$B$2:$B$133,$B16)</f>
        <v>80</v>
      </c>
      <c r="Z16" s="2">
        <f>SUMIFS('Выборка 1'!Z$2:Z$133,'Выборка 1'!$A$2:$A$133,$A16,'Выборка 1'!$B$2:$B$133,$B16)</f>
        <v>54</v>
      </c>
      <c r="AA16" s="2">
        <f>SUMIFS('Выборка 1'!AA$2:AA$133,'Выборка 1'!$A$2:$A$133,$A16,'Выборка 1'!$B$2:$B$133,$B16)</f>
        <v>59</v>
      </c>
      <c r="AB16" s="2">
        <f>SUMIFS('Выборка 1'!AB$2:AB$133,'Выборка 1'!$A$2:$A$133,$A16,'Выборка 1'!$B$2:$B$133,$B16)</f>
        <v>50</v>
      </c>
      <c r="AC16" s="2">
        <f>SUMIFS('Выборка 1'!AC$2:AC$133,'Выборка 1'!$A$2:$A$133,$A16,'Выборка 1'!$B$2:$B$133,$B16)</f>
        <v>53</v>
      </c>
      <c r="AD16" s="2">
        <f>SUMIFS('Выборка 1'!AD$2:AD$133,'Выборка 1'!$A$2:$A$133,$A16,'Выборка 1'!$B$2:$B$133,$B16)</f>
        <v>43</v>
      </c>
      <c r="AE16" s="2">
        <f>SUMIFS('Выборка 1'!AE$2:AE$133,'Выборка 1'!$A$2:$A$133,$A16,'Выборка 1'!$B$2:$B$133,$B16)</f>
        <v>46</v>
      </c>
      <c r="AF16" s="2">
        <f>SUMIFS('Выборка 1'!AF$2:AF$133,'Выборка 1'!$A$2:$A$133,$A16,'Выборка 1'!$B$2:$B$133,$B16)</f>
        <v>33</v>
      </c>
      <c r="AG16" s="2">
        <f>SUMIFS('Выборка 1'!AG$2:AG$133,'Выборка 1'!$A$2:$A$133,$A16,'Выборка 1'!$B$2:$B$133,$B16)</f>
        <v>19</v>
      </c>
      <c r="AH16" s="2">
        <f>SUMIFS('Выборка 1'!AH$2:AH$133,'Выборка 1'!$A$2:$A$133,$A16,'Выборка 1'!$B$2:$B$133,$B16)</f>
        <v>21</v>
      </c>
      <c r="AI16" s="2">
        <f>SUMIFS('Выборка 1'!AI$2:AI$133,'Выборка 1'!$A$2:$A$133,$A16,'Выборка 1'!$B$2:$B$133,$B16)</f>
        <v>6</v>
      </c>
      <c r="AJ16" s="2">
        <f>SUMIFS('Выборка 1'!AJ$2:AJ$133,'Выборка 1'!$A$2:$A$133,$A16,'Выборка 1'!$B$2:$B$133,$B16)</f>
        <v>14</v>
      </c>
      <c r="AK16" s="2">
        <f>SUMIFS('Выборка 1'!AK$2:AK$133,'Выборка 1'!$A$2:$A$133,$A16,'Выборка 1'!$B$2:$B$133,$B16)</f>
        <v>3</v>
      </c>
      <c r="AL16" s="2">
        <f>SUMIFS('Выборка 1'!AL$2:AL$133,'Выборка 1'!$A$2:$A$133,$A16,'Выборка 1'!$B$2:$B$133,$B16)</f>
        <v>2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9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10</v>
      </c>
      <c r="AR16" s="2">
        <f t="shared" si="0"/>
        <v>2557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68</v>
      </c>
      <c r="D17" s="2">
        <f>SUMIFS('Выборка 1'!D$2:D$133,'Выборка 1'!$A$2:$A$133,$A17,'Выборка 1'!$B$2:$B$133,$B17)</f>
        <v>43</v>
      </c>
      <c r="E17" s="2">
        <f>SUMIFS('Выборка 1'!E$2:E$133,'Выборка 1'!$A$2:$A$133,$A17,'Выборка 1'!$B$2:$B$133,$B17)</f>
        <v>88</v>
      </c>
      <c r="F17" s="2">
        <f>SUMIFS('Выборка 1'!F$2:F$133,'Выборка 1'!$A$2:$A$133,$A17,'Выборка 1'!$B$2:$B$133,$B17)</f>
        <v>90</v>
      </c>
      <c r="G17" s="2">
        <f>SUMIFS('Выборка 1'!G$2:G$133,'Выборка 1'!$A$2:$A$133,$A17,'Выборка 1'!$B$2:$B$133,$B17)</f>
        <v>198</v>
      </c>
      <c r="H17" s="2">
        <f>SUMIFS('Выборка 1'!H$2:H$133,'Выборка 1'!$A$2:$A$133,$A17,'Выборка 1'!$B$2:$B$133,$B17)</f>
        <v>170</v>
      </c>
      <c r="I17" s="2">
        <f>SUMIFS('Выборка 1'!I$2:I$133,'Выборка 1'!$A$2:$A$133,$A17,'Выборка 1'!$B$2:$B$133,$B17)</f>
        <v>169</v>
      </c>
      <c r="J17" s="2">
        <f>SUMIFS('Выборка 1'!J$2:J$133,'Выборка 1'!$A$2:$A$133,$A17,'Выборка 1'!$B$2:$B$133,$B17)</f>
        <v>164</v>
      </c>
      <c r="K17" s="2">
        <f>SUMIFS('Выборка 1'!K$2:K$133,'Выборка 1'!$A$2:$A$133,$A17,'Выборка 1'!$B$2:$B$133,$B17)</f>
        <v>103</v>
      </c>
      <c r="L17" s="2">
        <f>SUMIFS('Выборка 1'!L$2:L$133,'Выборка 1'!$A$2:$A$133,$A17,'Выборка 1'!$B$2:$B$133,$B17)</f>
        <v>82</v>
      </c>
      <c r="M17" s="2">
        <f>SUMIFS('Выборка 1'!M$2:M$133,'Выборка 1'!$A$2:$A$133,$A17,'Выборка 1'!$B$2:$B$133,$B17)</f>
        <v>53</v>
      </c>
      <c r="N17" s="2">
        <f>SUMIFS('Выборка 1'!N$2:N$133,'Выборка 1'!$A$2:$A$133,$A17,'Выборка 1'!$B$2:$B$133,$B17)</f>
        <v>57</v>
      </c>
      <c r="O17" s="2">
        <f>SUMIFS('Выборка 1'!O$2:O$133,'Выборка 1'!$A$2:$A$133,$A17,'Выборка 1'!$B$2:$B$133,$B17)</f>
        <v>167</v>
      </c>
      <c r="P17" s="2">
        <f>SUMIFS('Выборка 1'!P$2:P$133,'Выборка 1'!$A$2:$A$133,$A17,'Выборка 1'!$B$2:$B$133,$B17)</f>
        <v>160</v>
      </c>
      <c r="Q17" s="2">
        <f>SUMIFS('Выборка 1'!Q$2:Q$133,'Выборка 1'!$A$2:$A$133,$A17,'Выборка 1'!$B$2:$B$133,$B17)</f>
        <v>258</v>
      </c>
      <c r="R17" s="2">
        <f>SUMIFS('Выборка 1'!R$2:R$133,'Выборка 1'!$A$2:$A$133,$A17,'Выборка 1'!$B$2:$B$133,$B17)</f>
        <v>197</v>
      </c>
      <c r="S17" s="2">
        <f>SUMIFS('Выборка 1'!S$2:S$133,'Выборка 1'!$A$2:$A$133,$A17,'Выборка 1'!$B$2:$B$133,$B17)</f>
        <v>390</v>
      </c>
      <c r="T17" s="2">
        <f>SUMIFS('Выборка 1'!T$2:T$133,'Выборка 1'!$A$2:$A$133,$A17,'Выборка 1'!$B$2:$B$133,$B17)</f>
        <v>320</v>
      </c>
      <c r="U17" s="2">
        <f>SUMIFS('Выборка 1'!U$2:U$133,'Выборка 1'!$A$2:$A$133,$A17,'Выборка 1'!$B$2:$B$133,$B17)</f>
        <v>346</v>
      </c>
      <c r="V17" s="2">
        <f>SUMIFS('Выборка 1'!V$2:V$133,'Выборка 1'!$A$2:$A$133,$A17,'Выборка 1'!$B$2:$B$133,$B17)</f>
        <v>293</v>
      </c>
      <c r="W17" s="2">
        <f>SUMIFS('Выборка 1'!W$2:W$133,'Выборка 1'!$A$2:$A$133,$A17,'Выборка 1'!$B$2:$B$133,$B17)</f>
        <v>294</v>
      </c>
      <c r="X17" s="2">
        <f>SUMIFS('Выборка 1'!X$2:X$133,'Выборка 1'!$A$2:$A$133,$A17,'Выборка 1'!$B$2:$B$133,$B17)</f>
        <v>249</v>
      </c>
      <c r="Y17" s="2">
        <f>SUMIFS('Выборка 1'!Y$2:Y$133,'Выборка 1'!$A$2:$A$133,$A17,'Выборка 1'!$B$2:$B$133,$B17)</f>
        <v>256</v>
      </c>
      <c r="Z17" s="2">
        <f>SUMIFS('Выборка 1'!Z$2:Z$133,'Выборка 1'!$A$2:$A$133,$A17,'Выборка 1'!$B$2:$B$133,$B17)</f>
        <v>254</v>
      </c>
      <c r="AA17" s="2">
        <f>SUMIFS('Выборка 1'!AA$2:AA$133,'Выборка 1'!$A$2:$A$133,$A17,'Выборка 1'!$B$2:$B$133,$B17)</f>
        <v>221</v>
      </c>
      <c r="AB17" s="2">
        <f>SUMIFS('Выборка 1'!AB$2:AB$133,'Выборка 1'!$A$2:$A$133,$A17,'Выборка 1'!$B$2:$B$133,$B17)</f>
        <v>263</v>
      </c>
      <c r="AC17" s="2">
        <f>SUMIFS('Выборка 1'!AC$2:AC$133,'Выборка 1'!$A$2:$A$133,$A17,'Выборка 1'!$B$2:$B$133,$B17)</f>
        <v>297</v>
      </c>
      <c r="AD17" s="2">
        <f>SUMIFS('Выборка 1'!AD$2:AD$133,'Выборка 1'!$A$2:$A$133,$A17,'Выборка 1'!$B$2:$B$133,$B17)</f>
        <v>339</v>
      </c>
      <c r="AE17" s="2">
        <f>SUMIFS('Выборка 1'!AE$2:AE$133,'Выборка 1'!$A$2:$A$133,$A17,'Выборка 1'!$B$2:$B$133,$B17)</f>
        <v>435</v>
      </c>
      <c r="AF17" s="2">
        <f>SUMIFS('Выборка 1'!AF$2:AF$133,'Выборка 1'!$A$2:$A$133,$A17,'Выборка 1'!$B$2:$B$133,$B17)</f>
        <v>351</v>
      </c>
      <c r="AG17" s="2">
        <f>SUMIFS('Выборка 1'!AG$2:AG$133,'Выборка 1'!$A$2:$A$133,$A17,'Выборка 1'!$B$2:$B$133,$B17)</f>
        <v>197</v>
      </c>
      <c r="AH17" s="2">
        <f>SUMIFS('Выборка 1'!AH$2:AH$133,'Выборка 1'!$A$2:$A$133,$A17,'Выборка 1'!$B$2:$B$133,$B17)</f>
        <v>310</v>
      </c>
      <c r="AI17" s="2">
        <f>SUMIFS('Выборка 1'!AI$2:AI$133,'Выборка 1'!$A$2:$A$133,$A17,'Выборка 1'!$B$2:$B$133,$B17)</f>
        <v>151</v>
      </c>
      <c r="AJ17" s="2">
        <f>SUMIFS('Выборка 1'!AJ$2:AJ$133,'Выборка 1'!$A$2:$A$133,$A17,'Выборка 1'!$B$2:$B$133,$B17)</f>
        <v>256</v>
      </c>
      <c r="AK17" s="2">
        <f>SUMIFS('Выборка 1'!AK$2:AK$133,'Выборка 1'!$A$2:$A$133,$A17,'Выборка 1'!$B$2:$B$133,$B17)</f>
        <v>47</v>
      </c>
      <c r="AL17" s="2">
        <f>SUMIFS('Выборка 1'!AL$2:AL$133,'Выборка 1'!$A$2:$A$133,$A17,'Выборка 1'!$B$2:$B$133,$B17)</f>
        <v>112</v>
      </c>
      <c r="AM17" s="2">
        <f>SUMIFS('Выборка 1'!AM$2:AM$133,'Выборка 1'!$A$2:$A$133,$A17,'Выборка 1'!$B$2:$B$133,$B17)</f>
        <v>77</v>
      </c>
      <c r="AN17" s="2">
        <f>SUMIFS('Выборка 1'!AN$2:AN$133,'Выборка 1'!$A$2:$A$133,$A17,'Выборка 1'!$B$2:$B$133,$B17)</f>
        <v>204</v>
      </c>
      <c r="AO17" s="2">
        <f>SUMIFS('Выборка 1'!AO$2:AO$133,'Выборка 1'!$A$2:$A$133,$A17,'Выборка 1'!$B$2:$B$133,$B17)</f>
        <v>27</v>
      </c>
      <c r="AP17" s="2">
        <f>SUMIFS('Выборка 1'!AP$2:AP$133,'Выборка 1'!$A$2:$A$133,$A17,'Выборка 1'!$B$2:$B$133,$B17)</f>
        <v>92</v>
      </c>
      <c r="AR17" s="2">
        <f t="shared" si="0"/>
        <v>7848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75</v>
      </c>
      <c r="D18" s="2">
        <f>SUMIFS('Выборка 1'!D$2:D$133,'Выборка 1'!$A$2:$A$133,$A18,'Выборка 1'!$B$2:$B$133,$B18)</f>
        <v>58</v>
      </c>
      <c r="E18" s="2">
        <f>SUMIFS('Выборка 1'!E$2:E$133,'Выборка 1'!$A$2:$A$133,$A18,'Выборка 1'!$B$2:$B$133,$B18)</f>
        <v>59</v>
      </c>
      <c r="F18" s="2">
        <f>SUMIFS('Выборка 1'!F$2:F$133,'Выборка 1'!$A$2:$A$133,$A18,'Выборка 1'!$B$2:$B$133,$B18)</f>
        <v>39</v>
      </c>
      <c r="G18" s="2">
        <f>SUMIFS('Выборка 1'!G$2:G$133,'Выборка 1'!$A$2:$A$133,$A18,'Выборка 1'!$B$2:$B$133,$B18)</f>
        <v>145</v>
      </c>
      <c r="H18" s="2">
        <f>SUMIFS('Выборка 1'!H$2:H$133,'Выборка 1'!$A$2:$A$133,$A18,'Выборка 1'!$B$2:$B$133,$B18)</f>
        <v>114</v>
      </c>
      <c r="I18" s="2">
        <f>SUMIFS('Выборка 1'!I$2:I$133,'Выборка 1'!$A$2:$A$133,$A18,'Выборка 1'!$B$2:$B$133,$B18)</f>
        <v>111</v>
      </c>
      <c r="J18" s="2">
        <f>SUMIFS('Выборка 1'!J$2:J$133,'Выборка 1'!$A$2:$A$133,$A18,'Выборка 1'!$B$2:$B$133,$B18)</f>
        <v>89</v>
      </c>
      <c r="K18" s="2">
        <f>SUMIFS('Выборка 1'!K$2:K$133,'Выборка 1'!$A$2:$A$133,$A18,'Выборка 1'!$B$2:$B$133,$B18)</f>
        <v>52</v>
      </c>
      <c r="L18" s="2">
        <f>SUMIFS('Выборка 1'!L$2:L$133,'Выборка 1'!$A$2:$A$133,$A18,'Выборка 1'!$B$2:$B$133,$B18)</f>
        <v>47</v>
      </c>
      <c r="M18" s="2">
        <f>SUMIFS('Выборка 1'!M$2:M$133,'Выборка 1'!$A$2:$A$133,$A18,'Выборка 1'!$B$2:$B$133,$B18)</f>
        <v>66</v>
      </c>
      <c r="N18" s="2">
        <f>SUMIFS('Выборка 1'!N$2:N$133,'Выборка 1'!$A$2:$A$133,$A18,'Выборка 1'!$B$2:$B$133,$B18)</f>
        <v>75</v>
      </c>
      <c r="O18" s="2">
        <f>SUMIFS('Выборка 1'!O$2:O$133,'Выборка 1'!$A$2:$A$133,$A18,'Выборка 1'!$B$2:$B$133,$B18)</f>
        <v>157</v>
      </c>
      <c r="P18" s="2">
        <f>SUMIFS('Выборка 1'!P$2:P$133,'Выборка 1'!$A$2:$A$133,$A18,'Выборка 1'!$B$2:$B$133,$B18)</f>
        <v>203</v>
      </c>
      <c r="Q18" s="2">
        <f>SUMIFS('Выборка 1'!Q$2:Q$133,'Выборка 1'!$A$2:$A$133,$A18,'Выборка 1'!$B$2:$B$133,$B18)</f>
        <v>186</v>
      </c>
      <c r="R18" s="2">
        <f>SUMIFS('Выборка 1'!R$2:R$133,'Выборка 1'!$A$2:$A$133,$A18,'Выборка 1'!$B$2:$B$133,$B18)</f>
        <v>183</v>
      </c>
      <c r="S18" s="2">
        <f>SUMIFS('Выборка 1'!S$2:S$133,'Выборка 1'!$A$2:$A$133,$A18,'Выборка 1'!$B$2:$B$133,$B18)</f>
        <v>366</v>
      </c>
      <c r="T18" s="2">
        <f>SUMIFS('Выборка 1'!T$2:T$133,'Выборка 1'!$A$2:$A$133,$A18,'Выборка 1'!$B$2:$B$133,$B18)</f>
        <v>287</v>
      </c>
      <c r="U18" s="2">
        <f>SUMIFS('Выборка 1'!U$2:U$133,'Выборка 1'!$A$2:$A$133,$A18,'Выборка 1'!$B$2:$B$133,$B18)</f>
        <v>322</v>
      </c>
      <c r="V18" s="2">
        <f>SUMIFS('Выборка 1'!V$2:V$133,'Выборка 1'!$A$2:$A$133,$A18,'Выборка 1'!$B$2:$B$133,$B18)</f>
        <v>276</v>
      </c>
      <c r="W18" s="2">
        <f>SUMIFS('Выборка 1'!W$2:W$133,'Выборка 1'!$A$2:$A$133,$A18,'Выборка 1'!$B$2:$B$133,$B18)</f>
        <v>218</v>
      </c>
      <c r="X18" s="2">
        <f>SUMIFS('Выборка 1'!X$2:X$133,'Выборка 1'!$A$2:$A$133,$A18,'Выборка 1'!$B$2:$B$133,$B18)</f>
        <v>175</v>
      </c>
      <c r="Y18" s="2">
        <f>SUMIFS('Выборка 1'!Y$2:Y$133,'Выборка 1'!$A$2:$A$133,$A18,'Выборка 1'!$B$2:$B$133,$B18)</f>
        <v>157</v>
      </c>
      <c r="Z18" s="2">
        <f>SUMIFS('Выборка 1'!Z$2:Z$133,'Выборка 1'!$A$2:$A$133,$A18,'Выборка 1'!$B$2:$B$133,$B18)</f>
        <v>136</v>
      </c>
      <c r="AA18" s="2">
        <f>SUMIFS('Выборка 1'!AA$2:AA$133,'Выборка 1'!$A$2:$A$133,$A18,'Выборка 1'!$B$2:$B$133,$B18)</f>
        <v>142</v>
      </c>
      <c r="AB18" s="2">
        <f>SUMIFS('Выборка 1'!AB$2:AB$133,'Выборка 1'!$A$2:$A$133,$A18,'Выборка 1'!$B$2:$B$133,$B18)</f>
        <v>140</v>
      </c>
      <c r="AC18" s="2">
        <f>SUMIFS('Выборка 1'!AC$2:AC$133,'Выборка 1'!$A$2:$A$133,$A18,'Выборка 1'!$B$2:$B$133,$B18)</f>
        <v>146</v>
      </c>
      <c r="AD18" s="2">
        <f>SUMIFS('Выборка 1'!AD$2:AD$133,'Выборка 1'!$A$2:$A$133,$A18,'Выборка 1'!$B$2:$B$133,$B18)</f>
        <v>147</v>
      </c>
      <c r="AE18" s="2">
        <f>SUMIFS('Выборка 1'!AE$2:AE$133,'Выборка 1'!$A$2:$A$133,$A18,'Выборка 1'!$B$2:$B$133,$B18)</f>
        <v>177</v>
      </c>
      <c r="AF18" s="2">
        <f>SUMIFS('Выборка 1'!AF$2:AF$133,'Выборка 1'!$A$2:$A$133,$A18,'Выборка 1'!$B$2:$B$133,$B18)</f>
        <v>159</v>
      </c>
      <c r="AG18" s="2">
        <f>SUMIFS('Выборка 1'!AG$2:AG$133,'Выборка 1'!$A$2:$A$133,$A18,'Выборка 1'!$B$2:$B$133,$B18)</f>
        <v>87</v>
      </c>
      <c r="AH18" s="2">
        <f>SUMIFS('Выборка 1'!AH$2:AH$133,'Выборка 1'!$A$2:$A$133,$A18,'Выборка 1'!$B$2:$B$133,$B18)</f>
        <v>134</v>
      </c>
      <c r="AI18" s="2">
        <f>SUMIFS('Выборка 1'!AI$2:AI$133,'Выборка 1'!$A$2:$A$133,$A18,'Выборка 1'!$B$2:$B$133,$B18)</f>
        <v>56</v>
      </c>
      <c r="AJ18" s="2">
        <f>SUMIFS('Выборка 1'!AJ$2:AJ$133,'Выборка 1'!$A$2:$A$133,$A18,'Выборка 1'!$B$2:$B$133,$B18)</f>
        <v>109</v>
      </c>
      <c r="AK18" s="2">
        <f>SUMIFS('Выборка 1'!AK$2:AK$133,'Выборка 1'!$A$2:$A$133,$A18,'Выборка 1'!$B$2:$B$133,$B18)</f>
        <v>21</v>
      </c>
      <c r="AL18" s="2">
        <f>SUMIFS('Выборка 1'!AL$2:AL$133,'Выборка 1'!$A$2:$A$133,$A18,'Выборка 1'!$B$2:$B$133,$B18)</f>
        <v>26</v>
      </c>
      <c r="AM18" s="2">
        <f>SUMIFS('Выборка 1'!AM$2:AM$133,'Выборка 1'!$A$2:$A$133,$A18,'Выборка 1'!$B$2:$B$133,$B18)</f>
        <v>14</v>
      </c>
      <c r="AN18" s="2">
        <f>SUMIFS('Выборка 1'!AN$2:AN$133,'Выборка 1'!$A$2:$A$133,$A18,'Выборка 1'!$B$2:$B$133,$B18)</f>
        <v>43</v>
      </c>
      <c r="AO18" s="2">
        <f>SUMIFS('Выборка 1'!AO$2:AO$133,'Выборка 1'!$A$2:$A$133,$A18,'Выборка 1'!$B$2:$B$133,$B18)</f>
        <v>5</v>
      </c>
      <c r="AP18" s="2">
        <f>SUMIFS('Выборка 1'!AP$2:AP$133,'Выборка 1'!$A$2:$A$133,$A18,'Выборка 1'!$B$2:$B$133,$B18)</f>
        <v>16</v>
      </c>
      <c r="AR18" s="2">
        <f t="shared" si="0"/>
        <v>5018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117</v>
      </c>
      <c r="D19" s="2">
        <f>SUMIFS('Выборка 1'!D$2:D$133,'Выборка 1'!$A$2:$A$133,$A19,'Выборка 1'!$B$2:$B$133,$B19)</f>
        <v>91</v>
      </c>
      <c r="E19" s="2">
        <f>SUMIFS('Выборка 1'!E$2:E$133,'Выборка 1'!$A$2:$A$133,$A19,'Выборка 1'!$B$2:$B$133,$B19)</f>
        <v>182</v>
      </c>
      <c r="F19" s="2">
        <f>SUMIFS('Выборка 1'!F$2:F$133,'Выборка 1'!$A$2:$A$133,$A19,'Выборка 1'!$B$2:$B$133,$B19)</f>
        <v>151</v>
      </c>
      <c r="G19" s="2">
        <f>SUMIFS('Выборка 1'!G$2:G$133,'Выборка 1'!$A$2:$A$133,$A19,'Выборка 1'!$B$2:$B$133,$B19)</f>
        <v>392</v>
      </c>
      <c r="H19" s="2">
        <f>SUMIFS('Выборка 1'!H$2:H$133,'Выборка 1'!$A$2:$A$133,$A19,'Выборка 1'!$B$2:$B$133,$B19)</f>
        <v>378</v>
      </c>
      <c r="I19" s="2">
        <f>SUMIFS('Выборка 1'!I$2:I$133,'Выборка 1'!$A$2:$A$133,$A19,'Выборка 1'!$B$2:$B$133,$B19)</f>
        <v>449</v>
      </c>
      <c r="J19" s="2">
        <f>SUMIFS('Выборка 1'!J$2:J$133,'Выборка 1'!$A$2:$A$133,$A19,'Выборка 1'!$B$2:$B$133,$B19)</f>
        <v>438</v>
      </c>
      <c r="K19" s="2">
        <f>SUMIFS('Выборка 1'!K$2:K$133,'Выборка 1'!$A$2:$A$133,$A19,'Выборка 1'!$B$2:$B$133,$B19)</f>
        <v>225</v>
      </c>
      <c r="L19" s="2">
        <f>SUMIFS('Выборка 1'!L$2:L$133,'Выборка 1'!$A$2:$A$133,$A19,'Выборка 1'!$B$2:$B$133,$B19)</f>
        <v>239</v>
      </c>
      <c r="M19" s="2">
        <f>SUMIFS('Выборка 1'!M$2:M$133,'Выборка 1'!$A$2:$A$133,$A19,'Выборка 1'!$B$2:$B$133,$B19)</f>
        <v>150</v>
      </c>
      <c r="N19" s="2">
        <f>SUMIFS('Выборка 1'!N$2:N$133,'Выборка 1'!$A$2:$A$133,$A19,'Выборка 1'!$B$2:$B$133,$B19)</f>
        <v>156</v>
      </c>
      <c r="O19" s="2">
        <f>SUMIFS('Выборка 1'!O$2:O$133,'Выборка 1'!$A$2:$A$133,$A19,'Выборка 1'!$B$2:$B$133,$B19)</f>
        <v>295</v>
      </c>
      <c r="P19" s="2">
        <f>SUMIFS('Выборка 1'!P$2:P$133,'Выборка 1'!$A$2:$A$133,$A19,'Выборка 1'!$B$2:$B$133,$B19)</f>
        <v>321</v>
      </c>
      <c r="Q19" s="2">
        <f>SUMIFS('Выборка 1'!Q$2:Q$133,'Выборка 1'!$A$2:$A$133,$A19,'Выборка 1'!$B$2:$B$133,$B19)</f>
        <v>371</v>
      </c>
      <c r="R19" s="2">
        <f>SUMIFS('Выборка 1'!R$2:R$133,'Выборка 1'!$A$2:$A$133,$A19,'Выборка 1'!$B$2:$B$133,$B19)</f>
        <v>323</v>
      </c>
      <c r="S19" s="2">
        <f>SUMIFS('Выборка 1'!S$2:S$133,'Выборка 1'!$A$2:$A$133,$A19,'Выборка 1'!$B$2:$B$133,$B19)</f>
        <v>580</v>
      </c>
      <c r="T19" s="2">
        <f>SUMIFS('Выборка 1'!T$2:T$133,'Выборка 1'!$A$2:$A$133,$A19,'Выборка 1'!$B$2:$B$133,$B19)</f>
        <v>496</v>
      </c>
      <c r="U19" s="2">
        <f>SUMIFS('Выборка 1'!U$2:U$133,'Выборка 1'!$A$2:$A$133,$A19,'Выборка 1'!$B$2:$B$133,$B19)</f>
        <v>569</v>
      </c>
      <c r="V19" s="2">
        <f>SUMIFS('Выборка 1'!V$2:V$133,'Выборка 1'!$A$2:$A$133,$A19,'Выборка 1'!$B$2:$B$133,$B19)</f>
        <v>525</v>
      </c>
      <c r="W19" s="2">
        <f>SUMIFS('Выборка 1'!W$2:W$133,'Выборка 1'!$A$2:$A$133,$A19,'Выборка 1'!$B$2:$B$133,$B19)</f>
        <v>556</v>
      </c>
      <c r="X19" s="2">
        <f>SUMIFS('Выборка 1'!X$2:X$133,'Выборка 1'!$A$2:$A$133,$A19,'Выборка 1'!$B$2:$B$133,$B19)</f>
        <v>524</v>
      </c>
      <c r="Y19" s="2">
        <f>SUMIFS('Выборка 1'!Y$2:Y$133,'Выборка 1'!$A$2:$A$133,$A19,'Выборка 1'!$B$2:$B$133,$B19)</f>
        <v>490</v>
      </c>
      <c r="Z19" s="2">
        <f>SUMIFS('Выборка 1'!Z$2:Z$133,'Выборка 1'!$A$2:$A$133,$A19,'Выборка 1'!$B$2:$B$133,$B19)</f>
        <v>505</v>
      </c>
      <c r="AA19" s="2">
        <f>SUMIFS('Выборка 1'!AA$2:AA$133,'Выборка 1'!$A$2:$A$133,$A19,'Выборка 1'!$B$2:$B$133,$B19)</f>
        <v>411</v>
      </c>
      <c r="AB19" s="2">
        <f>SUMIFS('Выборка 1'!AB$2:AB$133,'Выборка 1'!$A$2:$A$133,$A19,'Выборка 1'!$B$2:$B$133,$B19)</f>
        <v>495</v>
      </c>
      <c r="AC19" s="2">
        <f>SUMIFS('Выборка 1'!AC$2:AC$133,'Выборка 1'!$A$2:$A$133,$A19,'Выборка 1'!$B$2:$B$133,$B19)</f>
        <v>490</v>
      </c>
      <c r="AD19" s="2">
        <f>SUMIFS('Выборка 1'!AD$2:AD$133,'Выборка 1'!$A$2:$A$133,$A19,'Выборка 1'!$B$2:$B$133,$B19)</f>
        <v>566</v>
      </c>
      <c r="AE19" s="2">
        <f>SUMIFS('Выборка 1'!AE$2:AE$133,'Выборка 1'!$A$2:$A$133,$A19,'Выборка 1'!$B$2:$B$133,$B19)</f>
        <v>604</v>
      </c>
      <c r="AF19" s="2">
        <f>SUMIFS('Выборка 1'!AF$2:AF$133,'Выборка 1'!$A$2:$A$133,$A19,'Выборка 1'!$B$2:$B$133,$B19)</f>
        <v>663</v>
      </c>
      <c r="AG19" s="2">
        <f>SUMIFS('Выборка 1'!AG$2:AG$133,'Выборка 1'!$A$2:$A$133,$A19,'Выборка 1'!$B$2:$B$133,$B19)</f>
        <v>319</v>
      </c>
      <c r="AH19" s="2">
        <f>SUMIFS('Выборка 1'!AH$2:AH$133,'Выборка 1'!$A$2:$A$133,$A19,'Выборка 1'!$B$2:$B$133,$B19)</f>
        <v>604</v>
      </c>
      <c r="AI19" s="2">
        <f>SUMIFS('Выборка 1'!AI$2:AI$133,'Выборка 1'!$A$2:$A$133,$A19,'Выборка 1'!$B$2:$B$133,$B19)</f>
        <v>213</v>
      </c>
      <c r="AJ19" s="2">
        <f>SUMIFS('Выборка 1'!AJ$2:AJ$133,'Выборка 1'!$A$2:$A$133,$A19,'Выборка 1'!$B$2:$B$133,$B19)</f>
        <v>396</v>
      </c>
      <c r="AK19" s="2">
        <f>SUMIFS('Выборка 1'!AK$2:AK$133,'Выборка 1'!$A$2:$A$133,$A19,'Выборка 1'!$B$2:$B$133,$B19)</f>
        <v>68</v>
      </c>
      <c r="AL19" s="2">
        <f>SUMIFS('Выборка 1'!AL$2:AL$133,'Выборка 1'!$A$2:$A$133,$A19,'Выборка 1'!$B$2:$B$133,$B19)</f>
        <v>158</v>
      </c>
      <c r="AM19" s="2">
        <f>SUMIFS('Выборка 1'!AM$2:AM$133,'Выборка 1'!$A$2:$A$133,$A19,'Выборка 1'!$B$2:$B$133,$B19)</f>
        <v>69</v>
      </c>
      <c r="AN19" s="2">
        <f>SUMIFS('Выборка 1'!AN$2:AN$133,'Выборка 1'!$A$2:$A$133,$A19,'Выборка 1'!$B$2:$B$133,$B19)</f>
        <v>230</v>
      </c>
      <c r="AO19" s="2">
        <f>SUMIFS('Выборка 1'!AO$2:AO$133,'Выборка 1'!$A$2:$A$133,$A19,'Выборка 1'!$B$2:$B$133,$B19)</f>
        <v>29</v>
      </c>
      <c r="AP19" s="2">
        <f>SUMIFS('Выборка 1'!AP$2:AP$133,'Выборка 1'!$A$2:$A$133,$A19,'Выборка 1'!$B$2:$B$133,$B19)</f>
        <v>151</v>
      </c>
      <c r="AR19" s="2">
        <f t="shared" si="0"/>
        <v>13989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20</v>
      </c>
      <c r="D20" s="2">
        <f>SUMIFS('Выборка 1'!D$2:D$133,'Выборка 1'!$A$2:$A$133,$A20,'Выборка 1'!$B$2:$B$133,$B20)</f>
        <v>14</v>
      </c>
      <c r="E20" s="2">
        <f>SUMIFS('Выборка 1'!E$2:E$133,'Выборка 1'!$A$2:$A$133,$A20,'Выборка 1'!$B$2:$B$133,$B20)</f>
        <v>23</v>
      </c>
      <c r="F20" s="2">
        <f>SUMIFS('Выборка 1'!F$2:F$133,'Выборка 1'!$A$2:$A$133,$A20,'Выборка 1'!$B$2:$B$133,$B20)</f>
        <v>26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60</v>
      </c>
      <c r="I20" s="2">
        <f>SUMIFS('Выборка 1'!I$2:I$133,'Выборка 1'!$A$2:$A$133,$A20,'Выборка 1'!$B$2:$B$133,$B20)</f>
        <v>45</v>
      </c>
      <c r="J20" s="2">
        <f>SUMIFS('Выборка 1'!J$2:J$133,'Выборка 1'!$A$2:$A$133,$A20,'Выборка 1'!$B$2:$B$133,$B20)</f>
        <v>41</v>
      </c>
      <c r="K20" s="2">
        <f>SUMIFS('Выборка 1'!K$2:K$133,'Выборка 1'!$A$2:$A$133,$A20,'Выборка 1'!$B$2:$B$133,$B20)</f>
        <v>20</v>
      </c>
      <c r="L20" s="2">
        <f>SUMIFS('Выборка 1'!L$2:L$133,'Выборка 1'!$A$2:$A$133,$A20,'Выборка 1'!$B$2:$B$133,$B20)</f>
        <v>35</v>
      </c>
      <c r="M20" s="2">
        <f>SUMIFS('Выборка 1'!M$2:M$133,'Выборка 1'!$A$2:$A$133,$A20,'Выборка 1'!$B$2:$B$133,$B20)</f>
        <v>45</v>
      </c>
      <c r="N20" s="2">
        <f>SUMIFS('Выборка 1'!N$2:N$133,'Выборка 1'!$A$2:$A$133,$A20,'Выборка 1'!$B$2:$B$133,$B20)</f>
        <v>43</v>
      </c>
      <c r="O20" s="2">
        <f>SUMIFS('Выборка 1'!O$2:O$133,'Выборка 1'!$A$2:$A$133,$A20,'Выборка 1'!$B$2:$B$133,$B20)</f>
        <v>98</v>
      </c>
      <c r="P20" s="2">
        <f>SUMIFS('Выборка 1'!P$2:P$133,'Выборка 1'!$A$2:$A$133,$A20,'Выборка 1'!$B$2:$B$133,$B20)</f>
        <v>103</v>
      </c>
      <c r="Q20" s="2">
        <f>SUMIFS('Выборка 1'!Q$2:Q$133,'Выборка 1'!$A$2:$A$133,$A20,'Выборка 1'!$B$2:$B$133,$B20)</f>
        <v>87</v>
      </c>
      <c r="R20" s="2">
        <f>SUMIFS('Выборка 1'!R$2:R$133,'Выборка 1'!$A$2:$A$133,$A20,'Выборка 1'!$B$2:$B$133,$B20)</f>
        <v>139</v>
      </c>
      <c r="S20" s="2">
        <f>SUMIFS('Выборка 1'!S$2:S$133,'Выборка 1'!$A$2:$A$133,$A20,'Выборка 1'!$B$2:$B$133,$B20)</f>
        <v>174</v>
      </c>
      <c r="T20" s="2">
        <f>SUMIFS('Выборка 1'!T$2:T$133,'Выборка 1'!$A$2:$A$133,$A20,'Выборка 1'!$B$2:$B$133,$B20)</f>
        <v>180</v>
      </c>
      <c r="U20" s="2">
        <f>SUMIFS('Выборка 1'!U$2:U$133,'Выборка 1'!$A$2:$A$133,$A20,'Выборка 1'!$B$2:$B$133,$B20)</f>
        <v>194</v>
      </c>
      <c r="V20" s="2">
        <f>SUMIFS('Выборка 1'!V$2:V$133,'Выборка 1'!$A$2:$A$133,$A20,'Выборка 1'!$B$2:$B$133,$B20)</f>
        <v>169</v>
      </c>
      <c r="W20" s="2">
        <f>SUMIFS('Выборка 1'!W$2:W$133,'Выборка 1'!$A$2:$A$133,$A20,'Выборка 1'!$B$2:$B$133,$B20)</f>
        <v>109</v>
      </c>
      <c r="X20" s="2">
        <f>SUMIFS('Выборка 1'!X$2:X$133,'Выборка 1'!$A$2:$A$133,$A20,'Выборка 1'!$B$2:$B$133,$B20)</f>
        <v>89</v>
      </c>
      <c r="Y20" s="2">
        <f>SUMIFS('Выборка 1'!Y$2:Y$133,'Выборка 1'!$A$2:$A$133,$A20,'Выборка 1'!$B$2:$B$133,$B20)</f>
        <v>62</v>
      </c>
      <c r="Z20" s="2">
        <f>SUMIFS('Выборка 1'!Z$2:Z$133,'Выборка 1'!$A$2:$A$133,$A20,'Выборка 1'!$B$2:$B$133,$B20)</f>
        <v>51</v>
      </c>
      <c r="AA20" s="2">
        <f>SUMIFS('Выборка 1'!AA$2:AA$133,'Выборка 1'!$A$2:$A$133,$A20,'Выборка 1'!$B$2:$B$133,$B20)</f>
        <v>54</v>
      </c>
      <c r="AB20" s="2">
        <f>SUMIFS('Выборка 1'!AB$2:AB$133,'Выборка 1'!$A$2:$A$133,$A20,'Выборка 1'!$B$2:$B$133,$B20)</f>
        <v>45</v>
      </c>
      <c r="AC20" s="2">
        <f>SUMIFS('Выборка 1'!AC$2:AC$133,'Выборка 1'!$A$2:$A$133,$A20,'Выборка 1'!$B$2:$B$133,$B20)</f>
        <v>52</v>
      </c>
      <c r="AD20" s="2">
        <f>SUMIFS('Выборка 1'!AD$2:AD$133,'Выборка 1'!$A$2:$A$133,$A20,'Выборка 1'!$B$2:$B$133,$B20)</f>
        <v>50</v>
      </c>
      <c r="AE20" s="2">
        <f>SUMIFS('Выборка 1'!AE$2:AE$133,'Выборка 1'!$A$2:$A$133,$A20,'Выборка 1'!$B$2:$B$133,$B20)</f>
        <v>32</v>
      </c>
      <c r="AF20" s="2">
        <f>SUMIFS('Выборка 1'!AF$2:AF$133,'Выборка 1'!$A$2:$A$133,$A20,'Выборка 1'!$B$2:$B$133,$B20)</f>
        <v>24</v>
      </c>
      <c r="AG20" s="2">
        <f>SUMIFS('Выборка 1'!AG$2:AG$133,'Выборка 1'!$A$2:$A$133,$A20,'Выборка 1'!$B$2:$B$133,$B20)</f>
        <v>10</v>
      </c>
      <c r="AH20" s="2">
        <f>SUMIFS('Выборка 1'!AH$2:AH$133,'Выборка 1'!$A$2:$A$133,$A20,'Выборка 1'!$B$2:$B$133,$B20)</f>
        <v>9</v>
      </c>
      <c r="AI20" s="2">
        <f>SUMIFS('Выборка 1'!AI$2:AI$133,'Выборка 1'!$A$2:$A$133,$A20,'Выборка 1'!$B$2:$B$133,$B20)</f>
        <v>4</v>
      </c>
      <c r="AJ20" s="2">
        <f>SUMIFS('Выборка 1'!AJ$2:AJ$133,'Выборка 1'!$A$2:$A$133,$A20,'Выборка 1'!$B$2:$B$133,$B20)</f>
        <v>9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2188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14</v>
      </c>
      <c r="D22" s="2">
        <f>SUMIFS('Выборка 1'!D$2:D$133,'Выборка 1'!$A$2:$A$133,$A22,'Выборка 1'!$B$2:$B$133,$B22)</f>
        <v>18</v>
      </c>
      <c r="E22" s="2">
        <f>SUMIFS('Выборка 1'!E$2:E$133,'Выборка 1'!$A$2:$A$133,$A22,'Выборка 1'!$B$2:$B$133,$B22)</f>
        <v>18</v>
      </c>
      <c r="F22" s="2">
        <f>SUMIFS('Выборка 1'!F$2:F$133,'Выборка 1'!$A$2:$A$133,$A22,'Выборка 1'!$B$2:$B$133,$B22)</f>
        <v>15</v>
      </c>
      <c r="G22" s="2">
        <f>SUMIFS('Выборка 1'!G$2:G$133,'Выборка 1'!$A$2:$A$133,$A22,'Выборка 1'!$B$2:$B$133,$B22)</f>
        <v>52</v>
      </c>
      <c r="H22" s="2">
        <f>SUMIFS('Выборка 1'!H$2:H$133,'Выборка 1'!$A$2:$A$133,$A22,'Выборка 1'!$B$2:$B$133,$B22)</f>
        <v>34</v>
      </c>
      <c r="I22" s="2">
        <f>SUMIFS('Выборка 1'!I$2:I$133,'Выборка 1'!$A$2:$A$133,$A22,'Выборка 1'!$B$2:$B$133,$B22)</f>
        <v>36</v>
      </c>
      <c r="J22" s="2">
        <f>SUMIFS('Выборка 1'!J$2:J$133,'Выборка 1'!$A$2:$A$133,$A22,'Выборка 1'!$B$2:$B$133,$B22)</f>
        <v>32</v>
      </c>
      <c r="K22" s="2">
        <f>SUMIFS('Выборка 1'!K$2:K$133,'Выборка 1'!$A$2:$A$133,$A22,'Выборка 1'!$B$2:$B$133,$B22)</f>
        <v>14</v>
      </c>
      <c r="L22" s="2">
        <f>SUMIFS('Выборка 1'!L$2:L$133,'Выборка 1'!$A$2:$A$133,$A22,'Выборка 1'!$B$2:$B$133,$B22)</f>
        <v>13</v>
      </c>
      <c r="M22" s="2">
        <f>SUMIFS('Выборка 1'!M$2:M$133,'Выборка 1'!$A$2:$A$133,$A22,'Выборка 1'!$B$2:$B$133,$B22)</f>
        <v>12</v>
      </c>
      <c r="N22" s="2">
        <f>SUMIFS('Выборка 1'!N$2:N$133,'Выборка 1'!$A$2:$A$133,$A22,'Выборка 1'!$B$2:$B$133,$B22)</f>
        <v>17</v>
      </c>
      <c r="O22" s="2">
        <f>SUMIFS('Выборка 1'!O$2:O$133,'Выборка 1'!$A$2:$A$133,$A22,'Выборка 1'!$B$2:$B$133,$B22)</f>
        <v>25</v>
      </c>
      <c r="P22" s="2">
        <f>SUMIFS('Выборка 1'!P$2:P$133,'Выборка 1'!$A$2:$A$133,$A22,'Выборка 1'!$B$2:$B$133,$B22)</f>
        <v>46</v>
      </c>
      <c r="Q22" s="2">
        <f>SUMIFS('Выборка 1'!Q$2:Q$133,'Выборка 1'!$A$2:$A$133,$A22,'Выборка 1'!$B$2:$B$133,$B22)</f>
        <v>62</v>
      </c>
      <c r="R22" s="2">
        <f>SUMIFS('Выборка 1'!R$2:R$133,'Выборка 1'!$A$2:$A$133,$A22,'Выборка 1'!$B$2:$B$133,$B22)</f>
        <v>76</v>
      </c>
      <c r="S22" s="2">
        <f>SUMIFS('Выборка 1'!S$2:S$133,'Выборка 1'!$A$2:$A$133,$A22,'Выборка 1'!$B$2:$B$133,$B22)</f>
        <v>111</v>
      </c>
      <c r="T22" s="2">
        <f>SUMIFS('Выборка 1'!T$2:T$133,'Выборка 1'!$A$2:$A$133,$A22,'Выборка 1'!$B$2:$B$133,$B22)</f>
        <v>133</v>
      </c>
      <c r="U22" s="2">
        <f>SUMIFS('Выборка 1'!U$2:U$133,'Выборка 1'!$A$2:$A$133,$A22,'Выборка 1'!$B$2:$B$133,$B22)</f>
        <v>107</v>
      </c>
      <c r="V22" s="2">
        <f>SUMIFS('Выборка 1'!V$2:V$133,'Выборка 1'!$A$2:$A$133,$A22,'Выборка 1'!$B$2:$B$133,$B22)</f>
        <v>85</v>
      </c>
      <c r="W22" s="2">
        <f>SUMIFS('Выборка 1'!W$2:W$133,'Выборка 1'!$A$2:$A$133,$A22,'Выборка 1'!$B$2:$B$133,$B22)</f>
        <v>74</v>
      </c>
      <c r="X22" s="2">
        <f>SUMIFS('Выборка 1'!X$2:X$133,'Выборка 1'!$A$2:$A$133,$A22,'Выборка 1'!$B$2:$B$133,$B22)</f>
        <v>48</v>
      </c>
      <c r="Y22" s="2">
        <f>SUMIFS('Выборка 1'!Y$2:Y$133,'Выборка 1'!$A$2:$A$133,$A22,'Выборка 1'!$B$2:$B$133,$B22)</f>
        <v>36</v>
      </c>
      <c r="Z22" s="2">
        <f>SUMIFS('Выборка 1'!Z$2:Z$133,'Выборка 1'!$A$2:$A$133,$A22,'Выборка 1'!$B$2:$B$133,$B22)</f>
        <v>28</v>
      </c>
      <c r="AA22" s="2">
        <f>SUMIFS('Выборка 1'!AA$2:AA$133,'Выборка 1'!$A$2:$A$133,$A22,'Выборка 1'!$B$2:$B$133,$B22)</f>
        <v>27</v>
      </c>
      <c r="AB22" s="2">
        <f>SUMIFS('Выборка 1'!AB$2:AB$133,'Выборка 1'!$A$2:$A$133,$A22,'Выборка 1'!$B$2:$B$133,$B22)</f>
        <v>15</v>
      </c>
      <c r="AC22" s="2">
        <f>SUMIFS('Выборка 1'!AC$2:AC$133,'Выборка 1'!$A$2:$A$133,$A22,'Выборка 1'!$B$2:$B$133,$B22)</f>
        <v>20</v>
      </c>
      <c r="AD22" s="2">
        <f>SUMIFS('Выборка 1'!AD$2:AD$133,'Выборка 1'!$A$2:$A$133,$A22,'Выборка 1'!$B$2:$B$133,$B22)</f>
        <v>17</v>
      </c>
      <c r="AE22" s="2">
        <f>SUMIFS('Выборка 1'!AE$2:AE$133,'Выборка 1'!$A$2:$A$133,$A22,'Выборка 1'!$B$2:$B$133,$B22)</f>
        <v>13</v>
      </c>
      <c r="AF22" s="2">
        <f>SUMIFS('Выборка 1'!AF$2:AF$133,'Выборка 1'!$A$2:$A$133,$A22,'Выборка 1'!$B$2:$B$133,$B22)</f>
        <v>15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3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1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4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1234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60</v>
      </c>
      <c r="D23" s="2">
        <f>SUMIFS('Выборка 1'!D$2:D$133,'Выборка 1'!$A$2:$A$133,$A23,'Выборка 1'!$B$2:$B$133,$B23)</f>
        <v>65</v>
      </c>
      <c r="E23" s="2">
        <f>SUMIFS('Выборка 1'!E$2:E$133,'Выборка 1'!$A$2:$A$133,$A23,'Выборка 1'!$B$2:$B$133,$B23)</f>
        <v>141</v>
      </c>
      <c r="F23" s="2">
        <f>SUMIFS('Выборка 1'!F$2:F$133,'Выборка 1'!$A$2:$A$133,$A23,'Выборка 1'!$B$2:$B$133,$B23)</f>
        <v>132</v>
      </c>
      <c r="G23" s="2">
        <f>SUMIFS('Выборка 1'!G$2:G$133,'Выборка 1'!$A$2:$A$133,$A23,'Выборка 1'!$B$2:$B$133,$B23)</f>
        <v>286</v>
      </c>
      <c r="H23" s="2">
        <f>SUMIFS('Выборка 1'!H$2:H$133,'Выборка 1'!$A$2:$A$133,$A23,'Выборка 1'!$B$2:$B$133,$B23)</f>
        <v>250</v>
      </c>
      <c r="I23" s="2">
        <f>SUMIFS('Выборка 1'!I$2:I$133,'Выборка 1'!$A$2:$A$133,$A23,'Выборка 1'!$B$2:$B$133,$B23)</f>
        <v>241</v>
      </c>
      <c r="J23" s="2">
        <f>SUMIFS('Выборка 1'!J$2:J$133,'Выборка 1'!$A$2:$A$133,$A23,'Выборка 1'!$B$2:$B$133,$B23)</f>
        <v>209</v>
      </c>
      <c r="K23" s="2">
        <f>SUMIFS('Выборка 1'!K$2:K$133,'Выборка 1'!$A$2:$A$133,$A23,'Выборка 1'!$B$2:$B$133,$B23)</f>
        <v>107</v>
      </c>
      <c r="L23" s="2">
        <f>SUMIFS('Выборка 1'!L$2:L$133,'Выборка 1'!$A$2:$A$133,$A23,'Выборка 1'!$B$2:$B$133,$B23)</f>
        <v>102</v>
      </c>
      <c r="M23" s="2">
        <f>SUMIFS('Выборка 1'!M$2:M$133,'Выборка 1'!$A$2:$A$133,$A23,'Выборка 1'!$B$2:$B$133,$B23)</f>
        <v>89</v>
      </c>
      <c r="N23" s="2">
        <f>SUMIFS('Выборка 1'!N$2:N$133,'Выборка 1'!$A$2:$A$133,$A23,'Выборка 1'!$B$2:$B$133,$B23)</f>
        <v>77</v>
      </c>
      <c r="O23" s="2">
        <f>SUMIFS('Выборка 1'!O$2:O$133,'Выборка 1'!$A$2:$A$133,$A23,'Выборка 1'!$B$2:$B$133,$B23)</f>
        <v>160</v>
      </c>
      <c r="P23" s="2">
        <f>SUMIFS('Выборка 1'!P$2:P$133,'Выборка 1'!$A$2:$A$133,$A23,'Выборка 1'!$B$2:$B$133,$B23)</f>
        <v>185</v>
      </c>
      <c r="Q23" s="2">
        <f>SUMIFS('Выборка 1'!Q$2:Q$133,'Выборка 1'!$A$2:$A$133,$A23,'Выборка 1'!$B$2:$B$133,$B23)</f>
        <v>220</v>
      </c>
      <c r="R23" s="2">
        <f>SUMIFS('Выборка 1'!R$2:R$133,'Выборка 1'!$A$2:$A$133,$A23,'Выборка 1'!$B$2:$B$133,$B23)</f>
        <v>253</v>
      </c>
      <c r="S23" s="2">
        <f>SUMIFS('Выборка 1'!S$2:S$133,'Выборка 1'!$A$2:$A$133,$A23,'Выборка 1'!$B$2:$B$133,$B23)</f>
        <v>337</v>
      </c>
      <c r="T23" s="2">
        <f>SUMIFS('Выборка 1'!T$2:T$133,'Выборка 1'!$A$2:$A$133,$A23,'Выборка 1'!$B$2:$B$133,$B23)</f>
        <v>311</v>
      </c>
      <c r="U23" s="2">
        <f>SUMIFS('Выборка 1'!U$2:U$133,'Выборка 1'!$A$2:$A$133,$A23,'Выборка 1'!$B$2:$B$133,$B23)</f>
        <v>352</v>
      </c>
      <c r="V23" s="2">
        <f>SUMIFS('Выборка 1'!V$2:V$133,'Выборка 1'!$A$2:$A$133,$A23,'Выборка 1'!$B$2:$B$133,$B23)</f>
        <v>310</v>
      </c>
      <c r="W23" s="2">
        <f>SUMIFS('Выборка 1'!W$2:W$133,'Выборка 1'!$A$2:$A$133,$A23,'Выборка 1'!$B$2:$B$133,$B23)</f>
        <v>249</v>
      </c>
      <c r="X23" s="2">
        <f>SUMIFS('Выборка 1'!X$2:X$133,'Выборка 1'!$A$2:$A$133,$A23,'Выборка 1'!$B$2:$B$133,$B23)</f>
        <v>256</v>
      </c>
      <c r="Y23" s="2">
        <f>SUMIFS('Выборка 1'!Y$2:Y$133,'Выборка 1'!$A$2:$A$133,$A23,'Выборка 1'!$B$2:$B$133,$B23)</f>
        <v>212</v>
      </c>
      <c r="Z23" s="2">
        <f>SUMIFS('Выборка 1'!Z$2:Z$133,'Выборка 1'!$A$2:$A$133,$A23,'Выборка 1'!$B$2:$B$133,$B23)</f>
        <v>229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263</v>
      </c>
      <c r="AC23" s="2">
        <f>SUMIFS('Выборка 1'!AC$2:AC$133,'Выборка 1'!$A$2:$A$133,$A23,'Выборка 1'!$B$2:$B$133,$B23)</f>
        <v>264</v>
      </c>
      <c r="AD23" s="2">
        <f>SUMIFS('Выборка 1'!AD$2:AD$133,'Выборка 1'!$A$2:$A$133,$A23,'Выборка 1'!$B$2:$B$133,$B23)</f>
        <v>293</v>
      </c>
      <c r="AE23" s="2">
        <f>SUMIFS('Выборка 1'!AE$2:AE$133,'Выборка 1'!$A$2:$A$133,$A23,'Выборка 1'!$B$2:$B$133,$B23)</f>
        <v>314</v>
      </c>
      <c r="AF23" s="2">
        <f>SUMIFS('Выборка 1'!AF$2:AF$133,'Выборка 1'!$A$2:$A$133,$A23,'Выборка 1'!$B$2:$B$133,$B23)</f>
        <v>348</v>
      </c>
      <c r="AG23" s="2">
        <f>SUMIFS('Выборка 1'!AG$2:AG$133,'Выборка 1'!$A$2:$A$133,$A23,'Выборка 1'!$B$2:$B$133,$B23)</f>
        <v>142</v>
      </c>
      <c r="AH23" s="2">
        <f>SUMIFS('Выборка 1'!AH$2:AH$133,'Выборка 1'!$A$2:$A$133,$A23,'Выборка 1'!$B$2:$B$133,$B23)</f>
        <v>246</v>
      </c>
      <c r="AI23" s="2">
        <f>SUMIFS('Выборка 1'!AI$2:AI$133,'Выборка 1'!$A$2:$A$133,$A23,'Выборка 1'!$B$2:$B$133,$B23)</f>
        <v>107</v>
      </c>
      <c r="AJ23" s="2">
        <f>SUMIFS('Выборка 1'!AJ$2:AJ$133,'Выборка 1'!$A$2:$A$133,$A23,'Выборка 1'!$B$2:$B$133,$B23)</f>
        <v>189</v>
      </c>
      <c r="AK23" s="2">
        <f>SUMIFS('Выборка 1'!AK$2:AK$133,'Выборка 1'!$A$2:$A$133,$A23,'Выборка 1'!$B$2:$B$133,$B23)</f>
        <v>38</v>
      </c>
      <c r="AL23" s="2">
        <f>SUMIFS('Выборка 1'!AL$2:AL$133,'Выборка 1'!$A$2:$A$133,$A23,'Выборка 1'!$B$2:$B$133,$B23)</f>
        <v>79</v>
      </c>
      <c r="AM23" s="2">
        <f>SUMIFS('Выборка 1'!AM$2:AM$133,'Выборка 1'!$A$2:$A$133,$A23,'Выборка 1'!$B$2:$B$133,$B23)</f>
        <v>46</v>
      </c>
      <c r="AN23" s="2">
        <f>SUMIFS('Выборка 1'!AN$2:AN$133,'Выборка 1'!$A$2:$A$133,$A23,'Выборка 1'!$B$2:$B$133,$B23)</f>
        <v>111</v>
      </c>
      <c r="AO23" s="2">
        <f>SUMIFS('Выборка 1'!AO$2:AO$133,'Выборка 1'!$A$2:$A$133,$A23,'Выборка 1'!$B$2:$B$133,$B23)</f>
        <v>15</v>
      </c>
      <c r="AP23" s="2">
        <f>SUMIFS('Выборка 1'!AP$2:AP$133,'Выборка 1'!$A$2:$A$133,$A23,'Выборка 1'!$B$2:$B$133,$B23)</f>
        <v>49</v>
      </c>
      <c r="AR23" s="2">
        <f t="shared" si="0"/>
        <v>7538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11</v>
      </c>
      <c r="D24" s="2">
        <f>SUMIFS('Выборка 1'!D$2:D$133,'Выборка 1'!$A$2:$A$133,$A24,'Выборка 1'!$B$2:$B$133,$B24)</f>
        <v>6</v>
      </c>
      <c r="E24" s="2">
        <f>SUMIFS('Выборка 1'!E$2:E$133,'Выборка 1'!$A$2:$A$133,$A24,'Выборка 1'!$B$2:$B$133,$B24)</f>
        <v>18</v>
      </c>
      <c r="F24" s="2">
        <f>SUMIFS('Выборка 1'!F$2:F$133,'Выборка 1'!$A$2:$A$133,$A24,'Выборка 1'!$B$2:$B$133,$B24)</f>
        <v>10</v>
      </c>
      <c r="G24" s="2">
        <f>SUMIFS('Выборка 1'!G$2:G$133,'Выборка 1'!$A$2:$A$133,$A24,'Выборка 1'!$B$2:$B$133,$B24)</f>
        <v>26</v>
      </c>
      <c r="H24" s="2">
        <f>SUMIFS('Выборка 1'!H$2:H$133,'Выборка 1'!$A$2:$A$133,$A24,'Выборка 1'!$B$2:$B$133,$B24)</f>
        <v>33</v>
      </c>
      <c r="I24" s="2">
        <f>SUMIFS('Выборка 1'!I$2:I$133,'Выборка 1'!$A$2:$A$133,$A24,'Выборка 1'!$B$2:$B$133,$B24)</f>
        <v>12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6</v>
      </c>
      <c r="L24" s="2">
        <f>SUMIFS('Выборка 1'!L$2:L$133,'Выборка 1'!$A$2:$A$133,$A24,'Выборка 1'!$B$2:$B$133,$B24)</f>
        <v>9</v>
      </c>
      <c r="M24" s="2">
        <f>SUMIFS('Выборка 1'!M$2:M$133,'Выборка 1'!$A$2:$A$133,$A24,'Выборка 1'!$B$2:$B$133,$B24)</f>
        <v>11</v>
      </c>
      <c r="N24" s="2">
        <f>SUMIFS('Выборка 1'!N$2:N$133,'Выборка 1'!$A$2:$A$133,$A24,'Выборка 1'!$B$2:$B$133,$B24)</f>
        <v>13</v>
      </c>
      <c r="O24" s="2">
        <f>SUMIFS('Выборка 1'!O$2:O$133,'Выборка 1'!$A$2:$A$133,$A24,'Выборка 1'!$B$2:$B$133,$B24)</f>
        <v>26</v>
      </c>
      <c r="P24" s="2">
        <f>SUMIFS('Выборка 1'!P$2:P$133,'Выборка 1'!$A$2:$A$133,$A24,'Выборка 1'!$B$2:$B$133,$B24)</f>
        <v>48</v>
      </c>
      <c r="Q24" s="2">
        <f>SUMIFS('Выборка 1'!Q$2:Q$133,'Выборка 1'!$A$2:$A$133,$A24,'Выборка 1'!$B$2:$B$133,$B24)</f>
        <v>39</v>
      </c>
      <c r="R24" s="2">
        <f>SUMIFS('Выборка 1'!R$2:R$133,'Выборка 1'!$A$2:$A$133,$A24,'Выборка 1'!$B$2:$B$133,$B24)</f>
        <v>45</v>
      </c>
      <c r="S24" s="2">
        <f>SUMIFS('Выборка 1'!S$2:S$133,'Выборка 1'!$A$2:$A$133,$A24,'Выборка 1'!$B$2:$B$133,$B24)</f>
        <v>74</v>
      </c>
      <c r="T24" s="2">
        <f>SUMIFS('Выборка 1'!T$2:T$133,'Выборка 1'!$A$2:$A$133,$A24,'Выборка 1'!$B$2:$B$133,$B24)</f>
        <v>77</v>
      </c>
      <c r="U24" s="2">
        <f>SUMIFS('Выборка 1'!U$2:U$133,'Выборка 1'!$A$2:$A$133,$A24,'Выборка 1'!$B$2:$B$133,$B24)</f>
        <v>75</v>
      </c>
      <c r="V24" s="2">
        <f>SUMIFS('Выборка 1'!V$2:V$133,'Выборка 1'!$A$2:$A$133,$A24,'Выборка 1'!$B$2:$B$133,$B24)</f>
        <v>65</v>
      </c>
      <c r="W24" s="2">
        <f>SUMIFS('Выборка 1'!W$2:W$133,'Выборка 1'!$A$2:$A$133,$A24,'Выборка 1'!$B$2:$B$133,$B24)</f>
        <v>37</v>
      </c>
      <c r="X24" s="2">
        <f>SUMIFS('Выборка 1'!X$2:X$133,'Выборка 1'!$A$2:$A$133,$A24,'Выборка 1'!$B$2:$B$133,$B24)</f>
        <v>25</v>
      </c>
      <c r="Y24" s="2">
        <f>SUMIFS('Выборка 1'!Y$2:Y$133,'Выборка 1'!$A$2:$A$133,$A24,'Выборка 1'!$B$2:$B$133,$B24)</f>
        <v>25</v>
      </c>
      <c r="Z24" s="2">
        <f>SUMIFS('Выборка 1'!Z$2:Z$133,'Выборка 1'!$A$2:$A$133,$A24,'Выборка 1'!$B$2:$B$133,$B24)</f>
        <v>17</v>
      </c>
      <c r="AA24" s="2">
        <f>SUMIFS('Выборка 1'!AA$2:AA$133,'Выборка 1'!$A$2:$A$133,$A24,'Выборка 1'!$B$2:$B$133,$B24)</f>
        <v>28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13</v>
      </c>
      <c r="AD24" s="2">
        <f>SUMIFS('Выборка 1'!AD$2:AD$133,'Выборка 1'!$A$2:$A$133,$A24,'Выборка 1'!$B$2:$B$133,$B24)</f>
        <v>6</v>
      </c>
      <c r="AE24" s="2">
        <f>SUMIFS('Выборка 1'!AE$2:AE$133,'Выборка 1'!$A$2:$A$133,$A24,'Выборка 1'!$B$2:$B$133,$B24)</f>
        <v>17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6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822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5</v>
      </c>
      <c r="D26" s="2">
        <f>SUMIFS('Выборка 1'!D$2:D$133,'Выборка 1'!$A$2:$A$133,$A26,'Выборка 1'!$B$2:$B$133,$B26)</f>
        <v>3</v>
      </c>
      <c r="E26" s="2">
        <f>SUMIFS('Выборка 1'!E$2:E$133,'Выборка 1'!$A$2:$A$133,$A26,'Выборка 1'!$B$2:$B$133,$B26)</f>
        <v>11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22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13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8</v>
      </c>
      <c r="M26" s="2">
        <f>SUMIFS('Выборка 1'!M$2:M$133,'Выборка 1'!$A$2:$A$133,$A26,'Выборка 1'!$B$2:$B$133,$B26)</f>
        <v>10</v>
      </c>
      <c r="N26" s="2">
        <f>SUMIFS('Выборка 1'!N$2:N$133,'Выборка 1'!$A$2:$A$133,$A26,'Выборка 1'!$B$2:$B$133,$B26)</f>
        <v>16</v>
      </c>
      <c r="O26" s="2">
        <f>SUMIFS('Выборка 1'!O$2:O$133,'Выборка 1'!$A$2:$A$133,$A26,'Выборка 1'!$B$2:$B$133,$B26)</f>
        <v>16</v>
      </c>
      <c r="P26" s="2">
        <f>SUMIFS('Выборка 1'!P$2:P$133,'Выборка 1'!$A$2:$A$133,$A26,'Выборка 1'!$B$2:$B$133,$B26)</f>
        <v>22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15</v>
      </c>
      <c r="S26" s="2">
        <f>SUMIFS('Выборка 1'!S$2:S$133,'Выборка 1'!$A$2:$A$133,$A26,'Выборка 1'!$B$2:$B$133,$B26)</f>
        <v>51</v>
      </c>
      <c r="T26" s="2">
        <f>SUMIFS('Выборка 1'!T$2:T$133,'Выборка 1'!$A$2:$A$133,$A26,'Выборка 1'!$B$2:$B$133,$B26)</f>
        <v>43</v>
      </c>
      <c r="U26" s="2">
        <f>SUMIFS('Выборка 1'!U$2:U$133,'Выборка 1'!$A$2:$A$133,$A26,'Выборка 1'!$B$2:$B$133,$B26)</f>
        <v>41</v>
      </c>
      <c r="V26" s="2">
        <f>SUMIFS('Выборка 1'!V$2:V$133,'Выборка 1'!$A$2:$A$133,$A26,'Выборка 1'!$B$2:$B$133,$B26)</f>
        <v>46</v>
      </c>
      <c r="W26" s="2">
        <f>SUMIFS('Выборка 1'!W$2:W$133,'Выборка 1'!$A$2:$A$133,$A26,'Выборка 1'!$B$2:$B$133,$B26)</f>
        <v>23</v>
      </c>
      <c r="X26" s="2">
        <f>SUMIFS('Выборка 1'!X$2:X$133,'Выборка 1'!$A$2:$A$133,$A26,'Выборка 1'!$B$2:$B$133,$B26)</f>
        <v>10</v>
      </c>
      <c r="Y26" s="2">
        <f>SUMIFS('Выборка 1'!Y$2:Y$133,'Выборка 1'!$A$2:$A$133,$A26,'Выборка 1'!$B$2:$B$133,$B26)</f>
        <v>19</v>
      </c>
      <c r="Z26" s="2">
        <f>SUMIFS('Выборка 1'!Z$2:Z$133,'Выборка 1'!$A$2:$A$133,$A26,'Выборка 1'!$B$2:$B$133,$B26)</f>
        <v>11</v>
      </c>
      <c r="AA26" s="2">
        <f>SUMIFS('Выборка 1'!AA$2:AA$133,'Выборка 1'!$A$2:$A$133,$A26,'Выборка 1'!$B$2:$B$133,$B26)</f>
        <v>15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7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1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507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6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15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25</v>
      </c>
      <c r="H27" s="2">
        <f>SUMIFS('Выборка 1'!H$2:H$133,'Выборка 1'!$A$2:$A$133,$A27,'Выборка 1'!$B$2:$B$133,$B27)</f>
        <v>21</v>
      </c>
      <c r="I27" s="2">
        <f>SUMIFS('Выборка 1'!I$2:I$133,'Выборка 1'!$A$2:$A$133,$A27,'Выборка 1'!$B$2:$B$133,$B27)</f>
        <v>25</v>
      </c>
      <c r="J27" s="2">
        <f>SUMIFS('Выборка 1'!J$2:J$133,'Выборка 1'!$A$2:$A$133,$A27,'Выборка 1'!$B$2:$B$133,$B27)</f>
        <v>19</v>
      </c>
      <c r="K27" s="2">
        <f>SUMIFS('Выборка 1'!K$2:K$133,'Выборка 1'!$A$2:$A$133,$A27,'Выборка 1'!$B$2:$B$133,$B27)</f>
        <v>8</v>
      </c>
      <c r="L27" s="2">
        <f>SUMIFS('Выборка 1'!L$2:L$133,'Выборка 1'!$A$2:$A$133,$A27,'Выборка 1'!$B$2:$B$133,$B27)</f>
        <v>13</v>
      </c>
      <c r="M27" s="2">
        <f>SUMIFS('Выборка 1'!M$2:M$133,'Выборка 1'!$A$2:$A$133,$A27,'Выборка 1'!$B$2:$B$133,$B27)</f>
        <v>11</v>
      </c>
      <c r="N27" s="2">
        <f>SUMIFS('Выборка 1'!N$2:N$133,'Выборка 1'!$A$2:$A$133,$A27,'Выборка 1'!$B$2:$B$133,$B27)</f>
        <v>12</v>
      </c>
      <c r="O27" s="2">
        <f>SUMIFS('Выборка 1'!O$2:O$133,'Выборка 1'!$A$2:$A$133,$A27,'Выборка 1'!$B$2:$B$133,$B27)</f>
        <v>27</v>
      </c>
      <c r="P27" s="2">
        <f>SUMIFS('Выборка 1'!P$2:P$133,'Выборка 1'!$A$2:$A$133,$A27,'Выборка 1'!$B$2:$B$133,$B27)</f>
        <v>44</v>
      </c>
      <c r="Q27" s="2">
        <f>SUMIFS('Выборка 1'!Q$2:Q$133,'Выборка 1'!$A$2:$A$133,$A27,'Выборка 1'!$B$2:$B$133,$B27)</f>
        <v>44</v>
      </c>
      <c r="R27" s="2">
        <f>SUMIFS('Выборка 1'!R$2:R$133,'Выборка 1'!$A$2:$A$133,$A27,'Выборка 1'!$B$2:$B$133,$B27)</f>
        <v>58</v>
      </c>
      <c r="S27" s="2">
        <f>SUMIFS('Выборка 1'!S$2:S$133,'Выборка 1'!$A$2:$A$133,$A27,'Выборка 1'!$B$2:$B$133,$B27)</f>
        <v>75</v>
      </c>
      <c r="T27" s="2">
        <f>SUMIFS('Выборка 1'!T$2:T$133,'Выборка 1'!$A$2:$A$133,$A27,'Выборка 1'!$B$2:$B$133,$B27)</f>
        <v>65</v>
      </c>
      <c r="U27" s="2">
        <f>SUMIFS('Выборка 1'!U$2:U$133,'Выборка 1'!$A$2:$A$133,$A27,'Выборка 1'!$B$2:$B$133,$B27)</f>
        <v>61</v>
      </c>
      <c r="V27" s="2">
        <f>SUMIFS('Выборка 1'!V$2:V$133,'Выборка 1'!$A$2:$A$133,$A27,'Выборка 1'!$B$2:$B$133,$B27)</f>
        <v>64</v>
      </c>
      <c r="W27" s="2">
        <f>SUMIFS('Выборка 1'!W$2:W$133,'Выборка 1'!$A$2:$A$133,$A27,'Выборка 1'!$B$2:$B$133,$B27)</f>
        <v>45</v>
      </c>
      <c r="X27" s="2">
        <f>SUMIFS('Выборка 1'!X$2:X$133,'Выборка 1'!$A$2:$A$133,$A27,'Выборка 1'!$B$2:$B$133,$B27)</f>
        <v>29</v>
      </c>
      <c r="Y27" s="2">
        <f>SUMIFS('Выборка 1'!Y$2:Y$133,'Выборка 1'!$A$2:$A$133,$A27,'Выборка 1'!$B$2:$B$133,$B27)</f>
        <v>21</v>
      </c>
      <c r="Z27" s="2">
        <f>SUMIFS('Выборка 1'!Z$2:Z$133,'Выборка 1'!$A$2:$A$133,$A27,'Выборка 1'!$B$2:$B$133,$B27)</f>
        <v>18</v>
      </c>
      <c r="AA27" s="2">
        <f>SUMIFS('Выборка 1'!AA$2:AA$133,'Выборка 1'!$A$2:$A$133,$A27,'Выборка 1'!$B$2:$B$133,$B27)</f>
        <v>34</v>
      </c>
      <c r="AB27" s="2">
        <f>SUMIFS('Выборка 1'!AB$2:AB$133,'Выборка 1'!$A$2:$A$133,$A27,'Выборка 1'!$B$2:$B$133,$B27)</f>
        <v>18</v>
      </c>
      <c r="AC27" s="2">
        <f>SUMIFS('Выборка 1'!AC$2:AC$133,'Выборка 1'!$A$2:$A$133,$A27,'Выборка 1'!$B$2:$B$133,$B27)</f>
        <v>25</v>
      </c>
      <c r="AD27" s="2">
        <f>SUMIFS('Выборка 1'!AD$2:AD$133,'Выборка 1'!$A$2:$A$133,$A27,'Выборка 1'!$B$2:$B$133,$B27)</f>
        <v>12</v>
      </c>
      <c r="AE27" s="2">
        <f>SUMIFS('Выборка 1'!AE$2:AE$133,'Выборка 1'!$A$2:$A$133,$A27,'Выборка 1'!$B$2:$B$133,$B27)</f>
        <v>25</v>
      </c>
      <c r="AF27" s="2">
        <f>SUMIFS('Выборка 1'!AF$2:AF$133,'Выборка 1'!$A$2:$A$133,$A27,'Выборка 1'!$B$2:$B$133,$B27)</f>
        <v>9</v>
      </c>
      <c r="AG27" s="2">
        <f>SUMIFS('Выборка 1'!AG$2:AG$133,'Выборка 1'!$A$2:$A$133,$A27,'Выборка 1'!$B$2:$B$133,$B27)</f>
        <v>3</v>
      </c>
      <c r="AH27" s="2">
        <f>SUMIFS('Выборка 1'!AH$2:AH$133,'Выборка 1'!$A$2:$A$133,$A27,'Выборка 1'!$B$2:$B$133,$B27)</f>
        <v>7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2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6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872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1178</v>
      </c>
      <c r="D29" s="2">
        <f>SUMIFS('Выборка 1'!D$2:D$133,'Выборка 1'!$A$2:$A$133,$A29,'Выборка 1'!$B$2:$B$133,$B29)</f>
        <v>1080</v>
      </c>
      <c r="E29" s="2">
        <f>SUMIFS('Выборка 1'!E$2:E$133,'Выборка 1'!$A$2:$A$133,$A29,'Выборка 1'!$B$2:$B$133,$B29)</f>
        <v>1983</v>
      </c>
      <c r="F29" s="2">
        <f>SUMIFS('Выборка 1'!F$2:F$133,'Выборка 1'!$A$2:$A$133,$A29,'Выборка 1'!$B$2:$B$133,$B29)</f>
        <v>1875</v>
      </c>
      <c r="G29" s="2">
        <f>SUMIFS('Выборка 1'!G$2:G$133,'Выборка 1'!$A$2:$A$133,$A29,'Выборка 1'!$B$2:$B$133,$B29)</f>
        <v>3914</v>
      </c>
      <c r="H29" s="2">
        <f>SUMIFS('Выборка 1'!H$2:H$133,'Выборка 1'!$A$2:$A$133,$A29,'Выборка 1'!$B$2:$B$133,$B29)</f>
        <v>3580</v>
      </c>
      <c r="I29" s="2">
        <f>SUMIFS('Выборка 1'!I$2:I$133,'Выборка 1'!$A$2:$A$133,$A29,'Выборка 1'!$B$2:$B$133,$B29)</f>
        <v>3636</v>
      </c>
      <c r="J29" s="2">
        <f>SUMIFS('Выборка 1'!J$2:J$133,'Выборка 1'!$A$2:$A$133,$A29,'Выборка 1'!$B$2:$B$133,$B29)</f>
        <v>3425</v>
      </c>
      <c r="K29" s="2">
        <f>SUMIFS('Выборка 1'!K$2:K$133,'Выборка 1'!$A$2:$A$133,$A29,'Выборка 1'!$B$2:$B$133,$B29)</f>
        <v>2032</v>
      </c>
      <c r="L29" s="2">
        <f>SUMIFS('Выборка 1'!L$2:L$133,'Выборка 1'!$A$2:$A$133,$A29,'Выборка 1'!$B$2:$B$133,$B29)</f>
        <v>1991</v>
      </c>
      <c r="M29" s="2">
        <f>SUMIFS('Выборка 1'!M$2:M$133,'Выборка 1'!$A$2:$A$133,$A29,'Выборка 1'!$B$2:$B$133,$B29)</f>
        <v>1265</v>
      </c>
      <c r="N29" s="2">
        <f>SUMIFS('Выборка 1'!N$2:N$133,'Выборка 1'!$A$2:$A$133,$A29,'Выборка 1'!$B$2:$B$133,$B29)</f>
        <v>1328</v>
      </c>
      <c r="O29" s="2">
        <f>SUMIFS('Выборка 1'!O$2:O$133,'Выборка 1'!$A$2:$A$133,$A29,'Выборка 1'!$B$2:$B$133,$B29)</f>
        <v>2332</v>
      </c>
      <c r="P29" s="2">
        <f>SUMIFS('Выборка 1'!P$2:P$133,'Выборка 1'!$A$2:$A$133,$A29,'Выборка 1'!$B$2:$B$133,$B29)</f>
        <v>2606</v>
      </c>
      <c r="Q29" s="2">
        <f>SUMIFS('Выборка 1'!Q$2:Q$133,'Выборка 1'!$A$2:$A$133,$A29,'Выборка 1'!$B$2:$B$133,$B29)</f>
        <v>2880</v>
      </c>
      <c r="R29" s="2">
        <f>SUMIFS('Выборка 1'!R$2:R$133,'Выборка 1'!$A$2:$A$133,$A29,'Выборка 1'!$B$2:$B$133,$B29)</f>
        <v>2840</v>
      </c>
      <c r="S29" s="2">
        <f>SUMIFS('Выборка 1'!S$2:S$133,'Выборка 1'!$A$2:$A$133,$A29,'Выборка 1'!$B$2:$B$133,$B29)</f>
        <v>4566</v>
      </c>
      <c r="T29" s="2">
        <f>SUMIFS('Выборка 1'!T$2:T$133,'Выборка 1'!$A$2:$A$133,$A29,'Выборка 1'!$B$2:$B$133,$B29)</f>
        <v>4731</v>
      </c>
      <c r="U29" s="2">
        <f>SUMIFS('Выборка 1'!U$2:U$133,'Выборка 1'!$A$2:$A$133,$A29,'Выборка 1'!$B$2:$B$133,$B29)</f>
        <v>5170</v>
      </c>
      <c r="V29" s="2">
        <f>SUMIFS('Выборка 1'!V$2:V$133,'Выборка 1'!$A$2:$A$133,$A29,'Выборка 1'!$B$2:$B$133,$B29)</f>
        <v>5268</v>
      </c>
      <c r="W29" s="2">
        <f>SUMIFS('Выборка 1'!W$2:W$133,'Выборка 1'!$A$2:$A$133,$A29,'Выборка 1'!$B$2:$B$133,$B29)</f>
        <v>4490</v>
      </c>
      <c r="X29" s="2">
        <f>SUMIFS('Выборка 1'!X$2:X$133,'Выборка 1'!$A$2:$A$133,$A29,'Выборка 1'!$B$2:$B$133,$B29)</f>
        <v>4892</v>
      </c>
      <c r="Y29" s="2">
        <f>SUMIFS('Выборка 1'!Y$2:Y$133,'Выборка 1'!$A$2:$A$133,$A29,'Выборка 1'!$B$2:$B$133,$B29)</f>
        <v>4221</v>
      </c>
      <c r="Z29" s="2">
        <f>SUMIFS('Выборка 1'!Z$2:Z$133,'Выборка 1'!$A$2:$A$133,$A29,'Выборка 1'!$B$2:$B$133,$B29)</f>
        <v>4645</v>
      </c>
      <c r="AA29" s="2">
        <f>SUMIFS('Выборка 1'!AA$2:AA$133,'Выборка 1'!$A$2:$A$133,$A29,'Выборка 1'!$B$2:$B$133,$B29)</f>
        <v>3808</v>
      </c>
      <c r="AB29" s="2">
        <f>SUMIFS('Выборка 1'!AB$2:AB$133,'Выборка 1'!$A$2:$A$133,$A29,'Выборка 1'!$B$2:$B$133,$B29)</f>
        <v>4292</v>
      </c>
      <c r="AC29" s="2">
        <f>SUMIFS('Выборка 1'!AC$2:AC$133,'Выборка 1'!$A$2:$A$133,$A29,'Выборка 1'!$B$2:$B$133,$B29)</f>
        <v>3904</v>
      </c>
      <c r="AD29" s="2">
        <f>SUMIFS('Выборка 1'!AD$2:AD$133,'Выборка 1'!$A$2:$A$133,$A29,'Выборка 1'!$B$2:$B$133,$B29)</f>
        <v>4898</v>
      </c>
      <c r="AE29" s="2">
        <f>SUMIFS('Выборка 1'!AE$2:AE$133,'Выборка 1'!$A$2:$A$133,$A29,'Выборка 1'!$B$2:$B$133,$B29)</f>
        <v>4623</v>
      </c>
      <c r="AF29" s="2">
        <f>SUMIFS('Выборка 1'!AF$2:AF$133,'Выборка 1'!$A$2:$A$133,$A29,'Выборка 1'!$B$2:$B$133,$B29)</f>
        <v>5669</v>
      </c>
      <c r="AG29" s="2">
        <f>SUMIFS('Выборка 1'!AG$2:AG$133,'Выборка 1'!$A$2:$A$133,$A29,'Выборка 1'!$B$2:$B$133,$B29)</f>
        <v>2374</v>
      </c>
      <c r="AH29" s="2">
        <f>SUMIFS('Выборка 1'!AH$2:AH$133,'Выборка 1'!$A$2:$A$133,$A29,'Выборка 1'!$B$2:$B$133,$B29)</f>
        <v>4695</v>
      </c>
      <c r="AI29" s="2">
        <f>SUMIFS('Выборка 1'!AI$2:AI$133,'Выборка 1'!$A$2:$A$133,$A29,'Выборка 1'!$B$2:$B$133,$B29)</f>
        <v>1753</v>
      </c>
      <c r="AJ29" s="2">
        <f>SUMIFS('Выборка 1'!AJ$2:AJ$133,'Выборка 1'!$A$2:$A$133,$A29,'Выборка 1'!$B$2:$B$133,$B29)</f>
        <v>3547</v>
      </c>
      <c r="AK29" s="2">
        <f>SUMIFS('Выборка 1'!AK$2:AK$133,'Выборка 1'!$A$2:$A$133,$A29,'Выборка 1'!$B$2:$B$133,$B29)</f>
        <v>603</v>
      </c>
      <c r="AL29" s="2">
        <f>SUMIFS('Выборка 1'!AL$2:AL$133,'Выборка 1'!$A$2:$A$133,$A29,'Выборка 1'!$B$2:$B$133,$B29)</f>
        <v>1519</v>
      </c>
      <c r="AM29" s="2">
        <f>SUMIFS('Выборка 1'!AM$2:AM$133,'Выборка 1'!$A$2:$A$133,$A29,'Выборка 1'!$B$2:$B$133,$B29)</f>
        <v>597</v>
      </c>
      <c r="AN29" s="2">
        <f>SUMIFS('Выборка 1'!AN$2:AN$133,'Выборка 1'!$A$2:$A$133,$A29,'Выборка 1'!$B$2:$B$133,$B29)</f>
        <v>2072</v>
      </c>
      <c r="AO29" s="2">
        <f>SUMIFS('Выборка 1'!AO$2:AO$133,'Выборка 1'!$A$2:$A$133,$A29,'Выборка 1'!$B$2:$B$133,$B29)</f>
        <v>283</v>
      </c>
      <c r="AP29" s="2">
        <f>SUMIFS('Выборка 1'!AP$2:AP$133,'Выборка 1'!$A$2:$A$133,$A29,'Выборка 1'!$B$2:$B$133,$B29)</f>
        <v>1198</v>
      </c>
      <c r="AR29" s="2">
        <f t="shared" si="0"/>
        <v>121763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43</v>
      </c>
      <c r="D31" s="2">
        <f>SUMIFS('Выборка 1'!D$2:D$133,'Выборка 1'!$A$2:$A$133,$A31,'Выборка 1'!$B$2:$B$133,$B31)</f>
        <v>39</v>
      </c>
      <c r="E31" s="2">
        <f>SUMIFS('Выборка 1'!E$2:E$133,'Выборка 1'!$A$2:$A$133,$A31,'Выборка 1'!$B$2:$B$133,$B31)</f>
        <v>80</v>
      </c>
      <c r="F31" s="2">
        <f>SUMIFS('Выборка 1'!F$2:F$133,'Выборка 1'!$A$2:$A$133,$A31,'Выборка 1'!$B$2:$B$133,$B31)</f>
        <v>83</v>
      </c>
      <c r="G31" s="2">
        <f>SUMIFS('Выборка 1'!G$2:G$133,'Выборка 1'!$A$2:$A$133,$A31,'Выборка 1'!$B$2:$B$133,$B31)</f>
        <v>166</v>
      </c>
      <c r="H31" s="2">
        <f>SUMIFS('Выборка 1'!H$2:H$133,'Выборка 1'!$A$2:$A$133,$A31,'Выборка 1'!$B$2:$B$133,$B31)</f>
        <v>150</v>
      </c>
      <c r="I31" s="2">
        <f>SUMIFS('Выборка 1'!I$2:I$133,'Выборка 1'!$A$2:$A$133,$A31,'Выборка 1'!$B$2:$B$133,$B31)</f>
        <v>185</v>
      </c>
      <c r="J31" s="2">
        <f>SUMIFS('Выборка 1'!J$2:J$133,'Выборка 1'!$A$2:$A$133,$A31,'Выборка 1'!$B$2:$B$133,$B31)</f>
        <v>175</v>
      </c>
      <c r="K31" s="2">
        <f>SUMIFS('Выборка 1'!K$2:K$133,'Выборка 1'!$A$2:$A$133,$A31,'Выборка 1'!$B$2:$B$133,$B31)</f>
        <v>117</v>
      </c>
      <c r="L31" s="2">
        <f>SUMIFS('Выборка 1'!L$2:L$133,'Выборка 1'!$A$2:$A$133,$A31,'Выборка 1'!$B$2:$B$133,$B31)</f>
        <v>96</v>
      </c>
      <c r="M31" s="2">
        <f>SUMIFS('Выборка 1'!M$2:M$133,'Выборка 1'!$A$2:$A$133,$A31,'Выборка 1'!$B$2:$B$133,$B31)</f>
        <v>110</v>
      </c>
      <c r="N31" s="2">
        <f>SUMIFS('Выборка 1'!N$2:N$133,'Выборка 1'!$A$2:$A$133,$A31,'Выборка 1'!$B$2:$B$133,$B31)</f>
        <v>117</v>
      </c>
      <c r="O31" s="2">
        <f>SUMIFS('Выборка 1'!O$2:O$133,'Выборка 1'!$A$2:$A$133,$A31,'Выборка 1'!$B$2:$B$133,$B31)</f>
        <v>257</v>
      </c>
      <c r="P31" s="2">
        <f>SUMIFS('Выборка 1'!P$2:P$133,'Выборка 1'!$A$2:$A$133,$A31,'Выборка 1'!$B$2:$B$133,$B31)</f>
        <v>268</v>
      </c>
      <c r="Q31" s="2">
        <f>SUMIFS('Выборка 1'!Q$2:Q$133,'Выборка 1'!$A$2:$A$133,$A31,'Выборка 1'!$B$2:$B$133,$B31)</f>
        <v>308</v>
      </c>
      <c r="R31" s="2">
        <f>SUMIFS('Выборка 1'!R$2:R$133,'Выборка 1'!$A$2:$A$133,$A31,'Выборка 1'!$B$2:$B$133,$B31)</f>
        <v>290</v>
      </c>
      <c r="S31" s="2">
        <f>SUMIFS('Выборка 1'!S$2:S$133,'Выборка 1'!$A$2:$A$133,$A31,'Выборка 1'!$B$2:$B$133,$B31)</f>
        <v>461</v>
      </c>
      <c r="T31" s="2">
        <f>SUMIFS('Выборка 1'!T$2:T$133,'Выборка 1'!$A$2:$A$133,$A31,'Выборка 1'!$B$2:$B$133,$B31)</f>
        <v>382</v>
      </c>
      <c r="U31" s="2">
        <f>SUMIFS('Выборка 1'!U$2:U$133,'Выборка 1'!$A$2:$A$133,$A31,'Выборка 1'!$B$2:$B$133,$B31)</f>
        <v>532</v>
      </c>
      <c r="V31" s="2">
        <f>SUMIFS('Выборка 1'!V$2:V$133,'Выборка 1'!$A$2:$A$133,$A31,'Выборка 1'!$B$2:$B$133,$B31)</f>
        <v>428</v>
      </c>
      <c r="W31" s="2">
        <f>SUMIFS('Выборка 1'!W$2:W$133,'Выборка 1'!$A$2:$A$133,$A31,'Выборка 1'!$B$2:$B$133,$B31)</f>
        <v>390</v>
      </c>
      <c r="X31" s="2">
        <f>SUMIFS('Выборка 1'!X$2:X$133,'Выборка 1'!$A$2:$A$133,$A31,'Выборка 1'!$B$2:$B$133,$B31)</f>
        <v>396</v>
      </c>
      <c r="Y31" s="2">
        <f>SUMIFS('Выборка 1'!Y$2:Y$133,'Выборка 1'!$A$2:$A$133,$A31,'Выборка 1'!$B$2:$B$133,$B31)</f>
        <v>357</v>
      </c>
      <c r="Z31" s="2">
        <f>SUMIFS('Выборка 1'!Z$2:Z$133,'Выборка 1'!$A$2:$A$133,$A31,'Выборка 1'!$B$2:$B$133,$B31)</f>
        <v>407</v>
      </c>
      <c r="AA31" s="2">
        <f>SUMIFS('Выборка 1'!AA$2:AA$133,'Выборка 1'!$A$2:$A$133,$A31,'Выборка 1'!$B$2:$B$133,$B31)</f>
        <v>333</v>
      </c>
      <c r="AB31" s="2">
        <f>SUMIFS('Выборка 1'!AB$2:AB$133,'Выборка 1'!$A$2:$A$133,$A31,'Выборка 1'!$B$2:$B$133,$B31)</f>
        <v>408</v>
      </c>
      <c r="AC31" s="2">
        <f>SUMIFS('Выборка 1'!AC$2:AC$133,'Выборка 1'!$A$2:$A$133,$A31,'Выборка 1'!$B$2:$B$133,$B31)</f>
        <v>359</v>
      </c>
      <c r="AD31" s="2">
        <f>SUMIFS('Выборка 1'!AD$2:AD$133,'Выборка 1'!$A$2:$A$133,$A31,'Выборка 1'!$B$2:$B$133,$B31)</f>
        <v>507</v>
      </c>
      <c r="AE31" s="2">
        <f>SUMIFS('Выборка 1'!AE$2:AE$133,'Выборка 1'!$A$2:$A$133,$A31,'Выборка 1'!$B$2:$B$133,$B31)</f>
        <v>559</v>
      </c>
      <c r="AF31" s="2">
        <f>SUMIFS('Выборка 1'!AF$2:AF$133,'Выборка 1'!$A$2:$A$133,$A31,'Выборка 1'!$B$2:$B$133,$B31)</f>
        <v>628</v>
      </c>
      <c r="AG31" s="2">
        <f>SUMIFS('Выборка 1'!AG$2:AG$133,'Выборка 1'!$A$2:$A$133,$A31,'Выборка 1'!$B$2:$B$133,$B31)</f>
        <v>288</v>
      </c>
      <c r="AH31" s="2">
        <f>SUMIFS('Выборка 1'!AH$2:AH$133,'Выборка 1'!$A$2:$A$133,$A31,'Выборка 1'!$B$2:$B$133,$B31)</f>
        <v>544</v>
      </c>
      <c r="AI31" s="2">
        <f>SUMIFS('Выборка 1'!AI$2:AI$133,'Выборка 1'!$A$2:$A$133,$A31,'Выборка 1'!$B$2:$B$133,$B31)</f>
        <v>263</v>
      </c>
      <c r="AJ31" s="2">
        <f>SUMIFS('Выборка 1'!AJ$2:AJ$133,'Выборка 1'!$A$2:$A$133,$A31,'Выборка 1'!$B$2:$B$133,$B31)</f>
        <v>491</v>
      </c>
      <c r="AK31" s="2">
        <f>SUMIFS('Выборка 1'!AK$2:AK$133,'Выборка 1'!$A$2:$A$133,$A31,'Выборка 1'!$B$2:$B$133,$B31)</f>
        <v>81</v>
      </c>
      <c r="AL31" s="2">
        <f>SUMIFS('Выборка 1'!AL$2:AL$133,'Выборка 1'!$A$2:$A$133,$A31,'Выборка 1'!$B$2:$B$133,$B31)</f>
        <v>193</v>
      </c>
      <c r="AM31" s="2">
        <f>SUMIFS('Выборка 1'!AM$2:AM$133,'Выборка 1'!$A$2:$A$133,$A31,'Выборка 1'!$B$2:$B$133,$B31)</f>
        <v>93</v>
      </c>
      <c r="AN31" s="2">
        <f>SUMIFS('Выборка 1'!AN$2:AN$133,'Выборка 1'!$A$2:$A$133,$A31,'Выборка 1'!$B$2:$B$133,$B31)</f>
        <v>276</v>
      </c>
      <c r="AO31" s="2">
        <f>SUMIFS('Выборка 1'!AO$2:AO$133,'Выборка 1'!$A$2:$A$133,$A31,'Выборка 1'!$B$2:$B$133,$B31)</f>
        <v>33</v>
      </c>
      <c r="AP31" s="2">
        <f>SUMIFS('Выборка 1'!AP$2:AP$133,'Выборка 1'!$A$2:$A$133,$A31,'Выборка 1'!$B$2:$B$133,$B31)</f>
        <v>137</v>
      </c>
      <c r="AR31" s="2">
        <f t="shared" si="0"/>
        <v>11030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758</v>
      </c>
      <c r="D32" s="2">
        <f>SUMIFS('Выборка 1'!D$2:D$133,'Выборка 1'!$A$2:$A$133,$A32,'Выборка 1'!$B$2:$B$133,$B32)</f>
        <v>713</v>
      </c>
      <c r="E32" s="2">
        <f>SUMIFS('Выборка 1'!E$2:E$133,'Выборка 1'!$A$2:$A$133,$A32,'Выборка 1'!$B$2:$B$133,$B32)</f>
        <v>1013</v>
      </c>
      <c r="F32" s="2">
        <f>SUMIFS('Выборка 1'!F$2:F$133,'Выборка 1'!$A$2:$A$133,$A32,'Выборка 1'!$B$2:$B$133,$B32)</f>
        <v>949</v>
      </c>
      <c r="G32" s="2">
        <f>SUMIFS('Выборка 1'!G$2:G$133,'Выборка 1'!$A$2:$A$133,$A32,'Выборка 1'!$B$2:$B$133,$B32)</f>
        <v>1552</v>
      </c>
      <c r="H32" s="2">
        <f>SUMIFS('Выборка 1'!H$2:H$133,'Выборка 1'!$A$2:$A$133,$A32,'Выборка 1'!$B$2:$B$133,$B32)</f>
        <v>1494</v>
      </c>
      <c r="I32" s="2">
        <f>SUMIFS('Выборка 1'!I$2:I$133,'Выборка 1'!$A$2:$A$133,$A32,'Выборка 1'!$B$2:$B$133,$B32)</f>
        <v>1406</v>
      </c>
      <c r="J32" s="2">
        <f>SUMIFS('Выборка 1'!J$2:J$133,'Выборка 1'!$A$2:$A$133,$A32,'Выборка 1'!$B$2:$B$133,$B32)</f>
        <v>1375</v>
      </c>
      <c r="K32" s="2">
        <f>SUMIFS('Выборка 1'!K$2:K$133,'Выборка 1'!$A$2:$A$133,$A32,'Выборка 1'!$B$2:$B$133,$B32)</f>
        <v>796</v>
      </c>
      <c r="L32" s="2">
        <f>SUMIFS('Выборка 1'!L$2:L$133,'Выборка 1'!$A$2:$A$133,$A32,'Выборка 1'!$B$2:$B$133,$B32)</f>
        <v>755</v>
      </c>
      <c r="M32" s="2">
        <f>SUMIFS('Выборка 1'!M$2:M$133,'Выборка 1'!$A$2:$A$133,$A32,'Выборка 1'!$B$2:$B$133,$B32)</f>
        <v>507</v>
      </c>
      <c r="N32" s="2">
        <f>SUMIFS('Выборка 1'!N$2:N$133,'Выборка 1'!$A$2:$A$133,$A32,'Выборка 1'!$B$2:$B$133,$B32)</f>
        <v>541</v>
      </c>
      <c r="O32" s="2">
        <f>SUMIFS('Выборка 1'!O$2:O$133,'Выборка 1'!$A$2:$A$133,$A32,'Выборка 1'!$B$2:$B$133,$B32)</f>
        <v>1183</v>
      </c>
      <c r="P32" s="2">
        <f>SUMIFS('Выборка 1'!P$2:P$133,'Выборка 1'!$A$2:$A$133,$A32,'Выборка 1'!$B$2:$B$133,$B32)</f>
        <v>1308</v>
      </c>
      <c r="Q32" s="2">
        <f>SUMIFS('Выборка 1'!Q$2:Q$133,'Выборка 1'!$A$2:$A$133,$A32,'Выборка 1'!$B$2:$B$133,$B32)</f>
        <v>1432</v>
      </c>
      <c r="R32" s="2">
        <f>SUMIFS('Выборка 1'!R$2:R$133,'Выборка 1'!$A$2:$A$133,$A32,'Выборка 1'!$B$2:$B$133,$B32)</f>
        <v>1454</v>
      </c>
      <c r="S32" s="2">
        <f>SUMIFS('Выборка 1'!S$2:S$133,'Выборка 1'!$A$2:$A$133,$A32,'Выборка 1'!$B$2:$B$133,$B32)</f>
        <v>2302</v>
      </c>
      <c r="T32" s="2">
        <f>SUMIFS('Выборка 1'!T$2:T$133,'Выборка 1'!$A$2:$A$133,$A32,'Выборка 1'!$B$2:$B$133,$B32)</f>
        <v>2296</v>
      </c>
      <c r="U32" s="2">
        <f>SUMIFS('Выборка 1'!U$2:U$133,'Выборка 1'!$A$2:$A$133,$A32,'Выборка 1'!$B$2:$B$133,$B32)</f>
        <v>2492</v>
      </c>
      <c r="V32" s="2">
        <f>SUMIFS('Выборка 1'!V$2:V$133,'Выборка 1'!$A$2:$A$133,$A32,'Выборка 1'!$B$2:$B$133,$B32)</f>
        <v>2500</v>
      </c>
      <c r="W32" s="2">
        <f>SUMIFS('Выборка 1'!W$2:W$133,'Выборка 1'!$A$2:$A$133,$A32,'Выборка 1'!$B$2:$B$133,$B32)</f>
        <v>2362</v>
      </c>
      <c r="X32" s="2">
        <f>SUMIFS('Выборка 1'!X$2:X$133,'Выборка 1'!$A$2:$A$133,$A32,'Выборка 1'!$B$2:$B$133,$B32)</f>
        <v>2474</v>
      </c>
      <c r="Y32" s="2">
        <f>SUMIFS('Выборка 1'!Y$2:Y$133,'Выборка 1'!$A$2:$A$133,$A32,'Выборка 1'!$B$2:$B$133,$B32)</f>
        <v>2133</v>
      </c>
      <c r="Z32" s="2">
        <f>SUMIFS('Выборка 1'!Z$2:Z$133,'Выборка 1'!$A$2:$A$133,$A32,'Выборка 1'!$B$2:$B$133,$B32)</f>
        <v>2389</v>
      </c>
      <c r="AA32" s="2">
        <f>SUMIFS('Выборка 1'!AA$2:AA$133,'Выборка 1'!$A$2:$A$133,$A32,'Выборка 1'!$B$2:$B$133,$B32)</f>
        <v>1889</v>
      </c>
      <c r="AB32" s="2">
        <f>SUMIFS('Выборка 1'!AB$2:AB$133,'Выборка 1'!$A$2:$A$133,$A32,'Выборка 1'!$B$2:$B$133,$B32)</f>
        <v>2099</v>
      </c>
      <c r="AC32" s="2">
        <f>SUMIFS('Выборка 1'!AC$2:AC$133,'Выборка 1'!$A$2:$A$133,$A32,'Выборка 1'!$B$2:$B$133,$B32)</f>
        <v>1892</v>
      </c>
      <c r="AD32" s="2">
        <f>SUMIFS('Выборка 1'!AD$2:AD$133,'Выборка 1'!$A$2:$A$133,$A32,'Выборка 1'!$B$2:$B$133,$B32)</f>
        <v>2331</v>
      </c>
      <c r="AE32" s="2">
        <f>SUMIFS('Выборка 1'!AE$2:AE$133,'Выборка 1'!$A$2:$A$133,$A32,'Выборка 1'!$B$2:$B$133,$B32)</f>
        <v>2299</v>
      </c>
      <c r="AF32" s="2">
        <f>SUMIFS('Выборка 1'!AF$2:AF$133,'Выборка 1'!$A$2:$A$133,$A32,'Выборка 1'!$B$2:$B$133,$B32)</f>
        <v>2582</v>
      </c>
      <c r="AG32" s="2">
        <f>SUMIFS('Выборка 1'!AG$2:AG$133,'Выборка 1'!$A$2:$A$133,$A32,'Выборка 1'!$B$2:$B$133,$B32)</f>
        <v>1150</v>
      </c>
      <c r="AH32" s="2">
        <f>SUMIFS('Выборка 1'!AH$2:AH$133,'Выборка 1'!$A$2:$A$133,$A32,'Выборка 1'!$B$2:$B$133,$B32)</f>
        <v>2250</v>
      </c>
      <c r="AI32" s="2">
        <f>SUMIFS('Выборка 1'!AI$2:AI$133,'Выборка 1'!$A$2:$A$133,$A32,'Выборка 1'!$B$2:$B$133,$B32)</f>
        <v>905</v>
      </c>
      <c r="AJ32" s="2">
        <f>SUMIFS('Выборка 1'!AJ$2:AJ$133,'Выборка 1'!$A$2:$A$133,$A32,'Выборка 1'!$B$2:$B$133,$B32)</f>
        <v>1594</v>
      </c>
      <c r="AK32" s="2">
        <f>SUMIFS('Выборка 1'!AK$2:AK$133,'Выборка 1'!$A$2:$A$133,$A32,'Выборка 1'!$B$2:$B$133,$B32)</f>
        <v>254</v>
      </c>
      <c r="AL32" s="2">
        <f>SUMIFS('Выборка 1'!AL$2:AL$133,'Выборка 1'!$A$2:$A$133,$A32,'Выборка 1'!$B$2:$B$133,$B32)</f>
        <v>659</v>
      </c>
      <c r="AM32" s="2">
        <f>SUMIFS('Выборка 1'!AM$2:AM$133,'Выборка 1'!$A$2:$A$133,$A32,'Выборка 1'!$B$2:$B$133,$B32)</f>
        <v>251</v>
      </c>
      <c r="AN32" s="2">
        <f>SUMIFS('Выборка 1'!AN$2:AN$133,'Выборка 1'!$A$2:$A$133,$A32,'Выборка 1'!$B$2:$B$133,$B32)</f>
        <v>861</v>
      </c>
      <c r="AO32" s="2">
        <f>SUMIFS('Выборка 1'!AO$2:AO$133,'Выборка 1'!$A$2:$A$133,$A32,'Выборка 1'!$B$2:$B$133,$B32)</f>
        <v>99</v>
      </c>
      <c r="AP32" s="2">
        <f>SUMIFS('Выборка 1'!AP$2:AP$133,'Выборка 1'!$A$2:$A$133,$A32,'Выборка 1'!$B$2:$B$133,$B32)</f>
        <v>469</v>
      </c>
      <c r="AR32" s="2">
        <f t="shared" si="0"/>
        <v>57768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1928</v>
      </c>
      <c r="D33" s="2">
        <f>SUMIFS('Выборка 1'!D$2:D$133,'Выборка 1'!$A$2:$A$133,$A33,'Выборка 1'!$B$2:$B$133,$B33)</f>
        <v>1827</v>
      </c>
      <c r="E33" s="2">
        <f>SUMIFS('Выборка 1'!E$2:E$133,'Выборка 1'!$A$2:$A$133,$A33,'Выборка 1'!$B$2:$B$133,$B33)</f>
        <v>2658</v>
      </c>
      <c r="F33" s="2">
        <f>SUMIFS('Выборка 1'!F$2:F$133,'Выборка 1'!$A$2:$A$133,$A33,'Выборка 1'!$B$2:$B$133,$B33)</f>
        <v>2479</v>
      </c>
      <c r="G33" s="2">
        <f>SUMIFS('Выборка 1'!G$2:G$133,'Выборка 1'!$A$2:$A$133,$A33,'Выборка 1'!$B$2:$B$133,$B33)</f>
        <v>4161</v>
      </c>
      <c r="H33" s="2">
        <f>SUMIFS('Выборка 1'!H$2:H$133,'Выборка 1'!$A$2:$A$133,$A33,'Выборка 1'!$B$2:$B$133,$B33)</f>
        <v>3982</v>
      </c>
      <c r="I33" s="2">
        <f>SUMIFS('Выборка 1'!I$2:I$133,'Выборка 1'!$A$2:$A$133,$A33,'Выборка 1'!$B$2:$B$133,$B33)</f>
        <v>3030</v>
      </c>
      <c r="J33" s="2">
        <f>SUMIFS('Выборка 1'!J$2:J$133,'Выборка 1'!$A$2:$A$133,$A33,'Выборка 1'!$B$2:$B$133,$B33)</f>
        <v>2921</v>
      </c>
      <c r="K33" s="2">
        <f>SUMIFS('Выборка 1'!K$2:K$133,'Выборка 1'!$A$2:$A$133,$A33,'Выборка 1'!$B$2:$B$133,$B33)</f>
        <v>1640</v>
      </c>
      <c r="L33" s="2">
        <f>SUMIFS('Выборка 1'!L$2:L$133,'Выборка 1'!$A$2:$A$133,$A33,'Выборка 1'!$B$2:$B$133,$B33)</f>
        <v>1652</v>
      </c>
      <c r="M33" s="2">
        <f>SUMIFS('Выборка 1'!M$2:M$133,'Выборка 1'!$A$2:$A$133,$A33,'Выборка 1'!$B$2:$B$133,$B33)</f>
        <v>1146</v>
      </c>
      <c r="N33" s="2">
        <f>SUMIFS('Выборка 1'!N$2:N$133,'Выборка 1'!$A$2:$A$133,$A33,'Выборка 1'!$B$2:$B$133,$B33)</f>
        <v>1128</v>
      </c>
      <c r="O33" s="2">
        <f>SUMIFS('Выборка 1'!O$2:O$133,'Выборка 1'!$A$2:$A$133,$A33,'Выборка 1'!$B$2:$B$133,$B33)</f>
        <v>1963</v>
      </c>
      <c r="P33" s="2">
        <f>SUMIFS('Выборка 1'!P$2:P$133,'Выборка 1'!$A$2:$A$133,$A33,'Выборка 1'!$B$2:$B$133,$B33)</f>
        <v>2072</v>
      </c>
      <c r="Q33" s="2">
        <f>SUMIFS('Выборка 1'!Q$2:Q$133,'Выборка 1'!$A$2:$A$133,$A33,'Выборка 1'!$B$2:$B$133,$B33)</f>
        <v>2338</v>
      </c>
      <c r="R33" s="2">
        <f>SUMIFS('Выборка 1'!R$2:R$133,'Выборка 1'!$A$2:$A$133,$A33,'Выборка 1'!$B$2:$B$133,$B33)</f>
        <v>2403</v>
      </c>
      <c r="S33" s="2">
        <f>SUMIFS('Выборка 1'!S$2:S$133,'Выборка 1'!$A$2:$A$133,$A33,'Выборка 1'!$B$2:$B$133,$B33)</f>
        <v>3451</v>
      </c>
      <c r="T33" s="2">
        <f>SUMIFS('Выборка 1'!T$2:T$133,'Выборка 1'!$A$2:$A$133,$A33,'Выборка 1'!$B$2:$B$133,$B33)</f>
        <v>3647</v>
      </c>
      <c r="U33" s="2">
        <f>SUMIFS('Выборка 1'!U$2:U$133,'Выборка 1'!$A$2:$A$133,$A33,'Выборка 1'!$B$2:$B$133,$B33)</f>
        <v>3828</v>
      </c>
      <c r="V33" s="2">
        <f>SUMIFS('Выборка 1'!V$2:V$133,'Выборка 1'!$A$2:$A$133,$A33,'Выборка 1'!$B$2:$B$133,$B33)</f>
        <v>4124</v>
      </c>
      <c r="W33" s="2">
        <f>SUMIFS('Выборка 1'!W$2:W$133,'Выборка 1'!$A$2:$A$133,$A33,'Выборка 1'!$B$2:$B$133,$B33)</f>
        <v>3216</v>
      </c>
      <c r="X33" s="2">
        <f>SUMIFS('Выборка 1'!X$2:X$133,'Выборка 1'!$A$2:$A$133,$A33,'Выборка 1'!$B$2:$B$133,$B33)</f>
        <v>3679</v>
      </c>
      <c r="Y33" s="2">
        <f>SUMIFS('Выборка 1'!Y$2:Y$133,'Выборка 1'!$A$2:$A$133,$A33,'Выборка 1'!$B$2:$B$133,$B33)</f>
        <v>3025</v>
      </c>
      <c r="Z33" s="2">
        <f>SUMIFS('Выборка 1'!Z$2:Z$133,'Выборка 1'!$A$2:$A$133,$A33,'Выборка 1'!$B$2:$B$133,$B33)</f>
        <v>3506</v>
      </c>
      <c r="AA33" s="2">
        <f>SUMIFS('Выборка 1'!AA$2:AA$133,'Выборка 1'!$A$2:$A$133,$A33,'Выборка 1'!$B$2:$B$133,$B33)</f>
        <v>2598</v>
      </c>
      <c r="AB33" s="2">
        <f>SUMIFS('Выборка 1'!AB$2:AB$133,'Выборка 1'!$A$2:$A$133,$A33,'Выборка 1'!$B$2:$B$133,$B33)</f>
        <v>3129</v>
      </c>
      <c r="AC33" s="2">
        <f>SUMIFS('Выборка 1'!AC$2:AC$133,'Выборка 1'!$A$2:$A$133,$A33,'Выборка 1'!$B$2:$B$133,$B33)</f>
        <v>2571</v>
      </c>
      <c r="AD33" s="2">
        <f>SUMIFS('Выборка 1'!AD$2:AD$133,'Выборка 1'!$A$2:$A$133,$A33,'Выборка 1'!$B$2:$B$133,$B33)</f>
        <v>3162</v>
      </c>
      <c r="AE33" s="2">
        <f>SUMIFS('Выборка 1'!AE$2:AE$133,'Выборка 1'!$A$2:$A$133,$A33,'Выборка 1'!$B$2:$B$133,$B33)</f>
        <v>2890</v>
      </c>
      <c r="AF33" s="2">
        <f>SUMIFS('Выборка 1'!AF$2:AF$133,'Выборка 1'!$A$2:$A$133,$A33,'Выборка 1'!$B$2:$B$133,$B33)</f>
        <v>3653</v>
      </c>
      <c r="AG33" s="2">
        <f>SUMIFS('Выборка 1'!AG$2:AG$133,'Выборка 1'!$A$2:$A$133,$A33,'Выборка 1'!$B$2:$B$133,$B33)</f>
        <v>1504</v>
      </c>
      <c r="AH33" s="2">
        <f>SUMIFS('Выборка 1'!AH$2:AH$133,'Выборка 1'!$A$2:$A$133,$A33,'Выборка 1'!$B$2:$B$133,$B33)</f>
        <v>3295</v>
      </c>
      <c r="AI33" s="2">
        <f>SUMIFS('Выборка 1'!AI$2:AI$133,'Выборка 1'!$A$2:$A$133,$A33,'Выборка 1'!$B$2:$B$133,$B33)</f>
        <v>1401</v>
      </c>
      <c r="AJ33" s="2">
        <f>SUMIFS('Выборка 1'!AJ$2:AJ$133,'Выборка 1'!$A$2:$A$133,$A33,'Выборка 1'!$B$2:$B$133,$B33)</f>
        <v>2927</v>
      </c>
      <c r="AK33" s="2">
        <f>SUMIFS('Выборка 1'!AK$2:AK$133,'Выборка 1'!$A$2:$A$133,$A33,'Выборка 1'!$B$2:$B$133,$B33)</f>
        <v>488</v>
      </c>
      <c r="AL33" s="2">
        <f>SUMIFS('Выборка 1'!AL$2:AL$133,'Выборка 1'!$A$2:$A$133,$A33,'Выборка 1'!$B$2:$B$133,$B33)</f>
        <v>1224</v>
      </c>
      <c r="AM33" s="2">
        <f>SUMIFS('Выборка 1'!AM$2:AM$133,'Выборка 1'!$A$2:$A$133,$A33,'Выборка 1'!$B$2:$B$133,$B33)</f>
        <v>522</v>
      </c>
      <c r="AN33" s="2">
        <f>SUMIFS('Выборка 1'!AN$2:AN$133,'Выборка 1'!$A$2:$A$133,$A33,'Выборка 1'!$B$2:$B$133,$B33)</f>
        <v>1539</v>
      </c>
      <c r="AO33" s="2">
        <f>SUMIFS('Выборка 1'!AO$2:AO$133,'Выборка 1'!$A$2:$A$133,$A33,'Выборка 1'!$B$2:$B$133,$B33)</f>
        <v>192</v>
      </c>
      <c r="AP33" s="2">
        <f>SUMIFS('Выборка 1'!AP$2:AP$133,'Выборка 1'!$A$2:$A$133,$A33,'Выборка 1'!$B$2:$B$133,$B33)</f>
        <v>727</v>
      </c>
      <c r="AR33" s="2">
        <f t="shared" si="0"/>
        <v>97626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8946</v>
      </c>
      <c r="D34" s="2">
        <f>SUMIFS('Выборка 1'!D$2:D$133,'Выборка 1'!$A$2:$A$133,$A34,'Выборка 1'!$B$2:$B$133,$B34)</f>
        <v>8610</v>
      </c>
      <c r="E34" s="2">
        <f>SUMIFS('Выборка 1'!E$2:E$133,'Выборка 1'!$A$2:$A$133,$A34,'Выборка 1'!$B$2:$B$133,$B34)</f>
        <v>13374</v>
      </c>
      <c r="F34" s="2">
        <f>SUMIFS('Выборка 1'!F$2:F$133,'Выборка 1'!$A$2:$A$133,$A34,'Выборка 1'!$B$2:$B$133,$B34)</f>
        <v>12909</v>
      </c>
      <c r="G34" s="2">
        <f>SUMIFS('Выборка 1'!G$2:G$133,'Выборка 1'!$A$2:$A$133,$A34,'Выборка 1'!$B$2:$B$133,$B34)</f>
        <v>23666</v>
      </c>
      <c r="H34" s="2">
        <f>SUMIFS('Выборка 1'!H$2:H$133,'Выборка 1'!$A$2:$A$133,$A34,'Выборка 1'!$B$2:$B$133,$B34)</f>
        <v>22518</v>
      </c>
      <c r="I34" s="2">
        <f>SUMIFS('Выборка 1'!I$2:I$133,'Выборка 1'!$A$2:$A$133,$A34,'Выборка 1'!$B$2:$B$133,$B34)</f>
        <v>19008</v>
      </c>
      <c r="J34" s="2">
        <f>SUMIFS('Выборка 1'!J$2:J$133,'Выборка 1'!$A$2:$A$133,$A34,'Выборка 1'!$B$2:$B$133,$B34)</f>
        <v>17863</v>
      </c>
      <c r="K34" s="2">
        <f>SUMIFS('Выборка 1'!K$2:K$133,'Выборка 1'!$A$2:$A$133,$A34,'Выборка 1'!$B$2:$B$133,$B34)</f>
        <v>10330</v>
      </c>
      <c r="L34" s="2">
        <f>SUMIFS('Выборка 1'!L$2:L$133,'Выборка 1'!$A$2:$A$133,$A34,'Выборка 1'!$B$2:$B$133,$B34)</f>
        <v>9937</v>
      </c>
      <c r="M34" s="2">
        <f>SUMIFS('Выборка 1'!M$2:M$133,'Выборка 1'!$A$2:$A$133,$A34,'Выборка 1'!$B$2:$B$133,$B34)</f>
        <v>7473</v>
      </c>
      <c r="N34" s="2">
        <f>SUMIFS('Выборка 1'!N$2:N$133,'Выборка 1'!$A$2:$A$133,$A34,'Выборка 1'!$B$2:$B$133,$B34)</f>
        <v>7774</v>
      </c>
      <c r="O34" s="2">
        <f>SUMIFS('Выборка 1'!O$2:O$133,'Выборка 1'!$A$2:$A$133,$A34,'Выборка 1'!$B$2:$B$133,$B34)</f>
        <v>13800</v>
      </c>
      <c r="P34" s="2">
        <f>SUMIFS('Выборка 1'!P$2:P$133,'Выборка 1'!$A$2:$A$133,$A34,'Выборка 1'!$B$2:$B$133,$B34)</f>
        <v>15848</v>
      </c>
      <c r="Q34" s="2">
        <f>SUMIFS('Выборка 1'!Q$2:Q$133,'Выборка 1'!$A$2:$A$133,$A34,'Выборка 1'!$B$2:$B$133,$B34)</f>
        <v>14266</v>
      </c>
      <c r="R34" s="2">
        <f>SUMIFS('Выборка 1'!R$2:R$133,'Выборка 1'!$A$2:$A$133,$A34,'Выборка 1'!$B$2:$B$133,$B34)</f>
        <v>16635</v>
      </c>
      <c r="S34" s="2">
        <f>SUMIFS('Выборка 1'!S$2:S$133,'Выборка 1'!$A$2:$A$133,$A34,'Выборка 1'!$B$2:$B$133,$B34)</f>
        <v>24107</v>
      </c>
      <c r="T34" s="2">
        <f>SUMIFS('Выборка 1'!T$2:T$133,'Выборка 1'!$A$2:$A$133,$A34,'Выборка 1'!$B$2:$B$133,$B34)</f>
        <v>26934</v>
      </c>
      <c r="U34" s="2">
        <f>SUMIFS('Выборка 1'!U$2:U$133,'Выборка 1'!$A$2:$A$133,$A34,'Выборка 1'!$B$2:$B$133,$B34)</f>
        <v>26077</v>
      </c>
      <c r="V34" s="2">
        <f>SUMIFS('Выборка 1'!V$2:V$133,'Выборка 1'!$A$2:$A$133,$A34,'Выборка 1'!$B$2:$B$133,$B34)</f>
        <v>30507</v>
      </c>
      <c r="W34" s="2">
        <f>SUMIFS('Выборка 1'!W$2:W$133,'Выборка 1'!$A$2:$A$133,$A34,'Выборка 1'!$B$2:$B$133,$B34)</f>
        <v>22231</v>
      </c>
      <c r="X34" s="2">
        <f>SUMIFS('Выборка 1'!X$2:X$133,'Выборка 1'!$A$2:$A$133,$A34,'Выборка 1'!$B$2:$B$133,$B34)</f>
        <v>27196</v>
      </c>
      <c r="Y34" s="2">
        <f>SUMIFS('Выборка 1'!Y$2:Y$133,'Выборка 1'!$A$2:$A$133,$A34,'Выборка 1'!$B$2:$B$133,$B34)</f>
        <v>20747</v>
      </c>
      <c r="Z34" s="2">
        <f>SUMIFS('Выборка 1'!Z$2:Z$133,'Выборка 1'!$A$2:$A$133,$A34,'Выборка 1'!$B$2:$B$133,$B34)</f>
        <v>25240</v>
      </c>
      <c r="AA34" s="2">
        <f>SUMIFS('Выборка 1'!AA$2:AA$133,'Выборка 1'!$A$2:$A$133,$A34,'Выборка 1'!$B$2:$B$133,$B34)</f>
        <v>17938</v>
      </c>
      <c r="AB34" s="2">
        <f>SUMIFS('Выборка 1'!AB$2:AB$133,'Выборка 1'!$A$2:$A$133,$A34,'Выборка 1'!$B$2:$B$133,$B34)</f>
        <v>21837</v>
      </c>
      <c r="AC34" s="2">
        <f>SUMIFS('Выборка 1'!AC$2:AC$133,'Выборка 1'!$A$2:$A$133,$A34,'Выборка 1'!$B$2:$B$133,$B34)</f>
        <v>17755</v>
      </c>
      <c r="AD34" s="2">
        <f>SUMIFS('Выборка 1'!AD$2:AD$133,'Выборка 1'!$A$2:$A$133,$A34,'Выборка 1'!$B$2:$B$133,$B34)</f>
        <v>24264</v>
      </c>
      <c r="AE34" s="2">
        <f>SUMIFS('Выборка 1'!AE$2:AE$133,'Выборка 1'!$A$2:$A$133,$A34,'Выборка 1'!$B$2:$B$133,$B34)</f>
        <v>21924</v>
      </c>
      <c r="AF34" s="2">
        <f>SUMIFS('Выборка 1'!AF$2:AF$133,'Выборка 1'!$A$2:$A$133,$A34,'Выборка 1'!$B$2:$B$133,$B34)</f>
        <v>27782</v>
      </c>
      <c r="AG34" s="2">
        <f>SUMIFS('Выборка 1'!AG$2:AG$133,'Выборка 1'!$A$2:$A$133,$A34,'Выборка 1'!$B$2:$B$133,$B34)</f>
        <v>12103</v>
      </c>
      <c r="AH34" s="2">
        <f>SUMIFS('Выборка 1'!AH$2:AH$133,'Выборка 1'!$A$2:$A$133,$A34,'Выборка 1'!$B$2:$B$133,$B34)</f>
        <v>25904</v>
      </c>
      <c r="AI34" s="2">
        <f>SUMIFS('Выборка 1'!AI$2:AI$133,'Выборка 1'!$A$2:$A$133,$A34,'Выборка 1'!$B$2:$B$133,$B34)</f>
        <v>10444</v>
      </c>
      <c r="AJ34" s="2">
        <f>SUMIFS('Выборка 1'!AJ$2:AJ$133,'Выборка 1'!$A$2:$A$133,$A34,'Выборка 1'!$B$2:$B$133,$B34)</f>
        <v>20814</v>
      </c>
      <c r="AK34" s="2">
        <f>SUMIFS('Выборка 1'!AK$2:AK$133,'Выборка 1'!$A$2:$A$133,$A34,'Выборка 1'!$B$2:$B$133,$B34)</f>
        <v>3547</v>
      </c>
      <c r="AL34" s="2">
        <f>SUMIFS('Выборка 1'!AL$2:AL$133,'Выборка 1'!$A$2:$A$133,$A34,'Выборка 1'!$B$2:$B$133,$B34)</f>
        <v>8685</v>
      </c>
      <c r="AM34" s="2">
        <f>SUMIFS('Выборка 1'!AM$2:AM$133,'Выборка 1'!$A$2:$A$133,$A34,'Выборка 1'!$B$2:$B$133,$B34)</f>
        <v>3620</v>
      </c>
      <c r="AN34" s="2">
        <f>SUMIFS('Выборка 1'!AN$2:AN$133,'Выборка 1'!$A$2:$A$133,$A34,'Выборка 1'!$B$2:$B$133,$B34)</f>
        <v>11173</v>
      </c>
      <c r="AO34" s="2">
        <f>SUMIFS('Выборка 1'!AO$2:AO$133,'Выборка 1'!$A$2:$A$133,$A34,'Выборка 1'!$B$2:$B$133,$B34)</f>
        <v>1366</v>
      </c>
      <c r="AP34" s="2">
        <f>SUMIFS('Выборка 1'!AP$2:AP$133,'Выборка 1'!$A$2:$A$133,$A34,'Выборка 1'!$B$2:$B$133,$B34)</f>
        <v>5711</v>
      </c>
      <c r="AR34" s="2">
        <f t="shared" si="0"/>
        <v>660863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91</v>
      </c>
      <c r="D36" s="2">
        <f>SUMIFS('Выборка 1'!D$2:D$133,'Выборка 1'!$A$2:$A$133,$A36,'Выборка 1'!$B$2:$B$133,$B36)</f>
        <v>68</v>
      </c>
      <c r="E36" s="2">
        <f>SUMIFS('Выборка 1'!E$2:E$133,'Выборка 1'!$A$2:$A$133,$A36,'Выборка 1'!$B$2:$B$133,$B36)</f>
        <v>186</v>
      </c>
      <c r="F36" s="2">
        <f>SUMIFS('Выборка 1'!F$2:F$133,'Выборка 1'!$A$2:$A$133,$A36,'Выборка 1'!$B$2:$B$133,$B36)</f>
        <v>176</v>
      </c>
      <c r="G36" s="2">
        <f>SUMIFS('Выборка 1'!G$2:G$133,'Выборка 1'!$A$2:$A$133,$A36,'Выборка 1'!$B$2:$B$133,$B36)</f>
        <v>373</v>
      </c>
      <c r="H36" s="2">
        <f>SUMIFS('Выборка 1'!H$2:H$133,'Выборка 1'!$A$2:$A$133,$A36,'Выборка 1'!$B$2:$B$133,$B36)</f>
        <v>343</v>
      </c>
      <c r="I36" s="2">
        <f>SUMIFS('Выборка 1'!I$2:I$133,'Выборка 1'!$A$2:$A$133,$A36,'Выборка 1'!$B$2:$B$133,$B36)</f>
        <v>407</v>
      </c>
      <c r="J36" s="2">
        <f>SUMIFS('Выборка 1'!J$2:J$133,'Выборка 1'!$A$2:$A$133,$A36,'Выборка 1'!$B$2:$B$133,$B36)</f>
        <v>381</v>
      </c>
      <c r="K36" s="2">
        <f>SUMIFS('Выборка 1'!K$2:K$133,'Выборка 1'!$A$2:$A$133,$A36,'Выборка 1'!$B$2:$B$133,$B36)</f>
        <v>223</v>
      </c>
      <c r="L36" s="2">
        <f>SUMIFS('Выборка 1'!L$2:L$133,'Выборка 1'!$A$2:$A$133,$A36,'Выборка 1'!$B$2:$B$133,$B36)</f>
        <v>189</v>
      </c>
      <c r="M36" s="2">
        <f>SUMIFS('Выборка 1'!M$2:M$133,'Выборка 1'!$A$2:$A$133,$A36,'Выборка 1'!$B$2:$B$133,$B36)</f>
        <v>120</v>
      </c>
      <c r="N36" s="2">
        <f>SUMIFS('Выборка 1'!N$2:N$133,'Выборка 1'!$A$2:$A$133,$A36,'Выборка 1'!$B$2:$B$133,$B36)</f>
        <v>123</v>
      </c>
      <c r="O36" s="2">
        <f>SUMIFS('Выборка 1'!O$2:O$133,'Выборка 1'!$A$2:$A$133,$A36,'Выборка 1'!$B$2:$B$133,$B36)</f>
        <v>270</v>
      </c>
      <c r="P36" s="2">
        <f>SUMIFS('Выборка 1'!P$2:P$133,'Выборка 1'!$A$2:$A$133,$A36,'Выборка 1'!$B$2:$B$133,$B36)</f>
        <v>275</v>
      </c>
      <c r="Q36" s="2">
        <f>SUMIFS('Выборка 1'!Q$2:Q$133,'Выборка 1'!$A$2:$A$133,$A36,'Выборка 1'!$B$2:$B$133,$B36)</f>
        <v>359</v>
      </c>
      <c r="R36" s="2">
        <f>SUMIFS('Выборка 1'!R$2:R$133,'Выборка 1'!$A$2:$A$133,$A36,'Выборка 1'!$B$2:$B$133,$B36)</f>
        <v>338</v>
      </c>
      <c r="S36" s="2">
        <f>SUMIFS('Выборка 1'!S$2:S$133,'Выборка 1'!$A$2:$A$133,$A36,'Выборка 1'!$B$2:$B$133,$B36)</f>
        <v>520</v>
      </c>
      <c r="T36" s="2">
        <f>SUMIFS('Выборка 1'!T$2:T$133,'Выборка 1'!$A$2:$A$133,$A36,'Выборка 1'!$B$2:$B$133,$B36)</f>
        <v>425</v>
      </c>
      <c r="U36" s="2">
        <f>SUMIFS('Выборка 1'!U$2:U$133,'Выборка 1'!$A$2:$A$133,$A36,'Выборка 1'!$B$2:$B$133,$B36)</f>
        <v>497</v>
      </c>
      <c r="V36" s="2">
        <f>SUMIFS('Выборка 1'!V$2:V$133,'Выборка 1'!$A$2:$A$133,$A36,'Выборка 1'!$B$2:$B$133,$B36)</f>
        <v>449</v>
      </c>
      <c r="W36" s="2">
        <f>SUMIFS('Выборка 1'!W$2:W$133,'Выборка 1'!$A$2:$A$133,$A36,'Выборка 1'!$B$2:$B$133,$B36)</f>
        <v>427</v>
      </c>
      <c r="X36" s="2">
        <f>SUMIFS('Выборка 1'!X$2:X$133,'Выборка 1'!$A$2:$A$133,$A36,'Выборка 1'!$B$2:$B$133,$B36)</f>
        <v>449</v>
      </c>
      <c r="Y36" s="2">
        <f>SUMIFS('Выборка 1'!Y$2:Y$133,'Выборка 1'!$A$2:$A$133,$A36,'Выборка 1'!$B$2:$B$133,$B36)</f>
        <v>411</v>
      </c>
      <c r="Z36" s="2">
        <f>SUMIFS('Выборка 1'!Z$2:Z$133,'Выборка 1'!$A$2:$A$133,$A36,'Выборка 1'!$B$2:$B$133,$B36)</f>
        <v>437</v>
      </c>
      <c r="AA36" s="2">
        <f>SUMIFS('Выборка 1'!AA$2:AA$133,'Выборка 1'!$A$2:$A$133,$A36,'Выборка 1'!$B$2:$B$133,$B36)</f>
        <v>429</v>
      </c>
      <c r="AB36" s="2">
        <f>SUMIFS('Выборка 1'!AB$2:AB$133,'Выборка 1'!$A$2:$A$133,$A36,'Выборка 1'!$B$2:$B$133,$B36)</f>
        <v>457</v>
      </c>
      <c r="AC36" s="2">
        <f>SUMIFS('Выборка 1'!AC$2:AC$133,'Выборка 1'!$A$2:$A$133,$A36,'Выборка 1'!$B$2:$B$133,$B36)</f>
        <v>465</v>
      </c>
      <c r="AD36" s="2">
        <f>SUMIFS('Выборка 1'!AD$2:AD$133,'Выборка 1'!$A$2:$A$133,$A36,'Выборка 1'!$B$2:$B$133,$B36)</f>
        <v>541</v>
      </c>
      <c r="AE36" s="2">
        <f>SUMIFS('Выборка 1'!AE$2:AE$133,'Выборка 1'!$A$2:$A$133,$A36,'Выборка 1'!$B$2:$B$133,$B36)</f>
        <v>569</v>
      </c>
      <c r="AF36" s="2">
        <f>SUMIFS('Выборка 1'!AF$2:AF$133,'Выборка 1'!$A$2:$A$133,$A36,'Выборка 1'!$B$2:$B$133,$B36)</f>
        <v>591</v>
      </c>
      <c r="AG36" s="2">
        <f>SUMIFS('Выборка 1'!AG$2:AG$133,'Выборка 1'!$A$2:$A$133,$A36,'Выборка 1'!$B$2:$B$133,$B36)</f>
        <v>338</v>
      </c>
      <c r="AH36" s="2">
        <f>SUMIFS('Выборка 1'!AH$2:AH$133,'Выборка 1'!$A$2:$A$133,$A36,'Выборка 1'!$B$2:$B$133,$B36)</f>
        <v>552</v>
      </c>
      <c r="AI36" s="2">
        <f>SUMIFS('Выборка 1'!AI$2:AI$133,'Выборка 1'!$A$2:$A$133,$A36,'Выборка 1'!$B$2:$B$133,$B36)</f>
        <v>248</v>
      </c>
      <c r="AJ36" s="2">
        <f>SUMIFS('Выборка 1'!AJ$2:AJ$133,'Выборка 1'!$A$2:$A$133,$A36,'Выборка 1'!$B$2:$B$133,$B36)</f>
        <v>466</v>
      </c>
      <c r="AK36" s="2">
        <f>SUMIFS('Выборка 1'!AK$2:AK$133,'Выборка 1'!$A$2:$A$133,$A36,'Выборка 1'!$B$2:$B$133,$B36)</f>
        <v>90</v>
      </c>
      <c r="AL36" s="2">
        <f>SUMIFS('Выборка 1'!AL$2:AL$133,'Выборка 1'!$A$2:$A$133,$A36,'Выборка 1'!$B$2:$B$133,$B36)</f>
        <v>211</v>
      </c>
      <c r="AM36" s="2">
        <f>SUMIFS('Выборка 1'!AM$2:AM$133,'Выборка 1'!$A$2:$A$133,$A36,'Выборка 1'!$B$2:$B$133,$B36)</f>
        <v>101</v>
      </c>
      <c r="AN36" s="2">
        <f>SUMIFS('Выборка 1'!AN$2:AN$133,'Выборка 1'!$A$2:$A$133,$A36,'Выборка 1'!$B$2:$B$133,$B36)</f>
        <v>275</v>
      </c>
      <c r="AO36" s="2">
        <f>SUMIFS('Выборка 1'!AO$2:AO$133,'Выборка 1'!$A$2:$A$133,$A36,'Выборка 1'!$B$2:$B$133,$B36)</f>
        <v>56</v>
      </c>
      <c r="AP36" s="2">
        <f>SUMIFS('Выборка 1'!AP$2:AP$133,'Выборка 1'!$A$2:$A$133,$A36,'Выборка 1'!$B$2:$B$133,$B36)</f>
        <v>183</v>
      </c>
      <c r="AR36" s="2">
        <f t="shared" si="1"/>
        <v>13109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19</v>
      </c>
      <c r="D37" s="2">
        <f>SUMIFS('Выборка 1'!D$2:D$133,'Выборка 1'!$A$2:$A$133,$A37,'Выборка 1'!$B$2:$B$133,$B37)</f>
        <v>29</v>
      </c>
      <c r="E37" s="2">
        <f>SUMIFS('Выборка 1'!E$2:E$133,'Выборка 1'!$A$2:$A$133,$A37,'Выборка 1'!$B$2:$B$133,$B37)</f>
        <v>70</v>
      </c>
      <c r="F37" s="2">
        <f>SUMIFS('Выборка 1'!F$2:F$133,'Выборка 1'!$A$2:$A$133,$A37,'Выборка 1'!$B$2:$B$133,$B37)</f>
        <v>75</v>
      </c>
      <c r="G37" s="2">
        <f>SUMIFS('Выборка 1'!G$2:G$133,'Выборка 1'!$A$2:$A$133,$A37,'Выборка 1'!$B$2:$B$133,$B37)</f>
        <v>228</v>
      </c>
      <c r="H37" s="2">
        <f>SUMIFS('Выборка 1'!H$2:H$133,'Выборка 1'!$A$2:$A$133,$A37,'Выборка 1'!$B$2:$B$133,$B37)</f>
        <v>214</v>
      </c>
      <c r="I37" s="2">
        <f>SUMIFS('Выборка 1'!I$2:I$133,'Выборка 1'!$A$2:$A$133,$A37,'Выборка 1'!$B$2:$B$133,$B37)</f>
        <v>236</v>
      </c>
      <c r="J37" s="2">
        <f>SUMIFS('Выборка 1'!J$2:J$133,'Выборка 1'!$A$2:$A$133,$A37,'Выборка 1'!$B$2:$B$133,$B37)</f>
        <v>248</v>
      </c>
      <c r="K37" s="2">
        <f>SUMIFS('Выборка 1'!K$2:K$133,'Выборка 1'!$A$2:$A$133,$A37,'Выборка 1'!$B$2:$B$133,$B37)</f>
        <v>131</v>
      </c>
      <c r="L37" s="2">
        <f>SUMIFS('Выборка 1'!L$2:L$133,'Выборка 1'!$A$2:$A$133,$A37,'Выборка 1'!$B$2:$B$133,$B37)</f>
        <v>101</v>
      </c>
      <c r="M37" s="2">
        <f>SUMIFS('Выборка 1'!M$2:M$133,'Выборка 1'!$A$2:$A$133,$A37,'Выборка 1'!$B$2:$B$133,$B37)</f>
        <v>57</v>
      </c>
      <c r="N37" s="2">
        <f>SUMIFS('Выборка 1'!N$2:N$133,'Выборка 1'!$A$2:$A$133,$A37,'Выборка 1'!$B$2:$B$133,$B37)</f>
        <v>53</v>
      </c>
      <c r="O37" s="2">
        <f>SUMIFS('Выборка 1'!O$2:O$133,'Выборка 1'!$A$2:$A$133,$A37,'Выборка 1'!$B$2:$B$133,$B37)</f>
        <v>148</v>
      </c>
      <c r="P37" s="2">
        <f>SUMIFS('Выборка 1'!P$2:P$133,'Выборка 1'!$A$2:$A$133,$A37,'Выборка 1'!$B$2:$B$133,$B37)</f>
        <v>164</v>
      </c>
      <c r="Q37" s="2">
        <f>SUMIFS('Выборка 1'!Q$2:Q$133,'Выборка 1'!$A$2:$A$133,$A37,'Выборка 1'!$B$2:$B$133,$B37)</f>
        <v>274</v>
      </c>
      <c r="R37" s="2">
        <f>SUMIFS('Выборка 1'!R$2:R$133,'Выборка 1'!$A$2:$A$133,$A37,'Выборка 1'!$B$2:$B$133,$B37)</f>
        <v>227</v>
      </c>
      <c r="S37" s="2">
        <f>SUMIFS('Выборка 1'!S$2:S$133,'Выборка 1'!$A$2:$A$133,$A37,'Выборка 1'!$B$2:$B$133,$B37)</f>
        <v>409</v>
      </c>
      <c r="T37" s="2">
        <f>SUMIFS('Выборка 1'!T$2:T$133,'Выборка 1'!$A$2:$A$133,$A37,'Выборка 1'!$B$2:$B$133,$B37)</f>
        <v>275</v>
      </c>
      <c r="U37" s="2">
        <f>SUMIFS('Выборка 1'!U$2:U$133,'Выборка 1'!$A$2:$A$133,$A37,'Выборка 1'!$B$2:$B$133,$B37)</f>
        <v>334</v>
      </c>
      <c r="V37" s="2">
        <f>SUMIFS('Выборка 1'!V$2:V$133,'Выборка 1'!$A$2:$A$133,$A37,'Выборка 1'!$B$2:$B$133,$B37)</f>
        <v>309</v>
      </c>
      <c r="W37" s="2">
        <f>SUMIFS('Выборка 1'!W$2:W$133,'Выборка 1'!$A$2:$A$133,$A37,'Выборка 1'!$B$2:$B$133,$B37)</f>
        <v>260</v>
      </c>
      <c r="X37" s="2">
        <f>SUMIFS('Выборка 1'!X$2:X$133,'Выборка 1'!$A$2:$A$133,$A37,'Выборка 1'!$B$2:$B$133,$B37)</f>
        <v>251</v>
      </c>
      <c r="Y37" s="2">
        <f>SUMIFS('Выборка 1'!Y$2:Y$133,'Выборка 1'!$A$2:$A$133,$A37,'Выборка 1'!$B$2:$B$133,$B37)</f>
        <v>218</v>
      </c>
      <c r="Z37" s="2">
        <f>SUMIFS('Выборка 1'!Z$2:Z$133,'Выборка 1'!$A$2:$A$133,$A37,'Выборка 1'!$B$2:$B$133,$B37)</f>
        <v>230</v>
      </c>
      <c r="AA37" s="2">
        <f>SUMIFS('Выборка 1'!AA$2:AA$133,'Выборка 1'!$A$2:$A$133,$A37,'Выборка 1'!$B$2:$B$133,$B37)</f>
        <v>266</v>
      </c>
      <c r="AB37" s="2">
        <f>SUMIFS('Выборка 1'!AB$2:AB$133,'Выборка 1'!$A$2:$A$133,$A37,'Выборка 1'!$B$2:$B$133,$B37)</f>
        <v>248</v>
      </c>
      <c r="AC37" s="2">
        <f>SUMIFS('Выборка 1'!AC$2:AC$133,'Выборка 1'!$A$2:$A$133,$A37,'Выборка 1'!$B$2:$B$133,$B37)</f>
        <v>302</v>
      </c>
      <c r="AD37" s="2">
        <f>SUMIFS('Выборка 1'!AD$2:AD$133,'Выборка 1'!$A$2:$A$133,$A37,'Выборка 1'!$B$2:$B$133,$B37)</f>
        <v>276</v>
      </c>
      <c r="AE37" s="2">
        <f>SUMIFS('Выборка 1'!AE$2:AE$133,'Выборка 1'!$A$2:$A$133,$A37,'Выборка 1'!$B$2:$B$133,$B37)</f>
        <v>276</v>
      </c>
      <c r="AF37" s="2">
        <f>SUMIFS('Выборка 1'!AF$2:AF$133,'Выборка 1'!$A$2:$A$133,$A37,'Выборка 1'!$B$2:$B$133,$B37)</f>
        <v>316</v>
      </c>
      <c r="AG37" s="2">
        <f>SUMIFS('Выборка 1'!AG$2:AG$133,'Выборка 1'!$A$2:$A$133,$A37,'Выборка 1'!$B$2:$B$133,$B37)</f>
        <v>141</v>
      </c>
      <c r="AH37" s="2">
        <f>SUMIFS('Выборка 1'!AH$2:AH$133,'Выборка 1'!$A$2:$A$133,$A37,'Выборка 1'!$B$2:$B$133,$B37)</f>
        <v>256</v>
      </c>
      <c r="AI37" s="2">
        <f>SUMIFS('Выборка 1'!AI$2:AI$133,'Выборка 1'!$A$2:$A$133,$A37,'Выборка 1'!$B$2:$B$133,$B37)</f>
        <v>128</v>
      </c>
      <c r="AJ37" s="2">
        <f>SUMIFS('Выборка 1'!AJ$2:AJ$133,'Выборка 1'!$A$2:$A$133,$A37,'Выборка 1'!$B$2:$B$133,$B37)</f>
        <v>227</v>
      </c>
      <c r="AK37" s="2">
        <f>SUMIFS('Выборка 1'!AK$2:AK$133,'Выборка 1'!$A$2:$A$133,$A37,'Выборка 1'!$B$2:$B$133,$B37)</f>
        <v>54</v>
      </c>
      <c r="AL37" s="2">
        <f>SUMIFS('Выборка 1'!AL$2:AL$133,'Выборка 1'!$A$2:$A$133,$A37,'Выборка 1'!$B$2:$B$133,$B37)</f>
        <v>93</v>
      </c>
      <c r="AM37" s="2">
        <f>SUMIFS('Выборка 1'!AM$2:AM$133,'Выборка 1'!$A$2:$A$133,$A37,'Выборка 1'!$B$2:$B$133,$B37)</f>
        <v>64</v>
      </c>
      <c r="AN37" s="2">
        <f>SUMIFS('Выборка 1'!AN$2:AN$133,'Выборка 1'!$A$2:$A$133,$A37,'Выборка 1'!$B$2:$B$133,$B37)</f>
        <v>167</v>
      </c>
      <c r="AO37" s="2">
        <f>SUMIFS('Выборка 1'!AO$2:AO$133,'Выборка 1'!$A$2:$A$133,$A37,'Выборка 1'!$B$2:$B$133,$B37)</f>
        <v>55</v>
      </c>
      <c r="AP37" s="2">
        <f>SUMIFS('Выборка 1'!AP$2:AP$133,'Выборка 1'!$A$2:$A$133,$A37,'Выборка 1'!$B$2:$B$133,$B37)</f>
        <v>129</v>
      </c>
      <c r="AR37" s="2">
        <f t="shared" si="1"/>
        <v>7558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35</v>
      </c>
      <c r="D38" s="2">
        <f>SUMIFS('Выборка 1'!D$2:D$133,'Выборка 1'!$A$2:$A$133,$A38,'Выборка 1'!$B$2:$B$133,$B38)</f>
        <v>30</v>
      </c>
      <c r="E38" s="2">
        <f>SUMIFS('Выборка 1'!E$2:E$133,'Выборка 1'!$A$2:$A$133,$A38,'Выборка 1'!$B$2:$B$133,$B38)</f>
        <v>72</v>
      </c>
      <c r="F38" s="2">
        <f>SUMIFS('Выборка 1'!F$2:F$133,'Выборка 1'!$A$2:$A$133,$A38,'Выборка 1'!$B$2:$B$133,$B38)</f>
        <v>64</v>
      </c>
      <c r="G38" s="2">
        <f>SUMIFS('Выборка 1'!G$2:G$133,'Выборка 1'!$A$2:$A$133,$A38,'Выборка 1'!$B$2:$B$133,$B38)</f>
        <v>227</v>
      </c>
      <c r="H38" s="2">
        <f>SUMIFS('Выборка 1'!H$2:H$133,'Выборка 1'!$A$2:$A$133,$A38,'Выборка 1'!$B$2:$B$133,$B38)</f>
        <v>198</v>
      </c>
      <c r="I38" s="2">
        <f>SUMIFS('Выборка 1'!I$2:I$133,'Выборка 1'!$A$2:$A$133,$A38,'Выборка 1'!$B$2:$B$133,$B38)</f>
        <v>292</v>
      </c>
      <c r="J38" s="2">
        <f>SUMIFS('Выборка 1'!J$2:J$133,'Выборка 1'!$A$2:$A$133,$A38,'Выборка 1'!$B$2:$B$133,$B38)</f>
        <v>237</v>
      </c>
      <c r="K38" s="2">
        <f>SUMIFS('Выборка 1'!K$2:K$133,'Выборка 1'!$A$2:$A$133,$A38,'Выборка 1'!$B$2:$B$133,$B38)</f>
        <v>126</v>
      </c>
      <c r="L38" s="2">
        <f>SUMIFS('Выборка 1'!L$2:L$133,'Выборка 1'!$A$2:$A$133,$A38,'Выборка 1'!$B$2:$B$133,$B38)</f>
        <v>92</v>
      </c>
      <c r="M38" s="2">
        <f>SUMIFS('Выборка 1'!M$2:M$133,'Выборка 1'!$A$2:$A$133,$A38,'Выборка 1'!$B$2:$B$133,$B38)</f>
        <v>61</v>
      </c>
      <c r="N38" s="2">
        <f>SUMIFS('Выборка 1'!N$2:N$133,'Выборка 1'!$A$2:$A$133,$A38,'Выборка 1'!$B$2:$B$133,$B38)</f>
        <v>73</v>
      </c>
      <c r="O38" s="2">
        <f>SUMIFS('Выборка 1'!O$2:O$133,'Выборка 1'!$A$2:$A$133,$A38,'Выборка 1'!$B$2:$B$133,$B38)</f>
        <v>166</v>
      </c>
      <c r="P38" s="2">
        <f>SUMIFS('Выборка 1'!P$2:P$133,'Выборка 1'!$A$2:$A$133,$A38,'Выборка 1'!$B$2:$B$133,$B38)</f>
        <v>185</v>
      </c>
      <c r="Q38" s="2">
        <f>SUMIFS('Выборка 1'!Q$2:Q$133,'Выборка 1'!$A$2:$A$133,$A38,'Выборка 1'!$B$2:$B$133,$B38)</f>
        <v>285</v>
      </c>
      <c r="R38" s="2">
        <f>SUMIFS('Выборка 1'!R$2:R$133,'Выборка 1'!$A$2:$A$133,$A38,'Выборка 1'!$B$2:$B$133,$B38)</f>
        <v>228</v>
      </c>
      <c r="S38" s="2">
        <f>SUMIFS('Выборка 1'!S$2:S$133,'Выборка 1'!$A$2:$A$133,$A38,'Выборка 1'!$B$2:$B$133,$B38)</f>
        <v>393</v>
      </c>
      <c r="T38" s="2">
        <f>SUMIFS('Выборка 1'!T$2:T$133,'Выборка 1'!$A$2:$A$133,$A38,'Выборка 1'!$B$2:$B$133,$B38)</f>
        <v>381</v>
      </c>
      <c r="U38" s="2">
        <f>SUMIFS('Выборка 1'!U$2:U$133,'Выборка 1'!$A$2:$A$133,$A38,'Выборка 1'!$B$2:$B$133,$B38)</f>
        <v>423</v>
      </c>
      <c r="V38" s="2">
        <f>SUMIFS('Выборка 1'!V$2:V$133,'Выборка 1'!$A$2:$A$133,$A38,'Выборка 1'!$B$2:$B$133,$B38)</f>
        <v>310</v>
      </c>
      <c r="W38" s="2">
        <f>SUMIFS('Выборка 1'!W$2:W$133,'Выборка 1'!$A$2:$A$133,$A38,'Выборка 1'!$B$2:$B$133,$B38)</f>
        <v>289</v>
      </c>
      <c r="X38" s="2">
        <f>SUMIFS('Выборка 1'!X$2:X$133,'Выборка 1'!$A$2:$A$133,$A38,'Выборка 1'!$B$2:$B$133,$B38)</f>
        <v>250</v>
      </c>
      <c r="Y38" s="2">
        <f>SUMIFS('Выборка 1'!Y$2:Y$133,'Выборка 1'!$A$2:$A$133,$A38,'Выборка 1'!$B$2:$B$133,$B38)</f>
        <v>271</v>
      </c>
      <c r="Z38" s="2">
        <f>SUMIFS('Выборка 1'!Z$2:Z$133,'Выборка 1'!$A$2:$A$133,$A38,'Выборка 1'!$B$2:$B$133,$B38)</f>
        <v>247</v>
      </c>
      <c r="AA38" s="2">
        <f>SUMIFS('Выборка 1'!AA$2:AA$133,'Выборка 1'!$A$2:$A$133,$A38,'Выборка 1'!$B$2:$B$133,$B38)</f>
        <v>254</v>
      </c>
      <c r="AB38" s="2">
        <f>SUMIFS('Выборка 1'!AB$2:AB$133,'Выборка 1'!$A$2:$A$133,$A38,'Выборка 1'!$B$2:$B$133,$B38)</f>
        <v>241</v>
      </c>
      <c r="AC38" s="2">
        <f>SUMIFS('Выборка 1'!AC$2:AC$133,'Выборка 1'!$A$2:$A$133,$A38,'Выборка 1'!$B$2:$B$133,$B38)</f>
        <v>288</v>
      </c>
      <c r="AD38" s="2">
        <f>SUMIFS('Выборка 1'!AD$2:AD$133,'Выборка 1'!$A$2:$A$133,$A38,'Выборка 1'!$B$2:$B$133,$B38)</f>
        <v>290</v>
      </c>
      <c r="AE38" s="2">
        <f>SUMIFS('Выборка 1'!AE$2:AE$133,'Выборка 1'!$A$2:$A$133,$A38,'Выборка 1'!$B$2:$B$133,$B38)</f>
        <v>306</v>
      </c>
      <c r="AF38" s="2">
        <f>SUMIFS('Выборка 1'!AF$2:AF$133,'Выборка 1'!$A$2:$A$133,$A38,'Выборка 1'!$B$2:$B$133,$B38)</f>
        <v>305</v>
      </c>
      <c r="AG38" s="2">
        <f>SUMIFS('Выборка 1'!AG$2:AG$133,'Выборка 1'!$A$2:$A$133,$A38,'Выборка 1'!$B$2:$B$133,$B38)</f>
        <v>125</v>
      </c>
      <c r="AH38" s="2">
        <f>SUMIFS('Выборка 1'!AH$2:AH$133,'Выборка 1'!$A$2:$A$133,$A38,'Выборка 1'!$B$2:$B$133,$B38)</f>
        <v>226</v>
      </c>
      <c r="AI38" s="2">
        <f>SUMIFS('Выборка 1'!AI$2:AI$133,'Выборка 1'!$A$2:$A$133,$A38,'Выборка 1'!$B$2:$B$133,$B38)</f>
        <v>99</v>
      </c>
      <c r="AJ38" s="2">
        <f>SUMIFS('Выборка 1'!AJ$2:AJ$133,'Выборка 1'!$A$2:$A$133,$A38,'Выборка 1'!$B$2:$B$133,$B38)</f>
        <v>144</v>
      </c>
      <c r="AK38" s="2">
        <f>SUMIFS('Выборка 1'!AK$2:AK$133,'Выборка 1'!$A$2:$A$133,$A38,'Выборка 1'!$B$2:$B$133,$B38)</f>
        <v>33</v>
      </c>
      <c r="AL38" s="2">
        <f>SUMIFS('Выборка 1'!AL$2:AL$133,'Выборка 1'!$A$2:$A$133,$A38,'Выборка 1'!$B$2:$B$133,$B38)</f>
        <v>72</v>
      </c>
      <c r="AM38" s="2">
        <f>SUMIFS('Выборка 1'!AM$2:AM$133,'Выборка 1'!$A$2:$A$133,$A38,'Выборка 1'!$B$2:$B$133,$B38)</f>
        <v>46</v>
      </c>
      <c r="AN38" s="2">
        <f>SUMIFS('Выборка 1'!AN$2:AN$133,'Выборка 1'!$A$2:$A$133,$A38,'Выборка 1'!$B$2:$B$133,$B38)</f>
        <v>114</v>
      </c>
      <c r="AO38" s="2">
        <f>SUMIFS('Выборка 1'!AO$2:AO$133,'Выборка 1'!$A$2:$A$133,$A38,'Выборка 1'!$B$2:$B$133,$B38)</f>
        <v>25</v>
      </c>
      <c r="AP38" s="2">
        <f>SUMIFS('Выборка 1'!AP$2:AP$133,'Выборка 1'!$A$2:$A$133,$A38,'Выборка 1'!$B$2:$B$133,$B38)</f>
        <v>100</v>
      </c>
      <c r="AR38" s="2">
        <f t="shared" si="1"/>
        <v>7603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159</v>
      </c>
      <c r="D39" s="2">
        <f>SUMIFS('Выборка 1'!D$2:D$133,'Выборка 1'!$A$2:$A$133,$A39,'Выборка 1'!$B$2:$B$133,$B39)</f>
        <v>156</v>
      </c>
      <c r="E39" s="2">
        <f>SUMIFS('Выборка 1'!E$2:E$133,'Выборка 1'!$A$2:$A$133,$A39,'Выборка 1'!$B$2:$B$133,$B39)</f>
        <v>306</v>
      </c>
      <c r="F39" s="2">
        <f>SUMIFS('Выборка 1'!F$2:F$133,'Выборка 1'!$A$2:$A$133,$A39,'Выборка 1'!$B$2:$B$133,$B39)</f>
        <v>321</v>
      </c>
      <c r="G39" s="2">
        <f>SUMIFS('Выборка 1'!G$2:G$133,'Выборка 1'!$A$2:$A$133,$A39,'Выборка 1'!$B$2:$B$133,$B39)</f>
        <v>636</v>
      </c>
      <c r="H39" s="2">
        <f>SUMIFS('Выборка 1'!H$2:H$133,'Выборка 1'!$A$2:$A$133,$A39,'Выборка 1'!$B$2:$B$133,$B39)</f>
        <v>566</v>
      </c>
      <c r="I39" s="2">
        <f>SUMIFS('Выборка 1'!I$2:I$133,'Выборка 1'!$A$2:$A$133,$A39,'Выборка 1'!$B$2:$B$133,$B39)</f>
        <v>656</v>
      </c>
      <c r="J39" s="2">
        <f>SUMIFS('Выборка 1'!J$2:J$133,'Выборка 1'!$A$2:$A$133,$A39,'Выборка 1'!$B$2:$B$133,$B39)</f>
        <v>583</v>
      </c>
      <c r="K39" s="2">
        <f>SUMIFS('Выборка 1'!K$2:K$133,'Выборка 1'!$A$2:$A$133,$A39,'Выборка 1'!$B$2:$B$133,$B39)</f>
        <v>333</v>
      </c>
      <c r="L39" s="2">
        <f>SUMIFS('Выборка 1'!L$2:L$133,'Выборка 1'!$A$2:$A$133,$A39,'Выборка 1'!$B$2:$B$133,$B39)</f>
        <v>339</v>
      </c>
      <c r="M39" s="2">
        <f>SUMIFS('Выборка 1'!M$2:M$133,'Выборка 1'!$A$2:$A$133,$A39,'Выборка 1'!$B$2:$B$133,$B39)</f>
        <v>202</v>
      </c>
      <c r="N39" s="2">
        <f>SUMIFS('Выборка 1'!N$2:N$133,'Выборка 1'!$A$2:$A$133,$A39,'Выборка 1'!$B$2:$B$133,$B39)</f>
        <v>210</v>
      </c>
      <c r="O39" s="2">
        <f>SUMIFS('Выборка 1'!O$2:O$133,'Выборка 1'!$A$2:$A$133,$A39,'Выборка 1'!$B$2:$B$133,$B39)</f>
        <v>396</v>
      </c>
      <c r="P39" s="2">
        <f>SUMIFS('Выборка 1'!P$2:P$133,'Выборка 1'!$A$2:$A$133,$A39,'Выборка 1'!$B$2:$B$133,$B39)</f>
        <v>478</v>
      </c>
      <c r="Q39" s="2">
        <f>SUMIFS('Выборка 1'!Q$2:Q$133,'Выборка 1'!$A$2:$A$133,$A39,'Выборка 1'!$B$2:$B$133,$B39)</f>
        <v>558</v>
      </c>
      <c r="R39" s="2">
        <f>SUMIFS('Выборка 1'!R$2:R$133,'Выборка 1'!$A$2:$A$133,$A39,'Выборка 1'!$B$2:$B$133,$B39)</f>
        <v>494</v>
      </c>
      <c r="S39" s="2">
        <f>SUMIFS('Выборка 1'!S$2:S$133,'Выборка 1'!$A$2:$A$133,$A39,'Выборка 1'!$B$2:$B$133,$B39)</f>
        <v>876</v>
      </c>
      <c r="T39" s="2">
        <f>SUMIFS('Выборка 1'!T$2:T$133,'Выборка 1'!$A$2:$A$133,$A39,'Выборка 1'!$B$2:$B$133,$B39)</f>
        <v>697</v>
      </c>
      <c r="U39" s="2">
        <f>SUMIFS('Выборка 1'!U$2:U$133,'Выборка 1'!$A$2:$A$133,$A39,'Выборка 1'!$B$2:$B$133,$B39)</f>
        <v>802</v>
      </c>
      <c r="V39" s="2">
        <f>SUMIFS('Выборка 1'!V$2:V$133,'Выборка 1'!$A$2:$A$133,$A39,'Выборка 1'!$B$2:$B$133,$B39)</f>
        <v>656</v>
      </c>
      <c r="W39" s="2">
        <f>SUMIFS('Выборка 1'!W$2:W$133,'Выборка 1'!$A$2:$A$133,$A39,'Выборка 1'!$B$2:$B$133,$B39)</f>
        <v>666</v>
      </c>
      <c r="X39" s="2">
        <f>SUMIFS('Выборка 1'!X$2:X$133,'Выборка 1'!$A$2:$A$133,$A39,'Выборка 1'!$B$2:$B$133,$B39)</f>
        <v>651</v>
      </c>
      <c r="Y39" s="2">
        <f>SUMIFS('Выборка 1'!Y$2:Y$133,'Выборка 1'!$A$2:$A$133,$A39,'Выборка 1'!$B$2:$B$133,$B39)</f>
        <v>631</v>
      </c>
      <c r="Z39" s="2">
        <f>SUMIFS('Выборка 1'!Z$2:Z$133,'Выборка 1'!$A$2:$A$133,$A39,'Выборка 1'!$B$2:$B$133,$B39)</f>
        <v>668</v>
      </c>
      <c r="AA39" s="2">
        <f>SUMIFS('Выборка 1'!AA$2:AA$133,'Выборка 1'!$A$2:$A$133,$A39,'Выборка 1'!$B$2:$B$133,$B39)</f>
        <v>637</v>
      </c>
      <c r="AB39" s="2">
        <f>SUMIFS('Выборка 1'!AB$2:AB$133,'Выборка 1'!$A$2:$A$133,$A39,'Выборка 1'!$B$2:$B$133,$B39)</f>
        <v>686</v>
      </c>
      <c r="AC39" s="2">
        <f>SUMIFS('Выборка 1'!AC$2:AC$133,'Выборка 1'!$A$2:$A$133,$A39,'Выборка 1'!$B$2:$B$133,$B39)</f>
        <v>837</v>
      </c>
      <c r="AD39" s="2">
        <f>SUMIFS('Выборка 1'!AD$2:AD$133,'Выборка 1'!$A$2:$A$133,$A39,'Выборка 1'!$B$2:$B$133,$B39)</f>
        <v>901</v>
      </c>
      <c r="AE39" s="2">
        <f>SUMIFS('Выборка 1'!AE$2:AE$133,'Выборка 1'!$A$2:$A$133,$A39,'Выборка 1'!$B$2:$B$133,$B39)</f>
        <v>959</v>
      </c>
      <c r="AF39" s="2">
        <f>SUMIFS('Выборка 1'!AF$2:AF$133,'Выборка 1'!$A$2:$A$133,$A39,'Выборка 1'!$B$2:$B$133,$B39)</f>
        <v>973</v>
      </c>
      <c r="AG39" s="2">
        <f>SUMIFS('Выборка 1'!AG$2:AG$133,'Выборка 1'!$A$2:$A$133,$A39,'Выборка 1'!$B$2:$B$133,$B39)</f>
        <v>382</v>
      </c>
      <c r="AH39" s="2">
        <f>SUMIFS('Выборка 1'!AH$2:AH$133,'Выборка 1'!$A$2:$A$133,$A39,'Выборка 1'!$B$2:$B$133,$B39)</f>
        <v>749</v>
      </c>
      <c r="AI39" s="2">
        <f>SUMIFS('Выборка 1'!AI$2:AI$133,'Выборка 1'!$A$2:$A$133,$A39,'Выборка 1'!$B$2:$B$133,$B39)</f>
        <v>349</v>
      </c>
      <c r="AJ39" s="2">
        <f>SUMIFS('Выборка 1'!AJ$2:AJ$133,'Выборка 1'!$A$2:$A$133,$A39,'Выборка 1'!$B$2:$B$133,$B39)</f>
        <v>656</v>
      </c>
      <c r="AK39" s="2">
        <f>SUMIFS('Выборка 1'!AK$2:AK$133,'Выборка 1'!$A$2:$A$133,$A39,'Выборка 1'!$B$2:$B$133,$B39)</f>
        <v>105</v>
      </c>
      <c r="AL39" s="2">
        <f>SUMIFS('Выборка 1'!AL$2:AL$133,'Выборка 1'!$A$2:$A$133,$A39,'Выборка 1'!$B$2:$B$133,$B39)</f>
        <v>285</v>
      </c>
      <c r="AM39" s="2">
        <f>SUMIFS('Выборка 1'!AM$2:AM$133,'Выборка 1'!$A$2:$A$133,$A39,'Выборка 1'!$B$2:$B$133,$B39)</f>
        <v>160</v>
      </c>
      <c r="AN39" s="2">
        <f>SUMIFS('Выборка 1'!AN$2:AN$133,'Выборка 1'!$A$2:$A$133,$A39,'Выборка 1'!$B$2:$B$133,$B39)</f>
        <v>534</v>
      </c>
      <c r="AO39" s="2">
        <f>SUMIFS('Выборка 1'!AO$2:AO$133,'Выборка 1'!$A$2:$A$133,$A39,'Выборка 1'!$B$2:$B$133,$B39)</f>
        <v>69</v>
      </c>
      <c r="AP39" s="2">
        <f>SUMIFS('Выборка 1'!AP$2:AP$133,'Выборка 1'!$A$2:$A$133,$A39,'Выборка 1'!$B$2:$B$133,$B39)</f>
        <v>280</v>
      </c>
      <c r="AR39" s="2">
        <f t="shared" si="1"/>
        <v>20602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85</v>
      </c>
      <c r="D41" s="2">
        <f>SUMIFS('Выборка 1'!D$2:D$133,'Выборка 1'!$A$2:$A$133,$A41,'Выборка 1'!$B$2:$B$133,$B41)</f>
        <v>45</v>
      </c>
      <c r="E41" s="2">
        <f>SUMIFS('Выборка 1'!E$2:E$133,'Выборка 1'!$A$2:$A$133,$A41,'Выборка 1'!$B$2:$B$133,$B41)</f>
        <v>129</v>
      </c>
      <c r="F41" s="2">
        <f>SUMIFS('Выборка 1'!F$2:F$133,'Выборка 1'!$A$2:$A$133,$A41,'Выборка 1'!$B$2:$B$133,$B41)</f>
        <v>137</v>
      </c>
      <c r="G41" s="2">
        <f>SUMIFS('Выборка 1'!G$2:G$133,'Выборка 1'!$A$2:$A$133,$A41,'Выборка 1'!$B$2:$B$133,$B41)</f>
        <v>336</v>
      </c>
      <c r="H41" s="2">
        <f>SUMIFS('Выборка 1'!H$2:H$133,'Выборка 1'!$A$2:$A$133,$A41,'Выборка 1'!$B$2:$B$133,$B41)</f>
        <v>309</v>
      </c>
      <c r="I41" s="2">
        <f>SUMIFS('Выборка 1'!I$2:I$133,'Выборка 1'!$A$2:$A$133,$A41,'Выборка 1'!$B$2:$B$133,$B41)</f>
        <v>380</v>
      </c>
      <c r="J41" s="2">
        <f>SUMIFS('Выборка 1'!J$2:J$133,'Выборка 1'!$A$2:$A$133,$A41,'Выборка 1'!$B$2:$B$133,$B41)</f>
        <v>343</v>
      </c>
      <c r="K41" s="2">
        <f>SUMIFS('Выборка 1'!K$2:K$133,'Выборка 1'!$A$2:$A$133,$A41,'Выборка 1'!$B$2:$B$133,$B41)</f>
        <v>215</v>
      </c>
      <c r="L41" s="2">
        <f>SUMIFS('Выборка 1'!L$2:L$133,'Выборка 1'!$A$2:$A$133,$A41,'Выборка 1'!$B$2:$B$133,$B41)</f>
        <v>199</v>
      </c>
      <c r="M41" s="2">
        <f>SUMIFS('Выборка 1'!M$2:M$133,'Выборка 1'!$A$2:$A$133,$A41,'Выборка 1'!$B$2:$B$133,$B41)</f>
        <v>99</v>
      </c>
      <c r="N41" s="2">
        <f>SUMIFS('Выборка 1'!N$2:N$133,'Выборка 1'!$A$2:$A$133,$A41,'Выборка 1'!$B$2:$B$133,$B41)</f>
        <v>117</v>
      </c>
      <c r="O41" s="2">
        <f>SUMIFS('Выборка 1'!O$2:O$133,'Выборка 1'!$A$2:$A$133,$A41,'Выборка 1'!$B$2:$B$133,$B41)</f>
        <v>260</v>
      </c>
      <c r="P41" s="2">
        <f>SUMIFS('Выборка 1'!P$2:P$133,'Выборка 1'!$A$2:$A$133,$A41,'Выборка 1'!$B$2:$B$133,$B41)</f>
        <v>283</v>
      </c>
      <c r="Q41" s="2">
        <f>SUMIFS('Выборка 1'!Q$2:Q$133,'Выборка 1'!$A$2:$A$133,$A41,'Выборка 1'!$B$2:$B$133,$B41)</f>
        <v>334</v>
      </c>
      <c r="R41" s="2">
        <f>SUMIFS('Выборка 1'!R$2:R$133,'Выборка 1'!$A$2:$A$133,$A41,'Выборка 1'!$B$2:$B$133,$B41)</f>
        <v>243</v>
      </c>
      <c r="S41" s="2">
        <f>SUMIFS('Выборка 1'!S$2:S$133,'Выборка 1'!$A$2:$A$133,$A41,'Выборка 1'!$B$2:$B$133,$B41)</f>
        <v>534</v>
      </c>
      <c r="T41" s="2">
        <f>SUMIFS('Выборка 1'!T$2:T$133,'Выборка 1'!$A$2:$A$133,$A41,'Выборка 1'!$B$2:$B$133,$B41)</f>
        <v>360</v>
      </c>
      <c r="U41" s="2">
        <f>SUMIFS('Выборка 1'!U$2:U$133,'Выборка 1'!$A$2:$A$133,$A41,'Выборка 1'!$B$2:$B$133,$B41)</f>
        <v>446</v>
      </c>
      <c r="V41" s="2">
        <f>SUMIFS('Выборка 1'!V$2:V$133,'Выборка 1'!$A$2:$A$133,$A41,'Выборка 1'!$B$2:$B$133,$B41)</f>
        <v>400</v>
      </c>
      <c r="W41" s="2">
        <f>SUMIFS('Выборка 1'!W$2:W$133,'Выборка 1'!$A$2:$A$133,$A41,'Выборка 1'!$B$2:$B$133,$B41)</f>
        <v>403</v>
      </c>
      <c r="X41" s="2">
        <f>SUMIFS('Выборка 1'!X$2:X$133,'Выборка 1'!$A$2:$A$133,$A41,'Выборка 1'!$B$2:$B$133,$B41)</f>
        <v>380</v>
      </c>
      <c r="Y41" s="2">
        <f>SUMIFS('Выборка 1'!Y$2:Y$133,'Выборка 1'!$A$2:$A$133,$A41,'Выборка 1'!$B$2:$B$133,$B41)</f>
        <v>399</v>
      </c>
      <c r="Z41" s="2">
        <f>SUMIFS('Выборка 1'!Z$2:Z$133,'Выборка 1'!$A$2:$A$133,$A41,'Выборка 1'!$B$2:$B$133,$B41)</f>
        <v>449</v>
      </c>
      <c r="AA41" s="2">
        <f>SUMIFS('Выборка 1'!AA$2:AA$133,'Выборка 1'!$A$2:$A$133,$A41,'Выборка 1'!$B$2:$B$133,$B41)</f>
        <v>463</v>
      </c>
      <c r="AB41" s="2">
        <f>SUMIFS('Выборка 1'!AB$2:AB$133,'Выборка 1'!$A$2:$A$133,$A41,'Выборка 1'!$B$2:$B$133,$B41)</f>
        <v>427</v>
      </c>
      <c r="AC41" s="2">
        <f>SUMIFS('Выборка 1'!AC$2:AC$133,'Выборка 1'!$A$2:$A$133,$A41,'Выборка 1'!$B$2:$B$133,$B41)</f>
        <v>509</v>
      </c>
      <c r="AD41" s="2">
        <f>SUMIFS('Выборка 1'!AD$2:AD$133,'Выборка 1'!$A$2:$A$133,$A41,'Выборка 1'!$B$2:$B$133,$B41)</f>
        <v>532</v>
      </c>
      <c r="AE41" s="2">
        <f>SUMIFS('Выборка 1'!AE$2:AE$133,'Выборка 1'!$A$2:$A$133,$A41,'Выборка 1'!$B$2:$B$133,$B41)</f>
        <v>565</v>
      </c>
      <c r="AF41" s="2">
        <f>SUMIFS('Выборка 1'!AF$2:AF$133,'Выборка 1'!$A$2:$A$133,$A41,'Выборка 1'!$B$2:$B$133,$B41)</f>
        <v>522</v>
      </c>
      <c r="AG41" s="2">
        <f>SUMIFS('Выборка 1'!AG$2:AG$133,'Выборка 1'!$A$2:$A$133,$A41,'Выборка 1'!$B$2:$B$133,$B41)</f>
        <v>222</v>
      </c>
      <c r="AH41" s="2">
        <f>SUMIFS('Выборка 1'!AH$2:AH$133,'Выборка 1'!$A$2:$A$133,$A41,'Выборка 1'!$B$2:$B$133,$B41)</f>
        <v>396</v>
      </c>
      <c r="AI41" s="2">
        <f>SUMIFS('Выборка 1'!AI$2:AI$133,'Выборка 1'!$A$2:$A$133,$A41,'Выборка 1'!$B$2:$B$133,$B41)</f>
        <v>217</v>
      </c>
      <c r="AJ41" s="2">
        <f>SUMIFS('Выборка 1'!AJ$2:AJ$133,'Выборка 1'!$A$2:$A$133,$A41,'Выборка 1'!$B$2:$B$133,$B41)</f>
        <v>340</v>
      </c>
      <c r="AK41" s="2">
        <f>SUMIFS('Выборка 1'!AK$2:AK$133,'Выборка 1'!$A$2:$A$133,$A41,'Выборка 1'!$B$2:$B$133,$B41)</f>
        <v>67</v>
      </c>
      <c r="AL41" s="2">
        <f>SUMIFS('Выборка 1'!AL$2:AL$133,'Выборка 1'!$A$2:$A$133,$A41,'Выборка 1'!$B$2:$B$133,$B41)</f>
        <v>153</v>
      </c>
      <c r="AM41" s="2">
        <f>SUMIFS('Выборка 1'!AM$2:AM$133,'Выборка 1'!$A$2:$A$133,$A41,'Выборка 1'!$B$2:$B$133,$B41)</f>
        <v>75</v>
      </c>
      <c r="AN41" s="2">
        <f>SUMIFS('Выборка 1'!AN$2:AN$133,'Выборка 1'!$A$2:$A$133,$A41,'Выборка 1'!$B$2:$B$133,$B41)</f>
        <v>247</v>
      </c>
      <c r="AO41" s="2">
        <f>SUMIFS('Выборка 1'!AO$2:AO$133,'Выборка 1'!$A$2:$A$133,$A41,'Выборка 1'!$B$2:$B$133,$B41)</f>
        <v>62</v>
      </c>
      <c r="AP41" s="2">
        <f>SUMIFS('Выборка 1'!AP$2:AP$133,'Выборка 1'!$A$2:$A$133,$A41,'Выборка 1'!$B$2:$B$133,$B41)</f>
        <v>144</v>
      </c>
      <c r="AR41" s="2">
        <f t="shared" si="1"/>
        <v>11826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137</v>
      </c>
      <c r="D43" s="2">
        <f>SUMIFS('Выборка 1'!D$2:D$133,'Выборка 1'!$A$2:$A$133,$A43,'Выборка 1'!$B$2:$B$133,$B43)</f>
        <v>146</v>
      </c>
      <c r="E43" s="2">
        <f>SUMIFS('Выборка 1'!E$2:E$133,'Выборка 1'!$A$2:$A$133,$A43,'Выборка 1'!$B$2:$B$133,$B43)</f>
        <v>292</v>
      </c>
      <c r="F43" s="2">
        <f>SUMIFS('Выборка 1'!F$2:F$133,'Выборка 1'!$A$2:$A$133,$A43,'Выборка 1'!$B$2:$B$133,$B43)</f>
        <v>228</v>
      </c>
      <c r="G43" s="2">
        <f>SUMIFS('Выборка 1'!G$2:G$133,'Выборка 1'!$A$2:$A$133,$A43,'Выборка 1'!$B$2:$B$133,$B43)</f>
        <v>591</v>
      </c>
      <c r="H43" s="2">
        <f>SUMIFS('Выборка 1'!H$2:H$133,'Выборка 1'!$A$2:$A$133,$A43,'Выборка 1'!$B$2:$B$133,$B43)</f>
        <v>528</v>
      </c>
      <c r="I43" s="2">
        <f>SUMIFS('Выборка 1'!I$2:I$133,'Выборка 1'!$A$2:$A$133,$A43,'Выборка 1'!$B$2:$B$133,$B43)</f>
        <v>611</v>
      </c>
      <c r="J43" s="2">
        <f>SUMIFS('Выборка 1'!J$2:J$133,'Выборка 1'!$A$2:$A$133,$A43,'Выборка 1'!$B$2:$B$133,$B43)</f>
        <v>590</v>
      </c>
      <c r="K43" s="2">
        <f>SUMIFS('Выборка 1'!K$2:K$133,'Выборка 1'!$A$2:$A$133,$A43,'Выборка 1'!$B$2:$B$133,$B43)</f>
        <v>329</v>
      </c>
      <c r="L43" s="2">
        <f>SUMIFS('Выборка 1'!L$2:L$133,'Выборка 1'!$A$2:$A$133,$A43,'Выборка 1'!$B$2:$B$133,$B43)</f>
        <v>308</v>
      </c>
      <c r="M43" s="2">
        <f>SUMIFS('Выборка 1'!M$2:M$133,'Выборка 1'!$A$2:$A$133,$A43,'Выборка 1'!$B$2:$B$133,$B43)</f>
        <v>192</v>
      </c>
      <c r="N43" s="2">
        <f>SUMIFS('Выборка 1'!N$2:N$133,'Выборка 1'!$A$2:$A$133,$A43,'Выборка 1'!$B$2:$B$133,$B43)</f>
        <v>164</v>
      </c>
      <c r="O43" s="2">
        <f>SUMIFS('Выборка 1'!O$2:O$133,'Выборка 1'!$A$2:$A$133,$A43,'Выборка 1'!$B$2:$B$133,$B43)</f>
        <v>417</v>
      </c>
      <c r="P43" s="2">
        <f>SUMIFS('Выборка 1'!P$2:P$133,'Выборка 1'!$A$2:$A$133,$A43,'Выборка 1'!$B$2:$B$133,$B43)</f>
        <v>459</v>
      </c>
      <c r="Q43" s="2">
        <f>SUMIFS('Выборка 1'!Q$2:Q$133,'Выборка 1'!$A$2:$A$133,$A43,'Выборка 1'!$B$2:$B$133,$B43)</f>
        <v>685</v>
      </c>
      <c r="R43" s="2">
        <f>SUMIFS('Выборка 1'!R$2:R$133,'Выборка 1'!$A$2:$A$133,$A43,'Выборка 1'!$B$2:$B$133,$B43)</f>
        <v>497</v>
      </c>
      <c r="S43" s="2">
        <f>SUMIFS('Выборка 1'!S$2:S$133,'Выборка 1'!$A$2:$A$133,$A43,'Выборка 1'!$B$2:$B$133,$B43)</f>
        <v>858</v>
      </c>
      <c r="T43" s="2">
        <f>SUMIFS('Выборка 1'!T$2:T$133,'Выборка 1'!$A$2:$A$133,$A43,'Выборка 1'!$B$2:$B$133,$B43)</f>
        <v>710</v>
      </c>
      <c r="U43" s="2">
        <f>SUMIFS('Выборка 1'!U$2:U$133,'Выборка 1'!$A$2:$A$133,$A43,'Выборка 1'!$B$2:$B$133,$B43)</f>
        <v>713</v>
      </c>
      <c r="V43" s="2">
        <f>SUMIFS('Выборка 1'!V$2:V$133,'Выборка 1'!$A$2:$A$133,$A43,'Выборка 1'!$B$2:$B$133,$B43)</f>
        <v>610</v>
      </c>
      <c r="W43" s="2">
        <f>SUMIFS('Выборка 1'!W$2:W$133,'Выборка 1'!$A$2:$A$133,$A43,'Выборка 1'!$B$2:$B$133,$B43)</f>
        <v>631</v>
      </c>
      <c r="X43" s="2">
        <f>SUMIFS('Выборка 1'!X$2:X$133,'Выборка 1'!$A$2:$A$133,$A43,'Выборка 1'!$B$2:$B$133,$B43)</f>
        <v>615</v>
      </c>
      <c r="Y43" s="2">
        <f>SUMIFS('Выборка 1'!Y$2:Y$133,'Выборка 1'!$A$2:$A$133,$A43,'Выборка 1'!$B$2:$B$133,$B43)</f>
        <v>682</v>
      </c>
      <c r="Z43" s="2">
        <f>SUMIFS('Выборка 1'!Z$2:Z$133,'Выборка 1'!$A$2:$A$133,$A43,'Выборка 1'!$B$2:$B$133,$B43)</f>
        <v>725</v>
      </c>
      <c r="AA43" s="2">
        <f>SUMIFS('Выборка 1'!AA$2:AA$133,'Выборка 1'!$A$2:$A$133,$A43,'Выборка 1'!$B$2:$B$133,$B43)</f>
        <v>779</v>
      </c>
      <c r="AB43" s="2">
        <f>SUMIFS('Выборка 1'!AB$2:AB$133,'Выборка 1'!$A$2:$A$133,$A43,'Выборка 1'!$B$2:$B$133,$B43)</f>
        <v>724</v>
      </c>
      <c r="AC43" s="2">
        <f>SUMIFS('Выборка 1'!AC$2:AC$133,'Выборка 1'!$A$2:$A$133,$A43,'Выборка 1'!$B$2:$B$133,$B43)</f>
        <v>859</v>
      </c>
      <c r="AD43" s="2">
        <f>SUMIFS('Выборка 1'!AD$2:AD$133,'Выборка 1'!$A$2:$A$133,$A43,'Выборка 1'!$B$2:$B$133,$B43)</f>
        <v>845</v>
      </c>
      <c r="AE43" s="2">
        <f>SUMIFS('Выборка 1'!AE$2:AE$133,'Выборка 1'!$A$2:$A$133,$A43,'Выборка 1'!$B$2:$B$133,$B43)</f>
        <v>888</v>
      </c>
      <c r="AF43" s="2">
        <f>SUMIFS('Выборка 1'!AF$2:AF$133,'Выборка 1'!$A$2:$A$133,$A43,'Выборка 1'!$B$2:$B$133,$B43)</f>
        <v>842</v>
      </c>
      <c r="AG43" s="2">
        <f>SUMIFS('Выборка 1'!AG$2:AG$133,'Выборка 1'!$A$2:$A$133,$A43,'Выборка 1'!$B$2:$B$133,$B43)</f>
        <v>442</v>
      </c>
      <c r="AH43" s="2">
        <f>SUMIFS('Выборка 1'!AH$2:AH$133,'Выборка 1'!$A$2:$A$133,$A43,'Выборка 1'!$B$2:$B$133,$B43)</f>
        <v>700</v>
      </c>
      <c r="AI43" s="2">
        <f>SUMIFS('Выборка 1'!AI$2:AI$133,'Выборка 1'!$A$2:$A$133,$A43,'Выборка 1'!$B$2:$B$133,$B43)</f>
        <v>359</v>
      </c>
      <c r="AJ43" s="2">
        <f>SUMIFS('Выборка 1'!AJ$2:AJ$133,'Выборка 1'!$A$2:$A$133,$A43,'Выборка 1'!$B$2:$B$133,$B43)</f>
        <v>546</v>
      </c>
      <c r="AK43" s="2">
        <f>SUMIFS('Выборка 1'!AK$2:AK$133,'Выборка 1'!$A$2:$A$133,$A43,'Выборка 1'!$B$2:$B$133,$B43)</f>
        <v>107</v>
      </c>
      <c r="AL43" s="2">
        <f>SUMIFS('Выборка 1'!AL$2:AL$133,'Выборка 1'!$A$2:$A$133,$A43,'Выборка 1'!$B$2:$B$133,$B43)</f>
        <v>270</v>
      </c>
      <c r="AM43" s="2">
        <f>SUMIFS('Выборка 1'!AM$2:AM$133,'Выборка 1'!$A$2:$A$133,$A43,'Выборка 1'!$B$2:$B$133,$B43)</f>
        <v>164</v>
      </c>
      <c r="AN43" s="2">
        <f>SUMIFS('Выборка 1'!AN$2:AN$133,'Выборка 1'!$A$2:$A$133,$A43,'Выборка 1'!$B$2:$B$133,$B43)</f>
        <v>427</v>
      </c>
      <c r="AO43" s="2">
        <f>SUMIFS('Выборка 1'!AO$2:AO$133,'Выборка 1'!$A$2:$A$133,$A43,'Выборка 1'!$B$2:$B$133,$B43)</f>
        <v>80</v>
      </c>
      <c r="AP43" s="2">
        <f>SUMIFS('Выборка 1'!AP$2:AP$133,'Выборка 1'!$A$2:$A$133,$A43,'Выборка 1'!$B$2:$B$133,$B43)</f>
        <v>326</v>
      </c>
      <c r="AR43" s="2">
        <f t="shared" si="1"/>
        <v>20076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238</v>
      </c>
      <c r="D46" s="2">
        <f>SUMIFS('Выборка 1'!D$2:D$133,'Выборка 1'!$A$2:$A$133,$A46,'Выборка 1'!$B$2:$B$133,$B46)</f>
        <v>240</v>
      </c>
      <c r="E46" s="2">
        <f>SUMIFS('Выборка 1'!E$2:E$133,'Выборка 1'!$A$2:$A$133,$A46,'Выборка 1'!$B$2:$B$133,$B46)</f>
        <v>615</v>
      </c>
      <c r="F46" s="2">
        <f>SUMIFS('Выборка 1'!F$2:F$133,'Выборка 1'!$A$2:$A$133,$A46,'Выборка 1'!$B$2:$B$133,$B46)</f>
        <v>575</v>
      </c>
      <c r="G46" s="2">
        <f>SUMIFS('Выборка 1'!G$2:G$133,'Выборка 1'!$A$2:$A$133,$A46,'Выборка 1'!$B$2:$B$133,$B46)</f>
        <v>1239</v>
      </c>
      <c r="H46" s="2">
        <f>SUMIFS('Выборка 1'!H$2:H$133,'Выборка 1'!$A$2:$A$133,$A46,'Выборка 1'!$B$2:$B$133,$B46)</f>
        <v>1228</v>
      </c>
      <c r="I46" s="2">
        <f>SUMIFS('Выборка 1'!I$2:I$133,'Выборка 1'!$A$2:$A$133,$A46,'Выборка 1'!$B$2:$B$133,$B46)</f>
        <v>1294</v>
      </c>
      <c r="J46" s="2">
        <f>SUMIFS('Выборка 1'!J$2:J$133,'Выборка 1'!$A$2:$A$133,$A46,'Выборка 1'!$B$2:$B$133,$B46)</f>
        <v>1177</v>
      </c>
      <c r="K46" s="2">
        <f>SUMIFS('Выборка 1'!K$2:K$133,'Выборка 1'!$A$2:$A$133,$A46,'Выборка 1'!$B$2:$B$133,$B46)</f>
        <v>700</v>
      </c>
      <c r="L46" s="2">
        <f>SUMIFS('Выборка 1'!L$2:L$133,'Выборка 1'!$A$2:$A$133,$A46,'Выборка 1'!$B$2:$B$133,$B46)</f>
        <v>672</v>
      </c>
      <c r="M46" s="2">
        <f>SUMIFS('Выборка 1'!M$2:M$133,'Выборка 1'!$A$2:$A$133,$A46,'Выборка 1'!$B$2:$B$133,$B46)</f>
        <v>379</v>
      </c>
      <c r="N46" s="2">
        <f>SUMIFS('Выборка 1'!N$2:N$133,'Выборка 1'!$A$2:$A$133,$A46,'Выборка 1'!$B$2:$B$133,$B46)</f>
        <v>377</v>
      </c>
      <c r="O46" s="2">
        <f>SUMIFS('Выборка 1'!O$2:O$133,'Выборка 1'!$A$2:$A$133,$A46,'Выборка 1'!$B$2:$B$133,$B46)</f>
        <v>709</v>
      </c>
      <c r="P46" s="2">
        <f>SUMIFS('Выборка 1'!P$2:P$133,'Выборка 1'!$A$2:$A$133,$A46,'Выборка 1'!$B$2:$B$133,$B46)</f>
        <v>754</v>
      </c>
      <c r="Q46" s="2">
        <f>SUMIFS('Выборка 1'!Q$2:Q$133,'Выборка 1'!$A$2:$A$133,$A46,'Выборка 1'!$B$2:$B$133,$B46)</f>
        <v>1081</v>
      </c>
      <c r="R46" s="2">
        <f>SUMIFS('Выборка 1'!R$2:R$133,'Выборка 1'!$A$2:$A$133,$A46,'Выборка 1'!$B$2:$B$133,$B46)</f>
        <v>883</v>
      </c>
      <c r="S46" s="2">
        <f>SUMIFS('Выборка 1'!S$2:S$133,'Выборка 1'!$A$2:$A$133,$A46,'Выборка 1'!$B$2:$B$133,$B46)</f>
        <v>1481</v>
      </c>
      <c r="T46" s="2">
        <f>SUMIFS('Выборка 1'!T$2:T$133,'Выборка 1'!$A$2:$A$133,$A46,'Выборка 1'!$B$2:$B$133,$B46)</f>
        <v>1309</v>
      </c>
      <c r="U46" s="2">
        <f>SUMIFS('Выборка 1'!U$2:U$133,'Выборка 1'!$A$2:$A$133,$A46,'Выборка 1'!$B$2:$B$133,$B46)</f>
        <v>1434</v>
      </c>
      <c r="V46" s="2">
        <f>SUMIFS('Выборка 1'!V$2:V$133,'Выборка 1'!$A$2:$A$133,$A46,'Выборка 1'!$B$2:$B$133,$B46)</f>
        <v>1303</v>
      </c>
      <c r="W46" s="2">
        <f>SUMIFS('Выборка 1'!W$2:W$133,'Выборка 1'!$A$2:$A$133,$A46,'Выборка 1'!$B$2:$B$133,$B46)</f>
        <v>1286</v>
      </c>
      <c r="X46" s="2">
        <f>SUMIFS('Выборка 1'!X$2:X$133,'Выборка 1'!$A$2:$A$133,$A46,'Выборка 1'!$B$2:$B$133,$B46)</f>
        <v>1181</v>
      </c>
      <c r="Y46" s="2">
        <f>SUMIFS('Выборка 1'!Y$2:Y$133,'Выборка 1'!$A$2:$A$133,$A46,'Выборка 1'!$B$2:$B$133,$B46)</f>
        <v>1205</v>
      </c>
      <c r="Z46" s="2">
        <f>SUMIFS('Выборка 1'!Z$2:Z$133,'Выборка 1'!$A$2:$A$133,$A46,'Выборка 1'!$B$2:$B$133,$B46)</f>
        <v>1150</v>
      </c>
      <c r="AA46" s="2">
        <f>SUMIFS('Выборка 1'!AA$2:AA$133,'Выборка 1'!$A$2:$A$133,$A46,'Выборка 1'!$B$2:$B$133,$B46)</f>
        <v>1063</v>
      </c>
      <c r="AB46" s="2">
        <f>SUMIFS('Выборка 1'!AB$2:AB$133,'Выборка 1'!$A$2:$A$133,$A46,'Выборка 1'!$B$2:$B$133,$B46)</f>
        <v>1078</v>
      </c>
      <c r="AC46" s="2">
        <f>SUMIFS('Выборка 1'!AC$2:AC$133,'Выборка 1'!$A$2:$A$133,$A46,'Выборка 1'!$B$2:$B$133,$B46)</f>
        <v>1140</v>
      </c>
      <c r="AD46" s="2">
        <f>SUMIFS('Выборка 1'!AD$2:AD$133,'Выборка 1'!$A$2:$A$133,$A46,'Выборка 1'!$B$2:$B$133,$B46)</f>
        <v>1305</v>
      </c>
      <c r="AE46" s="2">
        <f>SUMIFS('Выборка 1'!AE$2:AE$133,'Выборка 1'!$A$2:$A$133,$A46,'Выборка 1'!$B$2:$B$133,$B46)</f>
        <v>1376</v>
      </c>
      <c r="AF46" s="2">
        <f>SUMIFS('Выборка 1'!AF$2:AF$133,'Выборка 1'!$A$2:$A$133,$A46,'Выборка 1'!$B$2:$B$133,$B46)</f>
        <v>1421</v>
      </c>
      <c r="AG46" s="2">
        <f>SUMIFS('Выборка 1'!AG$2:AG$133,'Выборка 1'!$A$2:$A$133,$A46,'Выборка 1'!$B$2:$B$133,$B46)</f>
        <v>673</v>
      </c>
      <c r="AH46" s="2">
        <f>SUMIFS('Выборка 1'!AH$2:AH$133,'Выборка 1'!$A$2:$A$133,$A46,'Выборка 1'!$B$2:$B$133,$B46)</f>
        <v>1274</v>
      </c>
      <c r="AI46" s="2">
        <f>SUMIFS('Выборка 1'!AI$2:AI$133,'Выборка 1'!$A$2:$A$133,$A46,'Выборка 1'!$B$2:$B$133,$B46)</f>
        <v>572</v>
      </c>
      <c r="AJ46" s="2">
        <f>SUMIFS('Выборка 1'!AJ$2:AJ$133,'Выборка 1'!$A$2:$A$133,$A46,'Выборка 1'!$B$2:$B$133,$B46)</f>
        <v>975</v>
      </c>
      <c r="AK46" s="2">
        <f>SUMIFS('Выборка 1'!AK$2:AK$133,'Выборка 1'!$A$2:$A$133,$A46,'Выборка 1'!$B$2:$B$133,$B46)</f>
        <v>193</v>
      </c>
      <c r="AL46" s="2">
        <f>SUMIFS('Выборка 1'!AL$2:AL$133,'Выборка 1'!$A$2:$A$133,$A46,'Выборка 1'!$B$2:$B$133,$B46)</f>
        <v>433</v>
      </c>
      <c r="AM46" s="2">
        <f>SUMIFS('Выборка 1'!AM$2:AM$133,'Выборка 1'!$A$2:$A$133,$A46,'Выборка 1'!$B$2:$B$133,$B46)</f>
        <v>200</v>
      </c>
      <c r="AN46" s="2">
        <f>SUMIFS('Выборка 1'!AN$2:AN$133,'Выборка 1'!$A$2:$A$133,$A46,'Выборка 1'!$B$2:$B$133,$B46)</f>
        <v>726</v>
      </c>
      <c r="AO46" s="2">
        <f>SUMIFS('Выборка 1'!AO$2:AO$133,'Выборка 1'!$A$2:$A$133,$A46,'Выборка 1'!$B$2:$B$133,$B46)</f>
        <v>89</v>
      </c>
      <c r="AP46" s="2">
        <f>SUMIFS('Выборка 1'!AP$2:AP$133,'Выборка 1'!$A$2:$A$133,$A46,'Выборка 1'!$B$2:$B$133,$B46)</f>
        <v>404</v>
      </c>
      <c r="AR46" s="2">
        <f t="shared" si="1"/>
        <v>35432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72</v>
      </c>
      <c r="D47" s="2">
        <f>SUMIFS('Выборка 1'!D$2:D$133,'Выборка 1'!$A$2:$A$133,$A47,'Выборка 1'!$B$2:$B$133,$B47)</f>
        <v>62</v>
      </c>
      <c r="E47" s="2">
        <f>SUMIFS('Выборка 1'!E$2:E$133,'Выборка 1'!$A$2:$A$133,$A47,'Выборка 1'!$B$2:$B$133,$B47)</f>
        <v>156</v>
      </c>
      <c r="F47" s="2">
        <f>SUMIFS('Выборка 1'!F$2:F$133,'Выборка 1'!$A$2:$A$133,$A47,'Выборка 1'!$B$2:$B$133,$B47)</f>
        <v>126</v>
      </c>
      <c r="G47" s="2">
        <f>SUMIFS('Выборка 1'!G$2:G$133,'Выборка 1'!$A$2:$A$133,$A47,'Выборка 1'!$B$2:$B$133,$B47)</f>
        <v>298</v>
      </c>
      <c r="H47" s="2">
        <f>SUMIFS('Выборка 1'!H$2:H$133,'Выборка 1'!$A$2:$A$133,$A47,'Выборка 1'!$B$2:$B$133,$B47)</f>
        <v>277</v>
      </c>
      <c r="I47" s="2">
        <f>SUMIFS('Выборка 1'!I$2:I$133,'Выборка 1'!$A$2:$A$133,$A47,'Выборка 1'!$B$2:$B$133,$B47)</f>
        <v>354</v>
      </c>
      <c r="J47" s="2">
        <f>SUMIFS('Выборка 1'!J$2:J$133,'Выборка 1'!$A$2:$A$133,$A47,'Выборка 1'!$B$2:$B$133,$B47)</f>
        <v>344</v>
      </c>
      <c r="K47" s="2">
        <f>SUMIFS('Выборка 1'!K$2:K$133,'Выборка 1'!$A$2:$A$133,$A47,'Выборка 1'!$B$2:$B$133,$B47)</f>
        <v>202</v>
      </c>
      <c r="L47" s="2">
        <f>SUMIFS('Выборка 1'!L$2:L$133,'Выборка 1'!$A$2:$A$133,$A47,'Выборка 1'!$B$2:$B$133,$B47)</f>
        <v>197</v>
      </c>
      <c r="M47" s="2">
        <f>SUMIFS('Выборка 1'!M$2:M$133,'Выборка 1'!$A$2:$A$133,$A47,'Выборка 1'!$B$2:$B$133,$B47)</f>
        <v>141</v>
      </c>
      <c r="N47" s="2">
        <f>SUMIFS('Выборка 1'!N$2:N$133,'Выборка 1'!$A$2:$A$133,$A47,'Выборка 1'!$B$2:$B$133,$B47)</f>
        <v>103</v>
      </c>
      <c r="O47" s="2">
        <f>SUMIFS('Выборка 1'!O$2:O$133,'Выборка 1'!$A$2:$A$133,$A47,'Выборка 1'!$B$2:$B$133,$B47)</f>
        <v>302</v>
      </c>
      <c r="P47" s="2">
        <f>SUMIFS('Выборка 1'!P$2:P$133,'Выборка 1'!$A$2:$A$133,$A47,'Выборка 1'!$B$2:$B$133,$B47)</f>
        <v>301</v>
      </c>
      <c r="Q47" s="2">
        <f>SUMIFS('Выборка 1'!Q$2:Q$133,'Выборка 1'!$A$2:$A$133,$A47,'Выборка 1'!$B$2:$B$133,$B47)</f>
        <v>396</v>
      </c>
      <c r="R47" s="2">
        <f>SUMIFS('Выборка 1'!R$2:R$133,'Выборка 1'!$A$2:$A$133,$A47,'Выборка 1'!$B$2:$B$133,$B47)</f>
        <v>318</v>
      </c>
      <c r="S47" s="2">
        <f>SUMIFS('Выборка 1'!S$2:S$133,'Выборка 1'!$A$2:$A$133,$A47,'Выборка 1'!$B$2:$B$133,$B47)</f>
        <v>531</v>
      </c>
      <c r="T47" s="2">
        <f>SUMIFS('Выборка 1'!T$2:T$133,'Выборка 1'!$A$2:$A$133,$A47,'Выборка 1'!$B$2:$B$133,$B47)</f>
        <v>397</v>
      </c>
      <c r="U47" s="2">
        <f>SUMIFS('Выборка 1'!U$2:U$133,'Выборка 1'!$A$2:$A$133,$A47,'Выборка 1'!$B$2:$B$133,$B47)</f>
        <v>430</v>
      </c>
      <c r="V47" s="2">
        <f>SUMIFS('Выборка 1'!V$2:V$133,'Выборка 1'!$A$2:$A$133,$A47,'Выборка 1'!$B$2:$B$133,$B47)</f>
        <v>361</v>
      </c>
      <c r="W47" s="2">
        <f>SUMIFS('Выборка 1'!W$2:W$133,'Выборка 1'!$A$2:$A$133,$A47,'Выборка 1'!$B$2:$B$133,$B47)</f>
        <v>399</v>
      </c>
      <c r="X47" s="2">
        <f>SUMIFS('Выборка 1'!X$2:X$133,'Выборка 1'!$A$2:$A$133,$A47,'Выборка 1'!$B$2:$B$133,$B47)</f>
        <v>362</v>
      </c>
      <c r="Y47" s="2">
        <f>SUMIFS('Выборка 1'!Y$2:Y$133,'Выборка 1'!$A$2:$A$133,$A47,'Выборка 1'!$B$2:$B$133,$B47)</f>
        <v>397</v>
      </c>
      <c r="Z47" s="2">
        <f>SUMIFS('Выборка 1'!Z$2:Z$133,'Выборка 1'!$A$2:$A$133,$A47,'Выборка 1'!$B$2:$B$133,$B47)</f>
        <v>501</v>
      </c>
      <c r="AA47" s="2">
        <f>SUMIFS('Выборка 1'!AA$2:AA$133,'Выборка 1'!$A$2:$A$133,$A47,'Выборка 1'!$B$2:$B$133,$B47)</f>
        <v>501</v>
      </c>
      <c r="AB47" s="2">
        <f>SUMIFS('Выборка 1'!AB$2:AB$133,'Выборка 1'!$A$2:$A$133,$A47,'Выборка 1'!$B$2:$B$133,$B47)</f>
        <v>517</v>
      </c>
      <c r="AC47" s="2">
        <f>SUMIFS('Выборка 1'!AC$2:AC$133,'Выборка 1'!$A$2:$A$133,$A47,'Выборка 1'!$B$2:$B$133,$B47)</f>
        <v>551</v>
      </c>
      <c r="AD47" s="2">
        <f>SUMIFS('Выборка 1'!AD$2:AD$133,'Выборка 1'!$A$2:$A$133,$A47,'Выборка 1'!$B$2:$B$133,$B47)</f>
        <v>515</v>
      </c>
      <c r="AE47" s="2">
        <f>SUMIFS('Выборка 1'!AE$2:AE$133,'Выборка 1'!$A$2:$A$133,$A47,'Выборка 1'!$B$2:$B$133,$B47)</f>
        <v>598</v>
      </c>
      <c r="AF47" s="2">
        <f>SUMIFS('Выборка 1'!AF$2:AF$133,'Выборка 1'!$A$2:$A$133,$A47,'Выборка 1'!$B$2:$B$133,$B47)</f>
        <v>574</v>
      </c>
      <c r="AG47" s="2">
        <f>SUMIFS('Выборка 1'!AG$2:AG$133,'Выборка 1'!$A$2:$A$133,$A47,'Выборка 1'!$B$2:$B$133,$B47)</f>
        <v>282</v>
      </c>
      <c r="AH47" s="2">
        <f>SUMIFS('Выборка 1'!AH$2:AH$133,'Выборка 1'!$A$2:$A$133,$A47,'Выборка 1'!$B$2:$B$133,$B47)</f>
        <v>454</v>
      </c>
      <c r="AI47" s="2">
        <f>SUMIFS('Выборка 1'!AI$2:AI$133,'Выборка 1'!$A$2:$A$133,$A47,'Выборка 1'!$B$2:$B$133,$B47)</f>
        <v>251</v>
      </c>
      <c r="AJ47" s="2">
        <f>SUMIFS('Выборка 1'!AJ$2:AJ$133,'Выборка 1'!$A$2:$A$133,$A47,'Выборка 1'!$B$2:$B$133,$B47)</f>
        <v>362</v>
      </c>
      <c r="AK47" s="2">
        <f>SUMIFS('Выборка 1'!AK$2:AK$133,'Выборка 1'!$A$2:$A$133,$A47,'Выборка 1'!$B$2:$B$133,$B47)</f>
        <v>78</v>
      </c>
      <c r="AL47" s="2">
        <f>SUMIFS('Выборка 1'!AL$2:AL$133,'Выборка 1'!$A$2:$A$133,$A47,'Выборка 1'!$B$2:$B$133,$B47)</f>
        <v>169</v>
      </c>
      <c r="AM47" s="2">
        <f>SUMIFS('Выборка 1'!AM$2:AM$133,'Выборка 1'!$A$2:$A$133,$A47,'Выборка 1'!$B$2:$B$133,$B47)</f>
        <v>118</v>
      </c>
      <c r="AN47" s="2">
        <f>SUMIFS('Выборка 1'!AN$2:AN$133,'Выборка 1'!$A$2:$A$133,$A47,'Выборка 1'!$B$2:$B$133,$B47)</f>
        <v>307</v>
      </c>
      <c r="AO47" s="2">
        <f>SUMIFS('Выборка 1'!AO$2:AO$133,'Выборка 1'!$A$2:$A$133,$A47,'Выборка 1'!$B$2:$B$133,$B47)</f>
        <v>53</v>
      </c>
      <c r="AP47" s="2">
        <f>SUMIFS('Выборка 1'!AP$2:AP$133,'Выборка 1'!$A$2:$A$133,$A47,'Выборка 1'!$B$2:$B$133,$B47)</f>
        <v>199</v>
      </c>
      <c r="AR47" s="2">
        <f t="shared" si="1"/>
        <v>12556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275</v>
      </c>
      <c r="D48" s="2">
        <f>SUMIFS('Выборка 1'!D$2:D$133,'Выборка 1'!$A$2:$A$133,$A48,'Выборка 1'!$B$2:$B$133,$B48)</f>
        <v>266</v>
      </c>
      <c r="E48" s="2">
        <f>SUMIFS('Выборка 1'!E$2:E$133,'Выборка 1'!$A$2:$A$133,$A48,'Выборка 1'!$B$2:$B$133,$B48)</f>
        <v>527</v>
      </c>
      <c r="F48" s="2">
        <f>SUMIFS('Выборка 1'!F$2:F$133,'Выборка 1'!$A$2:$A$133,$A48,'Выборка 1'!$B$2:$B$133,$B48)</f>
        <v>503</v>
      </c>
      <c r="G48" s="2">
        <f>SUMIFS('Выборка 1'!G$2:G$133,'Выборка 1'!$A$2:$A$133,$A48,'Выборка 1'!$B$2:$B$133,$B48)</f>
        <v>1117</v>
      </c>
      <c r="H48" s="2">
        <f>SUMIFS('Выборка 1'!H$2:H$133,'Выборка 1'!$A$2:$A$133,$A48,'Выборка 1'!$B$2:$B$133,$B48)</f>
        <v>1088</v>
      </c>
      <c r="I48" s="2">
        <f>SUMIFS('Выборка 1'!I$2:I$133,'Выборка 1'!$A$2:$A$133,$A48,'Выборка 1'!$B$2:$B$133,$B48)</f>
        <v>1101</v>
      </c>
      <c r="J48" s="2">
        <f>SUMIFS('Выборка 1'!J$2:J$133,'Выборка 1'!$A$2:$A$133,$A48,'Выборка 1'!$B$2:$B$133,$B48)</f>
        <v>1043</v>
      </c>
      <c r="K48" s="2">
        <f>SUMIFS('Выборка 1'!K$2:K$133,'Выборка 1'!$A$2:$A$133,$A48,'Выборка 1'!$B$2:$B$133,$B48)</f>
        <v>591</v>
      </c>
      <c r="L48" s="2">
        <f>SUMIFS('Выборка 1'!L$2:L$133,'Выборка 1'!$A$2:$A$133,$A48,'Выборка 1'!$B$2:$B$133,$B48)</f>
        <v>584</v>
      </c>
      <c r="M48" s="2">
        <f>SUMIFS('Выборка 1'!M$2:M$133,'Выборка 1'!$A$2:$A$133,$A48,'Выборка 1'!$B$2:$B$133,$B48)</f>
        <v>308</v>
      </c>
      <c r="N48" s="2">
        <f>SUMIFS('Выборка 1'!N$2:N$133,'Выборка 1'!$A$2:$A$133,$A48,'Выборка 1'!$B$2:$B$133,$B48)</f>
        <v>357</v>
      </c>
      <c r="O48" s="2">
        <f>SUMIFS('Выборка 1'!O$2:O$133,'Выборка 1'!$A$2:$A$133,$A48,'Выборка 1'!$B$2:$B$133,$B48)</f>
        <v>728</v>
      </c>
      <c r="P48" s="2">
        <f>SUMIFS('Выборка 1'!P$2:P$133,'Выборка 1'!$A$2:$A$133,$A48,'Выборка 1'!$B$2:$B$133,$B48)</f>
        <v>763</v>
      </c>
      <c r="Q48" s="2">
        <f>SUMIFS('Выборка 1'!Q$2:Q$133,'Выборка 1'!$A$2:$A$133,$A48,'Выборка 1'!$B$2:$B$133,$B48)</f>
        <v>1097</v>
      </c>
      <c r="R48" s="2">
        <f>SUMIFS('Выборка 1'!R$2:R$133,'Выборка 1'!$A$2:$A$133,$A48,'Выборка 1'!$B$2:$B$133,$B48)</f>
        <v>1012</v>
      </c>
      <c r="S48" s="2">
        <f>SUMIFS('Выборка 1'!S$2:S$133,'Выборка 1'!$A$2:$A$133,$A48,'Выборка 1'!$B$2:$B$133,$B48)</f>
        <v>1662</v>
      </c>
      <c r="T48" s="2">
        <f>SUMIFS('Выборка 1'!T$2:T$133,'Выборка 1'!$A$2:$A$133,$A48,'Выборка 1'!$B$2:$B$133,$B48)</f>
        <v>1433</v>
      </c>
      <c r="U48" s="2">
        <f>SUMIFS('Выборка 1'!U$2:U$133,'Выборка 1'!$A$2:$A$133,$A48,'Выборка 1'!$B$2:$B$133,$B48)</f>
        <v>1612</v>
      </c>
      <c r="V48" s="2">
        <f>SUMIFS('Выборка 1'!V$2:V$133,'Выборка 1'!$A$2:$A$133,$A48,'Выборка 1'!$B$2:$B$133,$B48)</f>
        <v>1419</v>
      </c>
      <c r="W48" s="2">
        <f>SUMIFS('Выборка 1'!W$2:W$133,'Выборка 1'!$A$2:$A$133,$A48,'Выборка 1'!$B$2:$B$133,$B48)</f>
        <v>1270</v>
      </c>
      <c r="X48" s="2">
        <f>SUMIFS('Выборка 1'!X$2:X$133,'Выборка 1'!$A$2:$A$133,$A48,'Выборка 1'!$B$2:$B$133,$B48)</f>
        <v>1271</v>
      </c>
      <c r="Y48" s="2">
        <f>SUMIFS('Выборка 1'!Y$2:Y$133,'Выборка 1'!$A$2:$A$133,$A48,'Выборка 1'!$B$2:$B$133,$B48)</f>
        <v>1137</v>
      </c>
      <c r="Z48" s="2">
        <f>SUMIFS('Выборка 1'!Z$2:Z$133,'Выборка 1'!$A$2:$A$133,$A48,'Выборка 1'!$B$2:$B$133,$B48)</f>
        <v>1293</v>
      </c>
      <c r="AA48" s="2">
        <f>SUMIFS('Выборка 1'!AA$2:AA$133,'Выборка 1'!$A$2:$A$133,$A48,'Выборка 1'!$B$2:$B$133,$B48)</f>
        <v>1237</v>
      </c>
      <c r="AB48" s="2">
        <f>SUMIFS('Выборка 1'!AB$2:AB$133,'Выборка 1'!$A$2:$A$133,$A48,'Выборка 1'!$B$2:$B$133,$B48)</f>
        <v>1371</v>
      </c>
      <c r="AC48" s="2">
        <f>SUMIFS('Выборка 1'!AC$2:AC$133,'Выборка 1'!$A$2:$A$133,$A48,'Выборка 1'!$B$2:$B$133,$B48)</f>
        <v>1550</v>
      </c>
      <c r="AD48" s="2">
        <f>SUMIFS('Выборка 1'!AD$2:AD$133,'Выборка 1'!$A$2:$A$133,$A48,'Выборка 1'!$B$2:$B$133,$B48)</f>
        <v>1749</v>
      </c>
      <c r="AE48" s="2">
        <f>SUMIFS('Выборка 1'!AE$2:AE$133,'Выборка 1'!$A$2:$A$133,$A48,'Выборка 1'!$B$2:$B$133,$B48)</f>
        <v>1846</v>
      </c>
      <c r="AF48" s="2">
        <f>SUMIFS('Выборка 1'!AF$2:AF$133,'Выборка 1'!$A$2:$A$133,$A48,'Выборка 1'!$B$2:$B$133,$B48)</f>
        <v>1790</v>
      </c>
      <c r="AG48" s="2">
        <f>SUMIFS('Выборка 1'!AG$2:AG$133,'Выборка 1'!$A$2:$A$133,$A48,'Выборка 1'!$B$2:$B$133,$B48)</f>
        <v>859</v>
      </c>
      <c r="AH48" s="2">
        <f>SUMIFS('Выборка 1'!AH$2:AH$133,'Выборка 1'!$A$2:$A$133,$A48,'Выборка 1'!$B$2:$B$133,$B48)</f>
        <v>1511</v>
      </c>
      <c r="AI48" s="2">
        <f>SUMIFS('Выборка 1'!AI$2:AI$133,'Выборка 1'!$A$2:$A$133,$A48,'Выборка 1'!$B$2:$B$133,$B48)</f>
        <v>697</v>
      </c>
      <c r="AJ48" s="2">
        <f>SUMIFS('Выборка 1'!AJ$2:AJ$133,'Выборка 1'!$A$2:$A$133,$A48,'Выборка 1'!$B$2:$B$133,$B48)</f>
        <v>1156</v>
      </c>
      <c r="AK48" s="2">
        <f>SUMIFS('Выборка 1'!AK$2:AK$133,'Выборка 1'!$A$2:$A$133,$A48,'Выборка 1'!$B$2:$B$133,$B48)</f>
        <v>217</v>
      </c>
      <c r="AL48" s="2">
        <f>SUMIFS('Выборка 1'!AL$2:AL$133,'Выборка 1'!$A$2:$A$133,$A48,'Выборка 1'!$B$2:$B$133,$B48)</f>
        <v>626</v>
      </c>
      <c r="AM48" s="2">
        <f>SUMIFS('Выборка 1'!AM$2:AM$133,'Выборка 1'!$A$2:$A$133,$A48,'Выборка 1'!$B$2:$B$133,$B48)</f>
        <v>290</v>
      </c>
      <c r="AN48" s="2">
        <f>SUMIFS('Выборка 1'!AN$2:AN$133,'Выборка 1'!$A$2:$A$133,$A48,'Выборка 1'!$B$2:$B$133,$B48)</f>
        <v>911</v>
      </c>
      <c r="AO48" s="2">
        <f>SUMIFS('Выборка 1'!AO$2:AO$133,'Выборка 1'!$A$2:$A$133,$A48,'Выборка 1'!$B$2:$B$133,$B48)</f>
        <v>134</v>
      </c>
      <c r="AP48" s="2">
        <f>SUMIFS('Выборка 1'!AP$2:AP$133,'Выборка 1'!$A$2:$A$133,$A48,'Выборка 1'!$B$2:$B$133,$B48)</f>
        <v>475</v>
      </c>
      <c r="AR48" s="2">
        <f t="shared" si="1"/>
        <v>38876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20</v>
      </c>
      <c r="D49" s="2">
        <f>SUMIFS('Выборка 1'!D$2:D$133,'Выборка 1'!$A$2:$A$133,$A49,'Выборка 1'!$B$2:$B$133,$B49)</f>
        <v>15</v>
      </c>
      <c r="E49" s="2">
        <f>SUMIFS('Выборка 1'!E$2:E$133,'Выборка 1'!$A$2:$A$133,$A49,'Выборка 1'!$B$2:$B$133,$B49)</f>
        <v>78</v>
      </c>
      <c r="F49" s="2">
        <f>SUMIFS('Выборка 1'!F$2:F$133,'Выборка 1'!$A$2:$A$133,$A49,'Выборка 1'!$B$2:$B$133,$B49)</f>
        <v>74</v>
      </c>
      <c r="G49" s="2">
        <f>SUMIFS('Выборка 1'!G$2:G$133,'Выборка 1'!$A$2:$A$133,$A49,'Выборка 1'!$B$2:$B$133,$B49)</f>
        <v>193</v>
      </c>
      <c r="H49" s="2">
        <f>SUMIFS('Выборка 1'!H$2:H$133,'Выборка 1'!$A$2:$A$133,$A49,'Выборка 1'!$B$2:$B$133,$B49)</f>
        <v>210</v>
      </c>
      <c r="I49" s="2">
        <f>SUMIFS('Выборка 1'!I$2:I$133,'Выборка 1'!$A$2:$A$133,$A49,'Выборка 1'!$B$2:$B$133,$B49)</f>
        <v>219</v>
      </c>
      <c r="J49" s="2">
        <f>SUMIFS('Выборка 1'!J$2:J$133,'Выборка 1'!$A$2:$A$133,$A49,'Выборка 1'!$B$2:$B$133,$B49)</f>
        <v>223</v>
      </c>
      <c r="K49" s="2">
        <f>SUMIFS('Выборка 1'!K$2:K$133,'Выборка 1'!$A$2:$A$133,$A49,'Выборка 1'!$B$2:$B$133,$B49)</f>
        <v>109</v>
      </c>
      <c r="L49" s="2">
        <f>SUMIFS('Выборка 1'!L$2:L$133,'Выборка 1'!$A$2:$A$133,$A49,'Выборка 1'!$B$2:$B$133,$B49)</f>
        <v>103</v>
      </c>
      <c r="M49" s="2">
        <f>SUMIFS('Выборка 1'!M$2:M$133,'Выборка 1'!$A$2:$A$133,$A49,'Выборка 1'!$B$2:$B$133,$B49)</f>
        <v>57</v>
      </c>
      <c r="N49" s="2">
        <f>SUMIFS('Выборка 1'!N$2:N$133,'Выборка 1'!$A$2:$A$133,$A49,'Выборка 1'!$B$2:$B$133,$B49)</f>
        <v>65</v>
      </c>
      <c r="O49" s="2">
        <f>SUMIFS('Выборка 1'!O$2:O$133,'Выборка 1'!$A$2:$A$133,$A49,'Выборка 1'!$B$2:$B$133,$B49)</f>
        <v>108</v>
      </c>
      <c r="P49" s="2">
        <f>SUMIFS('Выборка 1'!P$2:P$133,'Выборка 1'!$A$2:$A$133,$A49,'Выборка 1'!$B$2:$B$133,$B49)</f>
        <v>106</v>
      </c>
      <c r="Q49" s="2">
        <f>SUMIFS('Выборка 1'!Q$2:Q$133,'Выборка 1'!$A$2:$A$133,$A49,'Выборка 1'!$B$2:$B$133,$B49)</f>
        <v>138</v>
      </c>
      <c r="R49" s="2">
        <f>SUMIFS('Выборка 1'!R$2:R$133,'Выборка 1'!$A$2:$A$133,$A49,'Выборка 1'!$B$2:$B$133,$B49)</f>
        <v>138</v>
      </c>
      <c r="S49" s="2">
        <f>SUMIFS('Выборка 1'!S$2:S$133,'Выборка 1'!$A$2:$A$133,$A49,'Выборка 1'!$B$2:$B$133,$B49)</f>
        <v>242</v>
      </c>
      <c r="T49" s="2">
        <f>SUMIFS('Выборка 1'!T$2:T$133,'Выборка 1'!$A$2:$A$133,$A49,'Выборка 1'!$B$2:$B$133,$B49)</f>
        <v>225</v>
      </c>
      <c r="U49" s="2">
        <f>SUMIFS('Выборка 1'!U$2:U$133,'Выборка 1'!$A$2:$A$133,$A49,'Выборка 1'!$B$2:$B$133,$B49)</f>
        <v>241</v>
      </c>
      <c r="V49" s="2">
        <f>SUMIFS('Выборка 1'!V$2:V$133,'Выборка 1'!$A$2:$A$133,$A49,'Выборка 1'!$B$2:$B$133,$B49)</f>
        <v>211</v>
      </c>
      <c r="W49" s="2">
        <f>SUMIFS('Выборка 1'!W$2:W$133,'Выборка 1'!$A$2:$A$133,$A49,'Выборка 1'!$B$2:$B$133,$B49)</f>
        <v>216</v>
      </c>
      <c r="X49" s="2">
        <f>SUMIFS('Выборка 1'!X$2:X$133,'Выборка 1'!$A$2:$A$133,$A49,'Выборка 1'!$B$2:$B$133,$B49)</f>
        <v>193</v>
      </c>
      <c r="Y49" s="2">
        <f>SUMIFS('Выборка 1'!Y$2:Y$133,'Выборка 1'!$A$2:$A$133,$A49,'Выборка 1'!$B$2:$B$133,$B49)</f>
        <v>204</v>
      </c>
      <c r="Z49" s="2">
        <f>SUMIFS('Выборка 1'!Z$2:Z$133,'Выборка 1'!$A$2:$A$133,$A49,'Выборка 1'!$B$2:$B$133,$B49)</f>
        <v>181</v>
      </c>
      <c r="AA49" s="2">
        <f>SUMIFS('Выборка 1'!AA$2:AA$133,'Выборка 1'!$A$2:$A$133,$A49,'Выборка 1'!$B$2:$B$133,$B49)</f>
        <v>200</v>
      </c>
      <c r="AB49" s="2">
        <f>SUMIFS('Выборка 1'!AB$2:AB$133,'Выборка 1'!$A$2:$A$133,$A49,'Выборка 1'!$B$2:$B$133,$B49)</f>
        <v>139</v>
      </c>
      <c r="AC49" s="2">
        <f>SUMIFS('Выборка 1'!AC$2:AC$133,'Выборка 1'!$A$2:$A$133,$A49,'Выборка 1'!$B$2:$B$133,$B49)</f>
        <v>226</v>
      </c>
      <c r="AD49" s="2">
        <f>SUMIFS('Выборка 1'!AD$2:AD$133,'Выборка 1'!$A$2:$A$133,$A49,'Выборка 1'!$B$2:$B$133,$B49)</f>
        <v>220</v>
      </c>
      <c r="AE49" s="2">
        <f>SUMIFS('Выборка 1'!AE$2:AE$133,'Выборка 1'!$A$2:$A$133,$A49,'Выборка 1'!$B$2:$B$133,$B49)</f>
        <v>256</v>
      </c>
      <c r="AF49" s="2">
        <f>SUMIFS('Выборка 1'!AF$2:AF$133,'Выборка 1'!$A$2:$A$133,$A49,'Выборка 1'!$B$2:$B$133,$B49)</f>
        <v>206</v>
      </c>
      <c r="AG49" s="2">
        <f>SUMIFS('Выборка 1'!AG$2:AG$133,'Выборка 1'!$A$2:$A$133,$A49,'Выборка 1'!$B$2:$B$133,$B49)</f>
        <v>110</v>
      </c>
      <c r="AH49" s="2">
        <f>SUMIFS('Выборка 1'!AH$2:AH$133,'Выборка 1'!$A$2:$A$133,$A49,'Выборка 1'!$B$2:$B$133,$B49)</f>
        <v>166</v>
      </c>
      <c r="AI49" s="2">
        <f>SUMIFS('Выборка 1'!AI$2:AI$133,'Выборка 1'!$A$2:$A$133,$A49,'Выборка 1'!$B$2:$B$133,$B49)</f>
        <v>94</v>
      </c>
      <c r="AJ49" s="2">
        <f>SUMIFS('Выборка 1'!AJ$2:AJ$133,'Выборка 1'!$A$2:$A$133,$A49,'Выборка 1'!$B$2:$B$133,$B49)</f>
        <v>139</v>
      </c>
      <c r="AK49" s="2">
        <f>SUMIFS('Выборка 1'!AK$2:AK$133,'Выборка 1'!$A$2:$A$133,$A49,'Выборка 1'!$B$2:$B$133,$B49)</f>
        <v>43</v>
      </c>
      <c r="AL49" s="2">
        <f>SUMIFS('Выборка 1'!AL$2:AL$133,'Выборка 1'!$A$2:$A$133,$A49,'Выборка 1'!$B$2:$B$133,$B49)</f>
        <v>48</v>
      </c>
      <c r="AM49" s="2">
        <f>SUMIFS('Выборка 1'!AM$2:AM$133,'Выборка 1'!$A$2:$A$133,$A49,'Выборка 1'!$B$2:$B$133,$B49)</f>
        <v>35</v>
      </c>
      <c r="AN49" s="2">
        <f>SUMIFS('Выборка 1'!AN$2:AN$133,'Выборка 1'!$A$2:$A$133,$A49,'Выборка 1'!$B$2:$B$133,$B49)</f>
        <v>87</v>
      </c>
      <c r="AO49" s="2">
        <f>SUMIFS('Выборка 1'!AO$2:AO$133,'Выборка 1'!$A$2:$A$133,$A49,'Выборка 1'!$B$2:$B$133,$B49)</f>
        <v>27</v>
      </c>
      <c r="AP49" s="2">
        <f>SUMIFS('Выборка 1'!AP$2:AP$133,'Выборка 1'!$A$2:$A$133,$A49,'Выборка 1'!$B$2:$B$133,$B49)</f>
        <v>82</v>
      </c>
      <c r="AR49" s="2">
        <f t="shared" si="1"/>
        <v>5647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298</v>
      </c>
      <c r="D50" s="2">
        <f>SUMIFS('Выборка 1'!D$2:D$133,'Выборка 1'!$A$2:$A$133,$A50,'Выборка 1'!$B$2:$B$133,$B50)</f>
        <v>331</v>
      </c>
      <c r="E50" s="2">
        <f>SUMIFS('Выборка 1'!E$2:E$133,'Выборка 1'!$A$2:$A$133,$A50,'Выборка 1'!$B$2:$B$133,$B50)</f>
        <v>697</v>
      </c>
      <c r="F50" s="2">
        <f>SUMIFS('Выборка 1'!F$2:F$133,'Выборка 1'!$A$2:$A$133,$A50,'Выборка 1'!$B$2:$B$133,$B50)</f>
        <v>692</v>
      </c>
      <c r="G50" s="2">
        <f>SUMIFS('Выборка 1'!G$2:G$133,'Выборка 1'!$A$2:$A$133,$A50,'Выборка 1'!$B$2:$B$133,$B50)</f>
        <v>1530</v>
      </c>
      <c r="H50" s="2">
        <f>SUMIFS('Выборка 1'!H$2:H$133,'Выборка 1'!$A$2:$A$133,$A50,'Выборка 1'!$B$2:$B$133,$B50)</f>
        <v>1424</v>
      </c>
      <c r="I50" s="2">
        <f>SUMIFS('Выборка 1'!I$2:I$133,'Выборка 1'!$A$2:$A$133,$A50,'Выборка 1'!$B$2:$B$133,$B50)</f>
        <v>1507</v>
      </c>
      <c r="J50" s="2">
        <f>SUMIFS('Выборка 1'!J$2:J$133,'Выборка 1'!$A$2:$A$133,$A50,'Выборка 1'!$B$2:$B$133,$B50)</f>
        <v>1391</v>
      </c>
      <c r="K50" s="2">
        <f>SUMIFS('Выборка 1'!K$2:K$133,'Выборка 1'!$A$2:$A$133,$A50,'Выборка 1'!$B$2:$B$133,$B50)</f>
        <v>780</v>
      </c>
      <c r="L50" s="2">
        <f>SUMIFS('Выборка 1'!L$2:L$133,'Выборка 1'!$A$2:$A$133,$A50,'Выборка 1'!$B$2:$B$133,$B50)</f>
        <v>748</v>
      </c>
      <c r="M50" s="2">
        <f>SUMIFS('Выборка 1'!M$2:M$133,'Выборка 1'!$A$2:$A$133,$A50,'Выборка 1'!$B$2:$B$133,$B50)</f>
        <v>401</v>
      </c>
      <c r="N50" s="2">
        <f>SUMIFS('Выборка 1'!N$2:N$133,'Выборка 1'!$A$2:$A$133,$A50,'Выборка 1'!$B$2:$B$133,$B50)</f>
        <v>413</v>
      </c>
      <c r="O50" s="2">
        <f>SUMIFS('Выборка 1'!O$2:O$133,'Выборка 1'!$A$2:$A$133,$A50,'Выборка 1'!$B$2:$B$133,$B50)</f>
        <v>943</v>
      </c>
      <c r="P50" s="2">
        <f>SUMIFS('Выборка 1'!P$2:P$133,'Выборка 1'!$A$2:$A$133,$A50,'Выборка 1'!$B$2:$B$133,$B50)</f>
        <v>921</v>
      </c>
      <c r="Q50" s="2">
        <f>SUMIFS('Выборка 1'!Q$2:Q$133,'Выборка 1'!$A$2:$A$133,$A50,'Выборка 1'!$B$2:$B$133,$B50)</f>
        <v>1316</v>
      </c>
      <c r="R50" s="2">
        <f>SUMIFS('Выборка 1'!R$2:R$133,'Выборка 1'!$A$2:$A$133,$A50,'Выборка 1'!$B$2:$B$133,$B50)</f>
        <v>1079</v>
      </c>
      <c r="S50" s="2">
        <f>SUMIFS('Выборка 1'!S$2:S$133,'Выборка 1'!$A$2:$A$133,$A50,'Выборка 1'!$B$2:$B$133,$B50)</f>
        <v>1894</v>
      </c>
      <c r="T50" s="2">
        <f>SUMIFS('Выборка 1'!T$2:T$133,'Выборка 1'!$A$2:$A$133,$A50,'Выборка 1'!$B$2:$B$133,$B50)</f>
        <v>1648</v>
      </c>
      <c r="U50" s="2">
        <f>SUMIFS('Выборка 1'!U$2:U$133,'Выборка 1'!$A$2:$A$133,$A50,'Выборка 1'!$B$2:$B$133,$B50)</f>
        <v>1911</v>
      </c>
      <c r="V50" s="2">
        <f>SUMIFS('Выборка 1'!V$2:V$133,'Выборка 1'!$A$2:$A$133,$A50,'Выборка 1'!$B$2:$B$133,$B50)</f>
        <v>1786</v>
      </c>
      <c r="W50" s="2">
        <f>SUMIFS('Выборка 1'!W$2:W$133,'Выборка 1'!$A$2:$A$133,$A50,'Выборка 1'!$B$2:$B$133,$B50)</f>
        <v>1547</v>
      </c>
      <c r="X50" s="2">
        <f>SUMIFS('Выборка 1'!X$2:X$133,'Выборка 1'!$A$2:$A$133,$A50,'Выборка 1'!$B$2:$B$133,$B50)</f>
        <v>1580</v>
      </c>
      <c r="Y50" s="2">
        <f>SUMIFS('Выборка 1'!Y$2:Y$133,'Выборка 1'!$A$2:$A$133,$A50,'Выборка 1'!$B$2:$B$133,$B50)</f>
        <v>1431</v>
      </c>
      <c r="Z50" s="2">
        <f>SUMIFS('Выборка 1'!Z$2:Z$133,'Выборка 1'!$A$2:$A$133,$A50,'Выборка 1'!$B$2:$B$133,$B50)</f>
        <v>1647</v>
      </c>
      <c r="AA50" s="2">
        <f>SUMIFS('Выборка 1'!AA$2:AA$133,'Выборка 1'!$A$2:$A$133,$A50,'Выборка 1'!$B$2:$B$133,$B50)</f>
        <v>1394</v>
      </c>
      <c r="AB50" s="2">
        <f>SUMIFS('Выборка 1'!AB$2:AB$133,'Выборка 1'!$A$2:$A$133,$A50,'Выборка 1'!$B$2:$B$133,$B50)</f>
        <v>1533</v>
      </c>
      <c r="AC50" s="2">
        <f>SUMIFS('Выборка 1'!AC$2:AC$133,'Выборка 1'!$A$2:$A$133,$A50,'Выборка 1'!$B$2:$B$133,$B50)</f>
        <v>1724</v>
      </c>
      <c r="AD50" s="2">
        <f>SUMIFS('Выборка 1'!AD$2:AD$133,'Выборка 1'!$A$2:$A$133,$A50,'Выборка 1'!$B$2:$B$133,$B50)</f>
        <v>1962</v>
      </c>
      <c r="AE50" s="2">
        <f>SUMIFS('Выборка 1'!AE$2:AE$133,'Выборка 1'!$A$2:$A$133,$A50,'Выборка 1'!$B$2:$B$133,$B50)</f>
        <v>2044</v>
      </c>
      <c r="AF50" s="2">
        <f>SUMIFS('Выборка 1'!AF$2:AF$133,'Выборка 1'!$A$2:$A$133,$A50,'Выборка 1'!$B$2:$B$133,$B50)</f>
        <v>2165</v>
      </c>
      <c r="AG50" s="2">
        <f>SUMIFS('Выборка 1'!AG$2:AG$133,'Выборка 1'!$A$2:$A$133,$A50,'Выборка 1'!$B$2:$B$133,$B50)</f>
        <v>993</v>
      </c>
      <c r="AH50" s="2">
        <f>SUMIFS('Выборка 1'!AH$2:AH$133,'Выборка 1'!$A$2:$A$133,$A50,'Выборка 1'!$B$2:$B$133,$B50)</f>
        <v>1803</v>
      </c>
      <c r="AI50" s="2">
        <f>SUMIFS('Выборка 1'!AI$2:AI$133,'Выборка 1'!$A$2:$A$133,$A50,'Выборка 1'!$B$2:$B$133,$B50)</f>
        <v>877</v>
      </c>
      <c r="AJ50" s="2">
        <f>SUMIFS('Выборка 1'!AJ$2:AJ$133,'Выборка 1'!$A$2:$A$133,$A50,'Выборка 1'!$B$2:$B$133,$B50)</f>
        <v>1437</v>
      </c>
      <c r="AK50" s="2">
        <f>SUMIFS('Выборка 1'!AK$2:AK$133,'Выборка 1'!$A$2:$A$133,$A50,'Выборка 1'!$B$2:$B$133,$B50)</f>
        <v>283</v>
      </c>
      <c r="AL50" s="2">
        <f>SUMIFS('Выборка 1'!AL$2:AL$133,'Выборка 1'!$A$2:$A$133,$A50,'Выборка 1'!$B$2:$B$133,$B50)</f>
        <v>638</v>
      </c>
      <c r="AM50" s="2">
        <f>SUMIFS('Выборка 1'!AM$2:AM$133,'Выборка 1'!$A$2:$A$133,$A50,'Выборка 1'!$B$2:$B$133,$B50)</f>
        <v>369</v>
      </c>
      <c r="AN50" s="2">
        <f>SUMIFS('Выборка 1'!AN$2:AN$133,'Выборка 1'!$A$2:$A$133,$A50,'Выборка 1'!$B$2:$B$133,$B50)</f>
        <v>1134</v>
      </c>
      <c r="AO50" s="2">
        <f>SUMIFS('Выборка 1'!AO$2:AO$133,'Выборка 1'!$A$2:$A$133,$A50,'Выборка 1'!$B$2:$B$133,$B50)</f>
        <v>188</v>
      </c>
      <c r="AP50" s="2">
        <f>SUMIFS('Выборка 1'!AP$2:AP$133,'Выборка 1'!$A$2:$A$133,$A50,'Выборка 1'!$B$2:$B$133,$B50)</f>
        <v>716</v>
      </c>
      <c r="AR50" s="2">
        <f t="shared" si="1"/>
        <v>47175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51</v>
      </c>
      <c r="D51" s="2">
        <f>SUMIFS('Выборка 1'!D$2:D$133,'Выборка 1'!$A$2:$A$133,$A51,'Выборка 1'!$B$2:$B$133,$B51)</f>
        <v>38</v>
      </c>
      <c r="E51" s="2">
        <f>SUMIFS('Выборка 1'!E$2:E$133,'Выборка 1'!$A$2:$A$133,$A51,'Выборка 1'!$B$2:$B$133,$B51)</f>
        <v>117</v>
      </c>
      <c r="F51" s="2">
        <f>SUMIFS('Выборка 1'!F$2:F$133,'Выборка 1'!$A$2:$A$133,$A51,'Выборка 1'!$B$2:$B$133,$B51)</f>
        <v>81</v>
      </c>
      <c r="G51" s="2">
        <f>SUMIFS('Выборка 1'!G$2:G$133,'Выборка 1'!$A$2:$A$133,$A51,'Выборка 1'!$B$2:$B$133,$B51)</f>
        <v>229</v>
      </c>
      <c r="H51" s="2">
        <f>SUMIFS('Выборка 1'!H$2:H$133,'Выборка 1'!$A$2:$A$133,$A51,'Выборка 1'!$B$2:$B$133,$B51)</f>
        <v>200</v>
      </c>
      <c r="I51" s="2">
        <f>SUMIFS('Выборка 1'!I$2:I$133,'Выборка 1'!$A$2:$A$133,$A51,'Выборка 1'!$B$2:$B$133,$B51)</f>
        <v>279</v>
      </c>
      <c r="J51" s="2">
        <f>SUMIFS('Выборка 1'!J$2:J$133,'Выборка 1'!$A$2:$A$133,$A51,'Выборка 1'!$B$2:$B$133,$B51)</f>
        <v>253</v>
      </c>
      <c r="K51" s="2">
        <f>SUMIFS('Выборка 1'!K$2:K$133,'Выборка 1'!$A$2:$A$133,$A51,'Выборка 1'!$B$2:$B$133,$B51)</f>
        <v>134</v>
      </c>
      <c r="L51" s="2">
        <f>SUMIFS('Выборка 1'!L$2:L$133,'Выборка 1'!$A$2:$A$133,$A51,'Выборка 1'!$B$2:$B$133,$B51)</f>
        <v>127</v>
      </c>
      <c r="M51" s="2">
        <f>SUMIFS('Выборка 1'!M$2:M$133,'Выборка 1'!$A$2:$A$133,$A51,'Выборка 1'!$B$2:$B$133,$B51)</f>
        <v>85</v>
      </c>
      <c r="N51" s="2">
        <f>SUMIFS('Выборка 1'!N$2:N$133,'Выборка 1'!$A$2:$A$133,$A51,'Выборка 1'!$B$2:$B$133,$B51)</f>
        <v>74</v>
      </c>
      <c r="O51" s="2">
        <f>SUMIFS('Выборка 1'!O$2:O$133,'Выборка 1'!$A$2:$A$133,$A51,'Выборка 1'!$B$2:$B$133,$B51)</f>
        <v>188</v>
      </c>
      <c r="P51" s="2">
        <f>SUMIFS('Выборка 1'!P$2:P$133,'Выборка 1'!$A$2:$A$133,$A51,'Выборка 1'!$B$2:$B$133,$B51)</f>
        <v>204</v>
      </c>
      <c r="Q51" s="2">
        <f>SUMIFS('Выборка 1'!Q$2:Q$133,'Выборка 1'!$A$2:$A$133,$A51,'Выборка 1'!$B$2:$B$133,$B51)</f>
        <v>306</v>
      </c>
      <c r="R51" s="2">
        <f>SUMIFS('Выборка 1'!R$2:R$133,'Выборка 1'!$A$2:$A$133,$A51,'Выборка 1'!$B$2:$B$133,$B51)</f>
        <v>248</v>
      </c>
      <c r="S51" s="2">
        <f>SUMIFS('Выборка 1'!S$2:S$133,'Выборка 1'!$A$2:$A$133,$A51,'Выборка 1'!$B$2:$B$133,$B51)</f>
        <v>454</v>
      </c>
      <c r="T51" s="2">
        <f>SUMIFS('Выборка 1'!T$2:T$133,'Выборка 1'!$A$2:$A$133,$A51,'Выборка 1'!$B$2:$B$133,$B51)</f>
        <v>379</v>
      </c>
      <c r="U51" s="2">
        <f>SUMIFS('Выборка 1'!U$2:U$133,'Выборка 1'!$A$2:$A$133,$A51,'Выборка 1'!$B$2:$B$133,$B51)</f>
        <v>412</v>
      </c>
      <c r="V51" s="2">
        <f>SUMIFS('Выборка 1'!V$2:V$133,'Выборка 1'!$A$2:$A$133,$A51,'Выборка 1'!$B$2:$B$133,$B51)</f>
        <v>283</v>
      </c>
      <c r="W51" s="2">
        <f>SUMIFS('Выборка 1'!W$2:W$133,'Выборка 1'!$A$2:$A$133,$A51,'Выборка 1'!$B$2:$B$133,$B51)</f>
        <v>330</v>
      </c>
      <c r="X51" s="2">
        <f>SUMIFS('Выборка 1'!X$2:X$133,'Выборка 1'!$A$2:$A$133,$A51,'Выборка 1'!$B$2:$B$133,$B51)</f>
        <v>297</v>
      </c>
      <c r="Y51" s="2">
        <f>SUMIFS('Выборка 1'!Y$2:Y$133,'Выборка 1'!$A$2:$A$133,$A51,'Выборка 1'!$B$2:$B$133,$B51)</f>
        <v>281</v>
      </c>
      <c r="Z51" s="2">
        <f>SUMIFS('Выборка 1'!Z$2:Z$133,'Выборка 1'!$A$2:$A$133,$A51,'Выборка 1'!$B$2:$B$133,$B51)</f>
        <v>252</v>
      </c>
      <c r="AA51" s="2">
        <f>SUMIFS('Выборка 1'!AA$2:AA$133,'Выборка 1'!$A$2:$A$133,$A51,'Выборка 1'!$B$2:$B$133,$B51)</f>
        <v>254</v>
      </c>
      <c r="AB51" s="2">
        <f>SUMIFS('Выборка 1'!AB$2:AB$133,'Выборка 1'!$A$2:$A$133,$A51,'Выборка 1'!$B$2:$B$133,$B51)</f>
        <v>253</v>
      </c>
      <c r="AC51" s="2">
        <f>SUMIFS('Выборка 1'!AC$2:AC$133,'Выборка 1'!$A$2:$A$133,$A51,'Выборка 1'!$B$2:$B$133,$B51)</f>
        <v>262</v>
      </c>
      <c r="AD51" s="2">
        <f>SUMIFS('Выборка 1'!AD$2:AD$133,'Выборка 1'!$A$2:$A$133,$A51,'Выборка 1'!$B$2:$B$133,$B51)</f>
        <v>281</v>
      </c>
      <c r="AE51" s="2">
        <f>SUMIFS('Выборка 1'!AE$2:AE$133,'Выборка 1'!$A$2:$A$133,$A51,'Выборка 1'!$B$2:$B$133,$B51)</f>
        <v>294</v>
      </c>
      <c r="AF51" s="2">
        <f>SUMIFS('Выборка 1'!AF$2:AF$133,'Выборка 1'!$A$2:$A$133,$A51,'Выборка 1'!$B$2:$B$133,$B51)</f>
        <v>289</v>
      </c>
      <c r="AG51" s="2">
        <f>SUMIFS('Выборка 1'!AG$2:AG$133,'Выборка 1'!$A$2:$A$133,$A51,'Выборка 1'!$B$2:$B$133,$B51)</f>
        <v>146</v>
      </c>
      <c r="AH51" s="2">
        <f>SUMIFS('Выборка 1'!AH$2:AH$133,'Выборка 1'!$A$2:$A$133,$A51,'Выборка 1'!$B$2:$B$133,$B51)</f>
        <v>287</v>
      </c>
      <c r="AI51" s="2">
        <f>SUMIFS('Выборка 1'!AI$2:AI$133,'Выборка 1'!$A$2:$A$133,$A51,'Выборка 1'!$B$2:$B$133,$B51)</f>
        <v>143</v>
      </c>
      <c r="AJ51" s="2">
        <f>SUMIFS('Выборка 1'!AJ$2:AJ$133,'Выборка 1'!$A$2:$A$133,$A51,'Выборка 1'!$B$2:$B$133,$B51)</f>
        <v>208</v>
      </c>
      <c r="AK51" s="2">
        <f>SUMIFS('Выборка 1'!AK$2:AK$133,'Выборка 1'!$A$2:$A$133,$A51,'Выборка 1'!$B$2:$B$133,$B51)</f>
        <v>39</v>
      </c>
      <c r="AL51" s="2">
        <f>SUMIFS('Выборка 1'!AL$2:AL$133,'Выборка 1'!$A$2:$A$133,$A51,'Выборка 1'!$B$2:$B$133,$B51)</f>
        <v>88</v>
      </c>
      <c r="AM51" s="2">
        <f>SUMIFS('Выборка 1'!AM$2:AM$133,'Выборка 1'!$A$2:$A$133,$A51,'Выборка 1'!$B$2:$B$133,$B51)</f>
        <v>58</v>
      </c>
      <c r="AN51" s="2">
        <f>SUMIFS('Выборка 1'!AN$2:AN$133,'Выборка 1'!$A$2:$A$133,$A51,'Выборка 1'!$B$2:$B$133,$B51)</f>
        <v>167</v>
      </c>
      <c r="AO51" s="2">
        <f>SUMIFS('Выборка 1'!AO$2:AO$133,'Выборка 1'!$A$2:$A$133,$A51,'Выборка 1'!$B$2:$B$133,$B51)</f>
        <v>48</v>
      </c>
      <c r="AP51" s="2">
        <f>SUMIFS('Выборка 1'!AP$2:AP$133,'Выборка 1'!$A$2:$A$133,$A51,'Выборка 1'!$B$2:$B$133,$B51)</f>
        <v>133</v>
      </c>
      <c r="AR51" s="2">
        <f t="shared" si="1"/>
        <v>8252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329</v>
      </c>
      <c r="D52" s="2">
        <f>SUMIFS('Выборка 1'!D$2:D$133,'Выборка 1'!$A$2:$A$133,$A52,'Выборка 1'!$B$2:$B$133,$B52)</f>
        <v>305</v>
      </c>
      <c r="E52" s="2">
        <f>SUMIFS('Выборка 1'!E$2:E$133,'Выборка 1'!$A$2:$A$133,$A52,'Выборка 1'!$B$2:$B$133,$B52)</f>
        <v>615</v>
      </c>
      <c r="F52" s="2">
        <f>SUMIFS('Выборка 1'!F$2:F$133,'Выборка 1'!$A$2:$A$133,$A52,'Выборка 1'!$B$2:$B$133,$B52)</f>
        <v>574</v>
      </c>
      <c r="G52" s="2">
        <f>SUMIFS('Выборка 1'!G$2:G$133,'Выборка 1'!$A$2:$A$133,$A52,'Выборка 1'!$B$2:$B$133,$B52)</f>
        <v>1316</v>
      </c>
      <c r="H52" s="2">
        <f>SUMIFS('Выборка 1'!H$2:H$133,'Выборка 1'!$A$2:$A$133,$A52,'Выборка 1'!$B$2:$B$133,$B52)</f>
        <v>1202</v>
      </c>
      <c r="I52" s="2">
        <f>SUMIFS('Выборка 1'!I$2:I$133,'Выборка 1'!$A$2:$A$133,$A52,'Выборка 1'!$B$2:$B$133,$B52)</f>
        <v>1330</v>
      </c>
      <c r="J52" s="2">
        <f>SUMIFS('Выборка 1'!J$2:J$133,'Выборка 1'!$A$2:$A$133,$A52,'Выборка 1'!$B$2:$B$133,$B52)</f>
        <v>1234</v>
      </c>
      <c r="K52" s="2">
        <f>SUMIFS('Выборка 1'!K$2:K$133,'Выборка 1'!$A$2:$A$133,$A52,'Выборка 1'!$B$2:$B$133,$B52)</f>
        <v>776</v>
      </c>
      <c r="L52" s="2">
        <f>SUMIFS('Выборка 1'!L$2:L$133,'Выборка 1'!$A$2:$A$133,$A52,'Выборка 1'!$B$2:$B$133,$B52)</f>
        <v>758</v>
      </c>
      <c r="M52" s="2">
        <f>SUMIFS('Выборка 1'!M$2:M$133,'Выборка 1'!$A$2:$A$133,$A52,'Выборка 1'!$B$2:$B$133,$B52)</f>
        <v>415</v>
      </c>
      <c r="N52" s="2">
        <f>SUMIFS('Выборка 1'!N$2:N$133,'Выборка 1'!$A$2:$A$133,$A52,'Выборка 1'!$B$2:$B$133,$B52)</f>
        <v>401</v>
      </c>
      <c r="O52" s="2">
        <f>SUMIFS('Выборка 1'!O$2:O$133,'Выборка 1'!$A$2:$A$133,$A52,'Выборка 1'!$B$2:$B$133,$B52)</f>
        <v>863</v>
      </c>
      <c r="P52" s="2">
        <f>SUMIFS('Выборка 1'!P$2:P$133,'Выборка 1'!$A$2:$A$133,$A52,'Выборка 1'!$B$2:$B$133,$B52)</f>
        <v>863</v>
      </c>
      <c r="Q52" s="2">
        <f>SUMIFS('Выборка 1'!Q$2:Q$133,'Выборка 1'!$A$2:$A$133,$A52,'Выборка 1'!$B$2:$B$133,$B52)</f>
        <v>1239</v>
      </c>
      <c r="R52" s="2">
        <f>SUMIFS('Выборка 1'!R$2:R$133,'Выборка 1'!$A$2:$A$133,$A52,'Выборка 1'!$B$2:$B$133,$B52)</f>
        <v>1028</v>
      </c>
      <c r="S52" s="2">
        <f>SUMIFS('Выборка 1'!S$2:S$133,'Выборка 1'!$A$2:$A$133,$A52,'Выборка 1'!$B$2:$B$133,$B52)</f>
        <v>1724</v>
      </c>
      <c r="T52" s="2">
        <f>SUMIFS('Выборка 1'!T$2:T$133,'Выборка 1'!$A$2:$A$133,$A52,'Выборка 1'!$B$2:$B$133,$B52)</f>
        <v>1484</v>
      </c>
      <c r="U52" s="2">
        <f>SUMIFS('Выборка 1'!U$2:U$133,'Выборка 1'!$A$2:$A$133,$A52,'Выборка 1'!$B$2:$B$133,$B52)</f>
        <v>1783</v>
      </c>
      <c r="V52" s="2">
        <f>SUMIFS('Выборка 1'!V$2:V$133,'Выборка 1'!$A$2:$A$133,$A52,'Выборка 1'!$B$2:$B$133,$B52)</f>
        <v>1611</v>
      </c>
      <c r="W52" s="2">
        <f>SUMIFS('Выборка 1'!W$2:W$133,'Выборка 1'!$A$2:$A$133,$A52,'Выборка 1'!$B$2:$B$133,$B52)</f>
        <v>1450</v>
      </c>
      <c r="X52" s="2">
        <f>SUMIFS('Выборка 1'!X$2:X$133,'Выборка 1'!$A$2:$A$133,$A52,'Выборка 1'!$B$2:$B$133,$B52)</f>
        <v>1480</v>
      </c>
      <c r="Y52" s="2">
        <f>SUMIFS('Выборка 1'!Y$2:Y$133,'Выборка 1'!$A$2:$A$133,$A52,'Выборка 1'!$B$2:$B$133,$B52)</f>
        <v>1406</v>
      </c>
      <c r="Z52" s="2">
        <f>SUMIFS('Выборка 1'!Z$2:Z$133,'Выборка 1'!$A$2:$A$133,$A52,'Выборка 1'!$B$2:$B$133,$B52)</f>
        <v>1547</v>
      </c>
      <c r="AA52" s="2">
        <f>SUMIFS('Выборка 1'!AA$2:AA$133,'Выборка 1'!$A$2:$A$133,$A52,'Выборка 1'!$B$2:$B$133,$B52)</f>
        <v>1327</v>
      </c>
      <c r="AB52" s="2">
        <f>SUMIFS('Выборка 1'!AB$2:AB$133,'Выборка 1'!$A$2:$A$133,$A52,'Выборка 1'!$B$2:$B$133,$B52)</f>
        <v>1400</v>
      </c>
      <c r="AC52" s="2">
        <f>SUMIFS('Выборка 1'!AC$2:AC$133,'Выборка 1'!$A$2:$A$133,$A52,'Выборка 1'!$B$2:$B$133,$B52)</f>
        <v>1484</v>
      </c>
      <c r="AD52" s="2">
        <f>SUMIFS('Выборка 1'!AD$2:AD$133,'Выборка 1'!$A$2:$A$133,$A52,'Выборка 1'!$B$2:$B$133,$B52)</f>
        <v>1702</v>
      </c>
      <c r="AE52" s="2">
        <f>SUMIFS('Выборка 1'!AE$2:AE$133,'Выборка 1'!$A$2:$A$133,$A52,'Выборка 1'!$B$2:$B$133,$B52)</f>
        <v>1737</v>
      </c>
      <c r="AF52" s="2">
        <f>SUMIFS('Выборка 1'!AF$2:AF$133,'Выборка 1'!$A$2:$A$133,$A52,'Выборка 1'!$B$2:$B$133,$B52)</f>
        <v>1861</v>
      </c>
      <c r="AG52" s="2">
        <f>SUMIFS('Выборка 1'!AG$2:AG$133,'Выборка 1'!$A$2:$A$133,$A52,'Выборка 1'!$B$2:$B$133,$B52)</f>
        <v>894</v>
      </c>
      <c r="AH52" s="2">
        <f>SUMIFS('Выборка 1'!AH$2:AH$133,'Выборка 1'!$A$2:$A$133,$A52,'Выборка 1'!$B$2:$B$133,$B52)</f>
        <v>1560</v>
      </c>
      <c r="AI52" s="2">
        <f>SUMIFS('Выборка 1'!AI$2:AI$133,'Выборка 1'!$A$2:$A$133,$A52,'Выборка 1'!$B$2:$B$133,$B52)</f>
        <v>746</v>
      </c>
      <c r="AJ52" s="2">
        <f>SUMIFS('Выборка 1'!AJ$2:AJ$133,'Выборка 1'!$A$2:$A$133,$A52,'Выборка 1'!$B$2:$B$133,$B52)</f>
        <v>1156</v>
      </c>
      <c r="AK52" s="2">
        <f>SUMIFS('Выборка 1'!AK$2:AK$133,'Выборка 1'!$A$2:$A$133,$A52,'Выборка 1'!$B$2:$B$133,$B52)</f>
        <v>254</v>
      </c>
      <c r="AL52" s="2">
        <f>SUMIFS('Выборка 1'!AL$2:AL$133,'Выборка 1'!$A$2:$A$133,$A52,'Выборка 1'!$B$2:$B$133,$B52)</f>
        <v>550</v>
      </c>
      <c r="AM52" s="2">
        <f>SUMIFS('Выборка 1'!AM$2:AM$133,'Выборка 1'!$A$2:$A$133,$A52,'Выборка 1'!$B$2:$B$133,$B52)</f>
        <v>268</v>
      </c>
      <c r="AN52" s="2">
        <f>SUMIFS('Выборка 1'!AN$2:AN$133,'Выборка 1'!$A$2:$A$133,$A52,'Выборка 1'!$B$2:$B$133,$B52)</f>
        <v>855</v>
      </c>
      <c r="AO52" s="2">
        <f>SUMIFS('Выборка 1'!AO$2:AO$133,'Выборка 1'!$A$2:$A$133,$A52,'Выборка 1'!$B$2:$B$133,$B52)</f>
        <v>153</v>
      </c>
      <c r="AP52" s="2">
        <f>SUMIFS('Выборка 1'!AP$2:AP$133,'Выборка 1'!$A$2:$A$133,$A52,'Выборка 1'!$B$2:$B$133,$B52)</f>
        <v>504</v>
      </c>
      <c r="AR52" s="2">
        <f t="shared" si="1"/>
        <v>42184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91</v>
      </c>
      <c r="D54" s="2">
        <f>SUMIFS('Выборка 1'!D$2:D$133,'Выборка 1'!$A$2:$A$133,$A54,'Выборка 1'!$B$2:$B$133,$B54)</f>
        <v>58</v>
      </c>
      <c r="E54" s="2">
        <f>SUMIFS('Выборка 1'!E$2:E$133,'Выборка 1'!$A$2:$A$133,$A54,'Выборка 1'!$B$2:$B$133,$B54)</f>
        <v>145</v>
      </c>
      <c r="F54" s="2">
        <f>SUMIFS('Выборка 1'!F$2:F$133,'Выборка 1'!$A$2:$A$133,$A54,'Выборка 1'!$B$2:$B$133,$B54)</f>
        <v>142</v>
      </c>
      <c r="G54" s="2">
        <f>SUMIFS('Выборка 1'!G$2:G$133,'Выборка 1'!$A$2:$A$133,$A54,'Выборка 1'!$B$2:$B$133,$B54)</f>
        <v>350</v>
      </c>
      <c r="H54" s="2">
        <f>SUMIFS('Выборка 1'!H$2:H$133,'Выборка 1'!$A$2:$A$133,$A54,'Выборка 1'!$B$2:$B$133,$B54)</f>
        <v>319</v>
      </c>
      <c r="I54" s="2">
        <f>SUMIFS('Выборка 1'!I$2:I$133,'Выборка 1'!$A$2:$A$133,$A54,'Выборка 1'!$B$2:$B$133,$B54)</f>
        <v>373</v>
      </c>
      <c r="J54" s="2">
        <f>SUMIFS('Выборка 1'!J$2:J$133,'Выборка 1'!$A$2:$A$133,$A54,'Выборка 1'!$B$2:$B$133,$B54)</f>
        <v>358</v>
      </c>
      <c r="K54" s="2">
        <f>SUMIFS('Выборка 1'!K$2:K$133,'Выборка 1'!$A$2:$A$133,$A54,'Выборка 1'!$B$2:$B$133,$B54)</f>
        <v>197</v>
      </c>
      <c r="L54" s="2">
        <f>SUMIFS('Выборка 1'!L$2:L$133,'Выборка 1'!$A$2:$A$133,$A54,'Выборка 1'!$B$2:$B$133,$B54)</f>
        <v>227</v>
      </c>
      <c r="M54" s="2">
        <f>SUMIFS('Выборка 1'!M$2:M$133,'Выборка 1'!$A$2:$A$133,$A54,'Выборка 1'!$B$2:$B$133,$B54)</f>
        <v>130</v>
      </c>
      <c r="N54" s="2">
        <f>SUMIFS('Выборка 1'!N$2:N$133,'Выборка 1'!$A$2:$A$133,$A54,'Выборка 1'!$B$2:$B$133,$B54)</f>
        <v>124</v>
      </c>
      <c r="O54" s="2">
        <f>SUMIFS('Выборка 1'!O$2:O$133,'Выборка 1'!$A$2:$A$133,$A54,'Выборка 1'!$B$2:$B$133,$B54)</f>
        <v>323</v>
      </c>
      <c r="P54" s="2">
        <f>SUMIFS('Выборка 1'!P$2:P$133,'Выборка 1'!$A$2:$A$133,$A54,'Выборка 1'!$B$2:$B$133,$B54)</f>
        <v>336</v>
      </c>
      <c r="Q54" s="2">
        <f>SUMIFS('Выборка 1'!Q$2:Q$133,'Выборка 1'!$A$2:$A$133,$A54,'Выборка 1'!$B$2:$B$133,$B54)</f>
        <v>468</v>
      </c>
      <c r="R54" s="2">
        <f>SUMIFS('Выборка 1'!R$2:R$133,'Выборка 1'!$A$2:$A$133,$A54,'Выборка 1'!$B$2:$B$133,$B54)</f>
        <v>334</v>
      </c>
      <c r="S54" s="2">
        <f>SUMIFS('Выборка 1'!S$2:S$133,'Выборка 1'!$A$2:$A$133,$A54,'Выборка 1'!$B$2:$B$133,$B54)</f>
        <v>582</v>
      </c>
      <c r="T54" s="2">
        <f>SUMIFS('Выборка 1'!T$2:T$133,'Выборка 1'!$A$2:$A$133,$A54,'Выборка 1'!$B$2:$B$133,$B54)</f>
        <v>429</v>
      </c>
      <c r="U54" s="2">
        <f>SUMIFS('Выборка 1'!U$2:U$133,'Выборка 1'!$A$2:$A$133,$A54,'Выборка 1'!$B$2:$B$133,$B54)</f>
        <v>531</v>
      </c>
      <c r="V54" s="2">
        <f>SUMIFS('Выборка 1'!V$2:V$133,'Выборка 1'!$A$2:$A$133,$A54,'Выборка 1'!$B$2:$B$133,$B54)</f>
        <v>413</v>
      </c>
      <c r="W54" s="2">
        <f>SUMIFS('Выборка 1'!W$2:W$133,'Выборка 1'!$A$2:$A$133,$A54,'Выборка 1'!$B$2:$B$133,$B54)</f>
        <v>456</v>
      </c>
      <c r="X54" s="2">
        <f>SUMIFS('Выборка 1'!X$2:X$133,'Выборка 1'!$A$2:$A$133,$A54,'Выборка 1'!$B$2:$B$133,$B54)</f>
        <v>400</v>
      </c>
      <c r="Y54" s="2">
        <f>SUMIFS('Выборка 1'!Y$2:Y$133,'Выборка 1'!$A$2:$A$133,$A54,'Выборка 1'!$B$2:$B$133,$B54)</f>
        <v>480</v>
      </c>
      <c r="Z54" s="2">
        <f>SUMIFS('Выборка 1'!Z$2:Z$133,'Выборка 1'!$A$2:$A$133,$A54,'Выборка 1'!$B$2:$B$133,$B54)</f>
        <v>505</v>
      </c>
      <c r="AA54" s="2">
        <f>SUMIFS('Выборка 1'!AA$2:AA$133,'Выборка 1'!$A$2:$A$133,$A54,'Выборка 1'!$B$2:$B$133,$B54)</f>
        <v>581</v>
      </c>
      <c r="AB54" s="2">
        <f>SUMIFS('Выборка 1'!AB$2:AB$133,'Выборка 1'!$A$2:$A$133,$A54,'Выборка 1'!$B$2:$B$133,$B54)</f>
        <v>526</v>
      </c>
      <c r="AC54" s="2">
        <f>SUMIFS('Выборка 1'!AC$2:AC$133,'Выборка 1'!$A$2:$A$133,$A54,'Выборка 1'!$B$2:$B$133,$B54)</f>
        <v>641</v>
      </c>
      <c r="AD54" s="2">
        <f>SUMIFS('Выборка 1'!AD$2:AD$133,'Выборка 1'!$A$2:$A$133,$A54,'Выборка 1'!$B$2:$B$133,$B54)</f>
        <v>660</v>
      </c>
      <c r="AE54" s="2">
        <f>SUMIFS('Выборка 1'!AE$2:AE$133,'Выборка 1'!$A$2:$A$133,$A54,'Выборка 1'!$B$2:$B$133,$B54)</f>
        <v>725</v>
      </c>
      <c r="AF54" s="2">
        <f>SUMIFS('Выборка 1'!AF$2:AF$133,'Выборка 1'!$A$2:$A$133,$A54,'Выборка 1'!$B$2:$B$133,$B54)</f>
        <v>678</v>
      </c>
      <c r="AG54" s="2">
        <f>SUMIFS('Выборка 1'!AG$2:AG$133,'Выборка 1'!$A$2:$A$133,$A54,'Выборка 1'!$B$2:$B$133,$B54)</f>
        <v>349</v>
      </c>
      <c r="AH54" s="2">
        <f>SUMIFS('Выборка 1'!AH$2:AH$133,'Выборка 1'!$A$2:$A$133,$A54,'Выборка 1'!$B$2:$B$133,$B54)</f>
        <v>638</v>
      </c>
      <c r="AI54" s="2">
        <f>SUMIFS('Выборка 1'!AI$2:AI$133,'Выборка 1'!$A$2:$A$133,$A54,'Выборка 1'!$B$2:$B$133,$B54)</f>
        <v>294</v>
      </c>
      <c r="AJ54" s="2">
        <f>SUMIFS('Выборка 1'!AJ$2:AJ$133,'Выборка 1'!$A$2:$A$133,$A54,'Выборка 1'!$B$2:$B$133,$B54)</f>
        <v>482</v>
      </c>
      <c r="AK54" s="2">
        <f>SUMIFS('Выборка 1'!AK$2:AK$133,'Выборка 1'!$A$2:$A$133,$A54,'Выборка 1'!$B$2:$B$133,$B54)</f>
        <v>85</v>
      </c>
      <c r="AL54" s="2">
        <f>SUMIFS('Выборка 1'!AL$2:AL$133,'Выборка 1'!$A$2:$A$133,$A54,'Выборка 1'!$B$2:$B$133,$B54)</f>
        <v>223</v>
      </c>
      <c r="AM54" s="2">
        <f>SUMIFS('Выборка 1'!AM$2:AM$133,'Выборка 1'!$A$2:$A$133,$A54,'Выборка 1'!$B$2:$B$133,$B54)</f>
        <v>123</v>
      </c>
      <c r="AN54" s="2">
        <f>SUMIFS('Выборка 1'!AN$2:AN$133,'Выборка 1'!$A$2:$A$133,$A54,'Выборка 1'!$B$2:$B$133,$B54)</f>
        <v>328</v>
      </c>
      <c r="AO54" s="2">
        <f>SUMIFS('Выборка 1'!AO$2:AO$133,'Выборка 1'!$A$2:$A$133,$A54,'Выборка 1'!$B$2:$B$133,$B54)</f>
        <v>71</v>
      </c>
      <c r="AP54" s="2">
        <f>SUMIFS('Выборка 1'!AP$2:AP$133,'Выборка 1'!$A$2:$A$133,$A54,'Выборка 1'!$B$2:$B$133,$B54)</f>
        <v>234</v>
      </c>
      <c r="AR54" s="2">
        <f t="shared" si="1"/>
        <v>14409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49</v>
      </c>
      <c r="D55" s="2">
        <f>SUMIFS('Выборка 1'!D$2:D$133,'Выборка 1'!$A$2:$A$133,$A55,'Выборка 1'!$B$2:$B$133,$B55)</f>
        <v>52</v>
      </c>
      <c r="E55" s="2">
        <f>SUMIFS('Выборка 1'!E$2:E$133,'Выборка 1'!$A$2:$A$133,$A55,'Выборка 1'!$B$2:$B$133,$B55)</f>
        <v>96</v>
      </c>
      <c r="F55" s="2">
        <f>SUMIFS('Выборка 1'!F$2:F$133,'Выборка 1'!$A$2:$A$133,$A55,'Выборка 1'!$B$2:$B$133,$B55)</f>
        <v>72</v>
      </c>
      <c r="G55" s="2">
        <f>SUMIFS('Выборка 1'!G$2:G$133,'Выборка 1'!$A$2:$A$133,$A55,'Выборка 1'!$B$2:$B$133,$B55)</f>
        <v>178</v>
      </c>
      <c r="H55" s="2">
        <f>SUMIFS('Выборка 1'!H$2:H$133,'Выборка 1'!$A$2:$A$133,$A55,'Выборка 1'!$B$2:$B$133,$B55)</f>
        <v>165</v>
      </c>
      <c r="I55" s="2">
        <f>SUMIFS('Выборка 1'!I$2:I$133,'Выборка 1'!$A$2:$A$133,$A55,'Выборка 1'!$B$2:$B$133,$B55)</f>
        <v>218</v>
      </c>
      <c r="J55" s="2">
        <f>SUMIFS('Выборка 1'!J$2:J$133,'Выборка 1'!$A$2:$A$133,$A55,'Выборка 1'!$B$2:$B$133,$B55)</f>
        <v>196</v>
      </c>
      <c r="K55" s="2">
        <f>SUMIFS('Выборка 1'!K$2:K$133,'Выборка 1'!$A$2:$A$133,$A55,'Выборка 1'!$B$2:$B$133,$B55)</f>
        <v>124</v>
      </c>
      <c r="L55" s="2">
        <f>SUMIFS('Выборка 1'!L$2:L$133,'Выборка 1'!$A$2:$A$133,$A55,'Выборка 1'!$B$2:$B$133,$B55)</f>
        <v>107</v>
      </c>
      <c r="M55" s="2">
        <f>SUMIFS('Выборка 1'!M$2:M$133,'Выборка 1'!$A$2:$A$133,$A55,'Выборка 1'!$B$2:$B$133,$B55)</f>
        <v>66</v>
      </c>
      <c r="N55" s="2">
        <f>SUMIFS('Выборка 1'!N$2:N$133,'Выборка 1'!$A$2:$A$133,$A55,'Выборка 1'!$B$2:$B$133,$B55)</f>
        <v>70</v>
      </c>
      <c r="O55" s="2">
        <f>SUMIFS('Выборка 1'!O$2:O$133,'Выборка 1'!$A$2:$A$133,$A55,'Выборка 1'!$B$2:$B$133,$B55)</f>
        <v>156</v>
      </c>
      <c r="P55" s="2">
        <f>SUMIFS('Выборка 1'!P$2:P$133,'Выборка 1'!$A$2:$A$133,$A55,'Выборка 1'!$B$2:$B$133,$B55)</f>
        <v>167</v>
      </c>
      <c r="Q55" s="2">
        <f>SUMIFS('Выборка 1'!Q$2:Q$133,'Выборка 1'!$A$2:$A$133,$A55,'Выборка 1'!$B$2:$B$133,$B55)</f>
        <v>246</v>
      </c>
      <c r="R55" s="2">
        <f>SUMIFS('Выборка 1'!R$2:R$133,'Выборка 1'!$A$2:$A$133,$A55,'Выборка 1'!$B$2:$B$133,$B55)</f>
        <v>193</v>
      </c>
      <c r="S55" s="2">
        <f>SUMIFS('Выборка 1'!S$2:S$133,'Выборка 1'!$A$2:$A$133,$A55,'Выборка 1'!$B$2:$B$133,$B55)</f>
        <v>339</v>
      </c>
      <c r="T55" s="2">
        <f>SUMIFS('Выборка 1'!T$2:T$133,'Выборка 1'!$A$2:$A$133,$A55,'Выборка 1'!$B$2:$B$133,$B55)</f>
        <v>261</v>
      </c>
      <c r="U55" s="2">
        <f>SUMIFS('Выборка 1'!U$2:U$133,'Выборка 1'!$A$2:$A$133,$A55,'Выборка 1'!$B$2:$B$133,$B55)</f>
        <v>313</v>
      </c>
      <c r="V55" s="2">
        <f>SUMIFS('Выборка 1'!V$2:V$133,'Выборка 1'!$A$2:$A$133,$A55,'Выборка 1'!$B$2:$B$133,$B55)</f>
        <v>251</v>
      </c>
      <c r="W55" s="2">
        <f>SUMIFS('Выборка 1'!W$2:W$133,'Выборка 1'!$A$2:$A$133,$A55,'Выборка 1'!$B$2:$B$133,$B55)</f>
        <v>236</v>
      </c>
      <c r="X55" s="2">
        <f>SUMIFS('Выборка 1'!X$2:X$133,'Выборка 1'!$A$2:$A$133,$A55,'Выборка 1'!$B$2:$B$133,$B55)</f>
        <v>216</v>
      </c>
      <c r="Y55" s="2">
        <f>SUMIFS('Выборка 1'!Y$2:Y$133,'Выборка 1'!$A$2:$A$133,$A55,'Выборка 1'!$B$2:$B$133,$B55)</f>
        <v>253</v>
      </c>
      <c r="Z55" s="2">
        <f>SUMIFS('Выборка 1'!Z$2:Z$133,'Выборка 1'!$A$2:$A$133,$A55,'Выборка 1'!$B$2:$B$133,$B55)</f>
        <v>267</v>
      </c>
      <c r="AA55" s="2">
        <f>SUMIFS('Выборка 1'!AA$2:AA$133,'Выборка 1'!$A$2:$A$133,$A55,'Выборка 1'!$B$2:$B$133,$B55)</f>
        <v>256</v>
      </c>
      <c r="AB55" s="2">
        <f>SUMIFS('Выборка 1'!AB$2:AB$133,'Выборка 1'!$A$2:$A$133,$A55,'Выборка 1'!$B$2:$B$133,$B55)</f>
        <v>251</v>
      </c>
      <c r="AC55" s="2">
        <f>SUMIFS('Выборка 1'!AC$2:AC$133,'Выборка 1'!$A$2:$A$133,$A55,'Выборка 1'!$B$2:$B$133,$B55)</f>
        <v>267</v>
      </c>
      <c r="AD55" s="2">
        <f>SUMIFS('Выборка 1'!AD$2:AD$133,'Выборка 1'!$A$2:$A$133,$A55,'Выборка 1'!$B$2:$B$133,$B55)</f>
        <v>274</v>
      </c>
      <c r="AE55" s="2">
        <f>SUMIFS('Выборка 1'!AE$2:AE$133,'Выборка 1'!$A$2:$A$133,$A55,'Выборка 1'!$B$2:$B$133,$B55)</f>
        <v>307</v>
      </c>
      <c r="AF55" s="2">
        <f>SUMIFS('Выборка 1'!AF$2:AF$133,'Выборка 1'!$A$2:$A$133,$A55,'Выборка 1'!$B$2:$B$133,$B55)</f>
        <v>294</v>
      </c>
      <c r="AG55" s="2">
        <f>SUMIFS('Выборка 1'!AG$2:AG$133,'Выборка 1'!$A$2:$A$133,$A55,'Выборка 1'!$B$2:$B$133,$B55)</f>
        <v>141</v>
      </c>
      <c r="AH55" s="2">
        <f>SUMIFS('Выборка 1'!AH$2:AH$133,'Выборка 1'!$A$2:$A$133,$A55,'Выборка 1'!$B$2:$B$133,$B55)</f>
        <v>261</v>
      </c>
      <c r="AI55" s="2">
        <f>SUMIFS('Выборка 1'!AI$2:AI$133,'Выборка 1'!$A$2:$A$133,$A55,'Выборка 1'!$B$2:$B$133,$B55)</f>
        <v>120</v>
      </c>
      <c r="AJ55" s="2">
        <f>SUMIFS('Выборка 1'!AJ$2:AJ$133,'Выборка 1'!$A$2:$A$133,$A55,'Выборка 1'!$B$2:$B$133,$B55)</f>
        <v>188</v>
      </c>
      <c r="AK55" s="2">
        <f>SUMIFS('Выборка 1'!AK$2:AK$133,'Выборка 1'!$A$2:$A$133,$A55,'Выборка 1'!$B$2:$B$133,$B55)</f>
        <v>38</v>
      </c>
      <c r="AL55" s="2">
        <f>SUMIFS('Выборка 1'!AL$2:AL$133,'Выборка 1'!$A$2:$A$133,$A55,'Выборка 1'!$B$2:$B$133,$B55)</f>
        <v>94</v>
      </c>
      <c r="AM55" s="2">
        <f>SUMIFS('Выборка 1'!AM$2:AM$133,'Выборка 1'!$A$2:$A$133,$A55,'Выборка 1'!$B$2:$B$133,$B55)</f>
        <v>49</v>
      </c>
      <c r="AN55" s="2">
        <f>SUMIFS('Выборка 1'!AN$2:AN$133,'Выборка 1'!$A$2:$A$133,$A55,'Выборка 1'!$B$2:$B$133,$B55)</f>
        <v>159</v>
      </c>
      <c r="AO55" s="2">
        <f>SUMIFS('Выборка 1'!AO$2:AO$133,'Выборка 1'!$A$2:$A$133,$A55,'Выборка 1'!$B$2:$B$133,$B55)</f>
        <v>23</v>
      </c>
      <c r="AP55" s="2">
        <f>SUMIFS('Выборка 1'!AP$2:AP$133,'Выборка 1'!$A$2:$A$133,$A55,'Выборка 1'!$B$2:$B$133,$B55)</f>
        <v>100</v>
      </c>
      <c r="AR55" s="2">
        <f t="shared" si="1"/>
        <v>7113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70</v>
      </c>
      <c r="D56" s="2">
        <f>SUMIFS('Выборка 1'!D$2:D$133,'Выборка 1'!$A$2:$A$133,$A56,'Выборка 1'!$B$2:$B$133,$B56)</f>
        <v>73</v>
      </c>
      <c r="E56" s="2">
        <f>SUMIFS('Выборка 1'!E$2:E$133,'Выборка 1'!$A$2:$A$133,$A56,'Выборка 1'!$B$2:$B$133,$B56)</f>
        <v>163</v>
      </c>
      <c r="F56" s="2">
        <f>SUMIFS('Выборка 1'!F$2:F$133,'Выборка 1'!$A$2:$A$133,$A56,'Выборка 1'!$B$2:$B$133,$B56)</f>
        <v>139</v>
      </c>
      <c r="G56" s="2">
        <f>SUMIFS('Выборка 1'!G$2:G$133,'Выборка 1'!$A$2:$A$133,$A56,'Выборка 1'!$B$2:$B$133,$B56)</f>
        <v>348</v>
      </c>
      <c r="H56" s="2">
        <f>SUMIFS('Выборка 1'!H$2:H$133,'Выборка 1'!$A$2:$A$133,$A56,'Выборка 1'!$B$2:$B$133,$B56)</f>
        <v>312</v>
      </c>
      <c r="I56" s="2">
        <f>SUMIFS('Выборка 1'!I$2:I$133,'Выборка 1'!$A$2:$A$133,$A56,'Выборка 1'!$B$2:$B$133,$B56)</f>
        <v>406</v>
      </c>
      <c r="J56" s="2">
        <f>SUMIFS('Выборка 1'!J$2:J$133,'Выборка 1'!$A$2:$A$133,$A56,'Выборка 1'!$B$2:$B$133,$B56)</f>
        <v>355</v>
      </c>
      <c r="K56" s="2">
        <f>SUMIFS('Выборка 1'!K$2:K$133,'Выборка 1'!$A$2:$A$133,$A56,'Выборка 1'!$B$2:$B$133,$B56)</f>
        <v>216</v>
      </c>
      <c r="L56" s="2">
        <f>SUMIFS('Выборка 1'!L$2:L$133,'Выборка 1'!$A$2:$A$133,$A56,'Выборка 1'!$B$2:$B$133,$B56)</f>
        <v>218</v>
      </c>
      <c r="M56" s="2">
        <f>SUMIFS('Выборка 1'!M$2:M$133,'Выборка 1'!$A$2:$A$133,$A56,'Выборка 1'!$B$2:$B$133,$B56)</f>
        <v>99</v>
      </c>
      <c r="N56" s="2">
        <f>SUMIFS('Выборка 1'!N$2:N$133,'Выборка 1'!$A$2:$A$133,$A56,'Выборка 1'!$B$2:$B$133,$B56)</f>
        <v>102</v>
      </c>
      <c r="O56" s="2">
        <f>SUMIFS('Выборка 1'!O$2:O$133,'Выборка 1'!$A$2:$A$133,$A56,'Выборка 1'!$B$2:$B$133,$B56)</f>
        <v>311</v>
      </c>
      <c r="P56" s="2">
        <f>SUMIFS('Выборка 1'!P$2:P$133,'Выборка 1'!$A$2:$A$133,$A56,'Выборка 1'!$B$2:$B$133,$B56)</f>
        <v>302</v>
      </c>
      <c r="Q56" s="2">
        <f>SUMIFS('Выборка 1'!Q$2:Q$133,'Выборка 1'!$A$2:$A$133,$A56,'Выборка 1'!$B$2:$B$133,$B56)</f>
        <v>394</v>
      </c>
      <c r="R56" s="2">
        <f>SUMIFS('Выборка 1'!R$2:R$133,'Выборка 1'!$A$2:$A$133,$A56,'Выборка 1'!$B$2:$B$133,$B56)</f>
        <v>303</v>
      </c>
      <c r="S56" s="2">
        <f>SUMIFS('Выборка 1'!S$2:S$133,'Выборка 1'!$A$2:$A$133,$A56,'Выборка 1'!$B$2:$B$133,$B56)</f>
        <v>534</v>
      </c>
      <c r="T56" s="2">
        <f>SUMIFS('Выборка 1'!T$2:T$133,'Выборка 1'!$A$2:$A$133,$A56,'Выборка 1'!$B$2:$B$133,$B56)</f>
        <v>466</v>
      </c>
      <c r="U56" s="2">
        <f>SUMIFS('Выборка 1'!U$2:U$133,'Выборка 1'!$A$2:$A$133,$A56,'Выборка 1'!$B$2:$B$133,$B56)</f>
        <v>465</v>
      </c>
      <c r="V56" s="2">
        <f>SUMIFS('Выборка 1'!V$2:V$133,'Выборка 1'!$A$2:$A$133,$A56,'Выборка 1'!$B$2:$B$133,$B56)</f>
        <v>431</v>
      </c>
      <c r="W56" s="2">
        <f>SUMIFS('Выборка 1'!W$2:W$133,'Выборка 1'!$A$2:$A$133,$A56,'Выборка 1'!$B$2:$B$133,$B56)</f>
        <v>413</v>
      </c>
      <c r="X56" s="2">
        <f>SUMIFS('Выборка 1'!X$2:X$133,'Выборка 1'!$A$2:$A$133,$A56,'Выборка 1'!$B$2:$B$133,$B56)</f>
        <v>411</v>
      </c>
      <c r="Y56" s="2">
        <f>SUMIFS('Выборка 1'!Y$2:Y$133,'Выборка 1'!$A$2:$A$133,$A56,'Выборка 1'!$B$2:$B$133,$B56)</f>
        <v>410</v>
      </c>
      <c r="Z56" s="2">
        <f>SUMIFS('Выборка 1'!Z$2:Z$133,'Выборка 1'!$A$2:$A$133,$A56,'Выборка 1'!$B$2:$B$133,$B56)</f>
        <v>455</v>
      </c>
      <c r="AA56" s="2">
        <f>SUMIFS('Выборка 1'!AA$2:AA$133,'Выборка 1'!$A$2:$A$133,$A56,'Выборка 1'!$B$2:$B$133,$B56)</f>
        <v>482</v>
      </c>
      <c r="AB56" s="2">
        <f>SUMIFS('Выборка 1'!AB$2:AB$133,'Выборка 1'!$A$2:$A$133,$A56,'Выборка 1'!$B$2:$B$133,$B56)</f>
        <v>525</v>
      </c>
      <c r="AC56" s="2">
        <f>SUMIFS('Выборка 1'!AC$2:AC$133,'Выборка 1'!$A$2:$A$133,$A56,'Выборка 1'!$B$2:$B$133,$B56)</f>
        <v>661</v>
      </c>
      <c r="AD56" s="2">
        <f>SUMIFS('Выборка 1'!AD$2:AD$133,'Выборка 1'!$A$2:$A$133,$A56,'Выборка 1'!$B$2:$B$133,$B56)</f>
        <v>607</v>
      </c>
      <c r="AE56" s="2">
        <f>SUMIFS('Выборка 1'!AE$2:AE$133,'Выборка 1'!$A$2:$A$133,$A56,'Выборка 1'!$B$2:$B$133,$B56)</f>
        <v>691</v>
      </c>
      <c r="AF56" s="2">
        <f>SUMIFS('Выборка 1'!AF$2:AF$133,'Выборка 1'!$A$2:$A$133,$A56,'Выборка 1'!$B$2:$B$133,$B56)</f>
        <v>631</v>
      </c>
      <c r="AG56" s="2">
        <f>SUMIFS('Выборка 1'!AG$2:AG$133,'Выборка 1'!$A$2:$A$133,$A56,'Выборка 1'!$B$2:$B$133,$B56)</f>
        <v>329</v>
      </c>
      <c r="AH56" s="2">
        <f>SUMIFS('Выборка 1'!AH$2:AH$133,'Выборка 1'!$A$2:$A$133,$A56,'Выборка 1'!$B$2:$B$133,$B56)</f>
        <v>497</v>
      </c>
      <c r="AI56" s="2">
        <f>SUMIFS('Выборка 1'!AI$2:AI$133,'Выборка 1'!$A$2:$A$133,$A56,'Выборка 1'!$B$2:$B$133,$B56)</f>
        <v>245</v>
      </c>
      <c r="AJ56" s="2">
        <f>SUMIFS('Выборка 1'!AJ$2:AJ$133,'Выборка 1'!$A$2:$A$133,$A56,'Выборка 1'!$B$2:$B$133,$B56)</f>
        <v>384</v>
      </c>
      <c r="AK56" s="2">
        <f>SUMIFS('Выборка 1'!AK$2:AK$133,'Выборка 1'!$A$2:$A$133,$A56,'Выборка 1'!$B$2:$B$133,$B56)</f>
        <v>89</v>
      </c>
      <c r="AL56" s="2">
        <f>SUMIFS('Выборка 1'!AL$2:AL$133,'Выборка 1'!$A$2:$A$133,$A56,'Выборка 1'!$B$2:$B$133,$B56)</f>
        <v>210</v>
      </c>
      <c r="AM56" s="2">
        <f>SUMIFS('Выборка 1'!AM$2:AM$133,'Выборка 1'!$A$2:$A$133,$A56,'Выборка 1'!$B$2:$B$133,$B56)</f>
        <v>128</v>
      </c>
      <c r="AN56" s="2">
        <f>SUMIFS('Выборка 1'!AN$2:AN$133,'Выборка 1'!$A$2:$A$133,$A56,'Выборка 1'!$B$2:$B$133,$B56)</f>
        <v>366</v>
      </c>
      <c r="AO56" s="2">
        <f>SUMIFS('Выборка 1'!AO$2:AO$133,'Выборка 1'!$A$2:$A$133,$A56,'Выборка 1'!$B$2:$B$133,$B56)</f>
        <v>81</v>
      </c>
      <c r="AP56" s="2">
        <f>SUMIFS('Выборка 1'!AP$2:AP$133,'Выборка 1'!$A$2:$A$133,$A56,'Выборка 1'!$B$2:$B$133,$B56)</f>
        <v>277</v>
      </c>
      <c r="AR56" s="2">
        <f t="shared" si="1"/>
        <v>13599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60</v>
      </c>
      <c r="D58" s="2">
        <f>SUMIFS('Выборка 1'!D$2:D$133,'Выборка 1'!$A$2:$A$133,$A58,'Выборка 1'!$B$2:$B$133,$B58)</f>
        <v>75</v>
      </c>
      <c r="E58" s="2">
        <f>SUMIFS('Выборка 1'!E$2:E$133,'Выборка 1'!$A$2:$A$133,$A58,'Выборка 1'!$B$2:$B$133,$B58)</f>
        <v>133</v>
      </c>
      <c r="F58" s="2">
        <f>SUMIFS('Выборка 1'!F$2:F$133,'Выборка 1'!$A$2:$A$133,$A58,'Выборка 1'!$B$2:$B$133,$B58)</f>
        <v>132</v>
      </c>
      <c r="G58" s="2">
        <f>SUMIFS('Выборка 1'!G$2:G$133,'Выборка 1'!$A$2:$A$133,$A58,'Выборка 1'!$B$2:$B$133,$B58)</f>
        <v>290</v>
      </c>
      <c r="H58" s="2">
        <f>SUMIFS('Выборка 1'!H$2:H$133,'Выборка 1'!$A$2:$A$133,$A58,'Выборка 1'!$B$2:$B$133,$B58)</f>
        <v>276</v>
      </c>
      <c r="I58" s="2">
        <f>SUMIFS('Выборка 1'!I$2:I$133,'Выборка 1'!$A$2:$A$133,$A58,'Выборка 1'!$B$2:$B$133,$B58)</f>
        <v>338</v>
      </c>
      <c r="J58" s="2">
        <f>SUMIFS('Выборка 1'!J$2:J$133,'Выборка 1'!$A$2:$A$133,$A58,'Выборка 1'!$B$2:$B$133,$B58)</f>
        <v>292</v>
      </c>
      <c r="K58" s="2">
        <f>SUMIFS('Выборка 1'!K$2:K$133,'Выборка 1'!$A$2:$A$133,$A58,'Выборка 1'!$B$2:$B$133,$B58)</f>
        <v>177</v>
      </c>
      <c r="L58" s="2">
        <f>SUMIFS('Выборка 1'!L$2:L$133,'Выборка 1'!$A$2:$A$133,$A58,'Выборка 1'!$B$2:$B$133,$B58)</f>
        <v>161</v>
      </c>
      <c r="M58" s="2">
        <f>SUMIFS('Выборка 1'!M$2:M$133,'Выборка 1'!$A$2:$A$133,$A58,'Выборка 1'!$B$2:$B$133,$B58)</f>
        <v>94</v>
      </c>
      <c r="N58" s="2">
        <f>SUMIFS('Выборка 1'!N$2:N$133,'Выборка 1'!$A$2:$A$133,$A58,'Выборка 1'!$B$2:$B$133,$B58)</f>
        <v>96</v>
      </c>
      <c r="O58" s="2">
        <f>SUMIFS('Выборка 1'!O$2:O$133,'Выборка 1'!$A$2:$A$133,$A58,'Выборка 1'!$B$2:$B$133,$B58)</f>
        <v>278</v>
      </c>
      <c r="P58" s="2">
        <f>SUMIFS('Выборка 1'!P$2:P$133,'Выборка 1'!$A$2:$A$133,$A58,'Выборка 1'!$B$2:$B$133,$B58)</f>
        <v>223</v>
      </c>
      <c r="Q58" s="2">
        <f>SUMIFS('Выборка 1'!Q$2:Q$133,'Выборка 1'!$A$2:$A$133,$A58,'Выборка 1'!$B$2:$B$133,$B58)</f>
        <v>308</v>
      </c>
      <c r="R58" s="2">
        <f>SUMIFS('Выборка 1'!R$2:R$133,'Выборка 1'!$A$2:$A$133,$A58,'Выборка 1'!$B$2:$B$133,$B58)</f>
        <v>231</v>
      </c>
      <c r="S58" s="2">
        <f>SUMIFS('Выборка 1'!S$2:S$133,'Выборка 1'!$A$2:$A$133,$A58,'Выборка 1'!$B$2:$B$133,$B58)</f>
        <v>422</v>
      </c>
      <c r="T58" s="2">
        <f>SUMIFS('Выборка 1'!T$2:T$133,'Выборка 1'!$A$2:$A$133,$A58,'Выборка 1'!$B$2:$B$133,$B58)</f>
        <v>311</v>
      </c>
      <c r="U58" s="2">
        <f>SUMIFS('Выборка 1'!U$2:U$133,'Выборка 1'!$A$2:$A$133,$A58,'Выборка 1'!$B$2:$B$133,$B58)</f>
        <v>353</v>
      </c>
      <c r="V58" s="2">
        <f>SUMIFS('Выборка 1'!V$2:V$133,'Выборка 1'!$A$2:$A$133,$A58,'Выборка 1'!$B$2:$B$133,$B58)</f>
        <v>288</v>
      </c>
      <c r="W58" s="2">
        <f>SUMIFS('Выборка 1'!W$2:W$133,'Выборка 1'!$A$2:$A$133,$A58,'Выборка 1'!$B$2:$B$133,$B58)</f>
        <v>284</v>
      </c>
      <c r="X58" s="2">
        <f>SUMIFS('Выборка 1'!X$2:X$133,'Выборка 1'!$A$2:$A$133,$A58,'Выборка 1'!$B$2:$B$133,$B58)</f>
        <v>268</v>
      </c>
      <c r="Y58" s="2">
        <f>SUMIFS('Выборка 1'!Y$2:Y$133,'Выборка 1'!$A$2:$A$133,$A58,'Выборка 1'!$B$2:$B$133,$B58)</f>
        <v>291</v>
      </c>
      <c r="Z58" s="2">
        <f>SUMIFS('Выборка 1'!Z$2:Z$133,'Выборка 1'!$A$2:$A$133,$A58,'Выборка 1'!$B$2:$B$133,$B58)</f>
        <v>332</v>
      </c>
      <c r="AA58" s="2">
        <f>SUMIFS('Выборка 1'!AA$2:AA$133,'Выборка 1'!$A$2:$A$133,$A58,'Выборка 1'!$B$2:$B$133,$B58)</f>
        <v>350</v>
      </c>
      <c r="AB58" s="2">
        <f>SUMIFS('Выборка 1'!AB$2:AB$133,'Выборка 1'!$A$2:$A$133,$A58,'Выборка 1'!$B$2:$B$133,$B58)</f>
        <v>325</v>
      </c>
      <c r="AC58" s="2">
        <f>SUMIFS('Выборка 1'!AC$2:AC$133,'Выборка 1'!$A$2:$A$133,$A58,'Выборка 1'!$B$2:$B$133,$B58)</f>
        <v>377</v>
      </c>
      <c r="AD58" s="2">
        <f>SUMIFS('Выборка 1'!AD$2:AD$133,'Выборка 1'!$A$2:$A$133,$A58,'Выборка 1'!$B$2:$B$133,$B58)</f>
        <v>414</v>
      </c>
      <c r="AE58" s="2">
        <f>SUMIFS('Выборка 1'!AE$2:AE$133,'Выборка 1'!$A$2:$A$133,$A58,'Выборка 1'!$B$2:$B$133,$B58)</f>
        <v>469</v>
      </c>
      <c r="AF58" s="2">
        <f>SUMIFS('Выборка 1'!AF$2:AF$133,'Выборка 1'!$A$2:$A$133,$A58,'Выборка 1'!$B$2:$B$133,$B58)</f>
        <v>434</v>
      </c>
      <c r="AG58" s="2">
        <f>SUMIFS('Выборка 1'!AG$2:AG$133,'Выборка 1'!$A$2:$A$133,$A58,'Выборка 1'!$B$2:$B$133,$B58)</f>
        <v>202</v>
      </c>
      <c r="AH58" s="2">
        <f>SUMIFS('Выборка 1'!AH$2:AH$133,'Выборка 1'!$A$2:$A$133,$A58,'Выборка 1'!$B$2:$B$133,$B58)</f>
        <v>343</v>
      </c>
      <c r="AI58" s="2">
        <f>SUMIFS('Выборка 1'!AI$2:AI$133,'Выборка 1'!$A$2:$A$133,$A58,'Выборка 1'!$B$2:$B$133,$B58)</f>
        <v>142</v>
      </c>
      <c r="AJ58" s="2">
        <f>SUMIFS('Выборка 1'!AJ$2:AJ$133,'Выборка 1'!$A$2:$A$133,$A58,'Выборка 1'!$B$2:$B$133,$B58)</f>
        <v>273</v>
      </c>
      <c r="AK58" s="2">
        <f>SUMIFS('Выборка 1'!AK$2:AK$133,'Выборка 1'!$A$2:$A$133,$A58,'Выборка 1'!$B$2:$B$133,$B58)</f>
        <v>91</v>
      </c>
      <c r="AL58" s="2">
        <f>SUMIFS('Выборка 1'!AL$2:AL$133,'Выборка 1'!$A$2:$A$133,$A58,'Выборка 1'!$B$2:$B$133,$B58)</f>
        <v>137</v>
      </c>
      <c r="AM58" s="2">
        <f>SUMIFS('Выборка 1'!AM$2:AM$133,'Выборка 1'!$A$2:$A$133,$A58,'Выборка 1'!$B$2:$B$133,$B58)</f>
        <v>79</v>
      </c>
      <c r="AN58" s="2">
        <f>SUMIFS('Выборка 1'!AN$2:AN$133,'Выборка 1'!$A$2:$A$133,$A58,'Выборка 1'!$B$2:$B$133,$B58)</f>
        <v>234</v>
      </c>
      <c r="AO58" s="2">
        <f>SUMIFS('Выборка 1'!AO$2:AO$133,'Выборка 1'!$A$2:$A$133,$A58,'Выборка 1'!$B$2:$B$133,$B58)</f>
        <v>41</v>
      </c>
      <c r="AP58" s="2">
        <f>SUMIFS('Выборка 1'!AP$2:AP$133,'Выборка 1'!$A$2:$A$133,$A58,'Выборка 1'!$B$2:$B$133,$B58)</f>
        <v>172</v>
      </c>
      <c r="AR58" s="2">
        <f t="shared" si="1"/>
        <v>9796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49</v>
      </c>
      <c r="D59" s="2">
        <f>SUMIFS('Выборка 1'!D$2:D$133,'Выборка 1'!$A$2:$A$133,$A59,'Выборка 1'!$B$2:$B$133,$B59)</f>
        <v>50</v>
      </c>
      <c r="E59" s="2">
        <f>SUMIFS('Выборка 1'!E$2:E$133,'Выборка 1'!$A$2:$A$133,$A59,'Выборка 1'!$B$2:$B$133,$B59)</f>
        <v>100</v>
      </c>
      <c r="F59" s="2">
        <f>SUMIFS('Выборка 1'!F$2:F$133,'Выборка 1'!$A$2:$A$133,$A59,'Выборка 1'!$B$2:$B$133,$B59)</f>
        <v>109</v>
      </c>
      <c r="G59" s="2">
        <f>SUMIFS('Выборка 1'!G$2:G$133,'Выборка 1'!$A$2:$A$133,$A59,'Выборка 1'!$B$2:$B$133,$B59)</f>
        <v>249</v>
      </c>
      <c r="H59" s="2">
        <f>SUMIFS('Выборка 1'!H$2:H$133,'Выборка 1'!$A$2:$A$133,$A59,'Выборка 1'!$B$2:$B$133,$B59)</f>
        <v>201</v>
      </c>
      <c r="I59" s="2">
        <f>SUMIFS('Выборка 1'!I$2:I$133,'Выборка 1'!$A$2:$A$133,$A59,'Выборка 1'!$B$2:$B$133,$B59)</f>
        <v>233</v>
      </c>
      <c r="J59" s="2">
        <f>SUMIFS('Выборка 1'!J$2:J$133,'Выборка 1'!$A$2:$A$133,$A59,'Выборка 1'!$B$2:$B$133,$B59)</f>
        <v>238</v>
      </c>
      <c r="K59" s="2">
        <f>SUMIFS('Выборка 1'!K$2:K$133,'Выборка 1'!$A$2:$A$133,$A59,'Выборка 1'!$B$2:$B$133,$B59)</f>
        <v>136</v>
      </c>
      <c r="L59" s="2">
        <f>SUMIFS('Выборка 1'!L$2:L$133,'Выборка 1'!$A$2:$A$133,$A59,'Выборка 1'!$B$2:$B$133,$B59)</f>
        <v>130</v>
      </c>
      <c r="M59" s="2">
        <f>SUMIFS('Выборка 1'!M$2:M$133,'Выборка 1'!$A$2:$A$133,$A59,'Выборка 1'!$B$2:$B$133,$B59)</f>
        <v>71</v>
      </c>
      <c r="N59" s="2">
        <f>SUMIFS('Выборка 1'!N$2:N$133,'Выборка 1'!$A$2:$A$133,$A59,'Выборка 1'!$B$2:$B$133,$B59)</f>
        <v>94</v>
      </c>
      <c r="O59" s="2">
        <f>SUMIFS('Выборка 1'!O$2:O$133,'Выборка 1'!$A$2:$A$133,$A59,'Выборка 1'!$B$2:$B$133,$B59)</f>
        <v>163</v>
      </c>
      <c r="P59" s="2">
        <f>SUMIFS('Выборка 1'!P$2:P$133,'Выборка 1'!$A$2:$A$133,$A59,'Выборка 1'!$B$2:$B$133,$B59)</f>
        <v>161</v>
      </c>
      <c r="Q59" s="2">
        <f>SUMIFS('Выборка 1'!Q$2:Q$133,'Выборка 1'!$A$2:$A$133,$A59,'Выборка 1'!$B$2:$B$133,$B59)</f>
        <v>278</v>
      </c>
      <c r="R59" s="2">
        <f>SUMIFS('Выборка 1'!R$2:R$133,'Выборка 1'!$A$2:$A$133,$A59,'Выборка 1'!$B$2:$B$133,$B59)</f>
        <v>221</v>
      </c>
      <c r="S59" s="2">
        <f>SUMIFS('Выборка 1'!S$2:S$133,'Выборка 1'!$A$2:$A$133,$A59,'Выборка 1'!$B$2:$B$133,$B59)</f>
        <v>334</v>
      </c>
      <c r="T59" s="2">
        <f>SUMIFS('Выборка 1'!T$2:T$133,'Выборка 1'!$A$2:$A$133,$A59,'Выборка 1'!$B$2:$B$133,$B59)</f>
        <v>262</v>
      </c>
      <c r="U59" s="2">
        <f>SUMIFS('Выборка 1'!U$2:U$133,'Выборка 1'!$A$2:$A$133,$A59,'Выборка 1'!$B$2:$B$133,$B59)</f>
        <v>301</v>
      </c>
      <c r="V59" s="2">
        <f>SUMIFS('Выборка 1'!V$2:V$133,'Выборка 1'!$A$2:$A$133,$A59,'Выборка 1'!$B$2:$B$133,$B59)</f>
        <v>229</v>
      </c>
      <c r="W59" s="2">
        <f>SUMIFS('Выборка 1'!W$2:W$133,'Выборка 1'!$A$2:$A$133,$A59,'Выборка 1'!$B$2:$B$133,$B59)</f>
        <v>240</v>
      </c>
      <c r="X59" s="2">
        <f>SUMIFS('Выборка 1'!X$2:X$133,'Выборка 1'!$A$2:$A$133,$A59,'Выборка 1'!$B$2:$B$133,$B59)</f>
        <v>251</v>
      </c>
      <c r="Y59" s="2">
        <f>SUMIFS('Выборка 1'!Y$2:Y$133,'Выборка 1'!$A$2:$A$133,$A59,'Выборка 1'!$B$2:$B$133,$B59)</f>
        <v>260</v>
      </c>
      <c r="Z59" s="2">
        <f>SUMIFS('Выборка 1'!Z$2:Z$133,'Выборка 1'!$A$2:$A$133,$A59,'Выборка 1'!$B$2:$B$133,$B59)</f>
        <v>269</v>
      </c>
      <c r="AA59" s="2">
        <f>SUMIFS('Выборка 1'!AA$2:AA$133,'Выборка 1'!$A$2:$A$133,$A59,'Выборка 1'!$B$2:$B$133,$B59)</f>
        <v>300</v>
      </c>
      <c r="AB59" s="2">
        <f>SUMIFS('Выборка 1'!AB$2:AB$133,'Выборка 1'!$A$2:$A$133,$A59,'Выборка 1'!$B$2:$B$133,$B59)</f>
        <v>291</v>
      </c>
      <c r="AC59" s="2">
        <f>SUMIFS('Выборка 1'!AC$2:AC$133,'Выборка 1'!$A$2:$A$133,$A59,'Выборка 1'!$B$2:$B$133,$B59)</f>
        <v>324</v>
      </c>
      <c r="AD59" s="2">
        <f>SUMIFS('Выборка 1'!AD$2:AD$133,'Выборка 1'!$A$2:$A$133,$A59,'Выборка 1'!$B$2:$B$133,$B59)</f>
        <v>323</v>
      </c>
      <c r="AE59" s="2">
        <f>SUMIFS('Выборка 1'!AE$2:AE$133,'Выборка 1'!$A$2:$A$133,$A59,'Выборка 1'!$B$2:$B$133,$B59)</f>
        <v>346</v>
      </c>
      <c r="AF59" s="2">
        <f>SUMIFS('Выборка 1'!AF$2:AF$133,'Выборка 1'!$A$2:$A$133,$A59,'Выборка 1'!$B$2:$B$133,$B59)</f>
        <v>333</v>
      </c>
      <c r="AG59" s="2">
        <f>SUMIFS('Выборка 1'!AG$2:AG$133,'Выборка 1'!$A$2:$A$133,$A59,'Выборка 1'!$B$2:$B$133,$B59)</f>
        <v>171</v>
      </c>
      <c r="AH59" s="2">
        <f>SUMIFS('Выборка 1'!AH$2:AH$133,'Выборка 1'!$A$2:$A$133,$A59,'Выборка 1'!$B$2:$B$133,$B59)</f>
        <v>291</v>
      </c>
      <c r="AI59" s="2">
        <f>SUMIFS('Выборка 1'!AI$2:AI$133,'Выборка 1'!$A$2:$A$133,$A59,'Выборка 1'!$B$2:$B$133,$B59)</f>
        <v>154</v>
      </c>
      <c r="AJ59" s="2">
        <f>SUMIFS('Выборка 1'!AJ$2:AJ$133,'Выборка 1'!$A$2:$A$133,$A59,'Выборка 1'!$B$2:$B$133,$B59)</f>
        <v>226</v>
      </c>
      <c r="AK59" s="2">
        <f>SUMIFS('Выборка 1'!AK$2:AK$133,'Выборка 1'!$A$2:$A$133,$A59,'Выборка 1'!$B$2:$B$133,$B59)</f>
        <v>56</v>
      </c>
      <c r="AL59" s="2">
        <f>SUMIFS('Выборка 1'!AL$2:AL$133,'Выборка 1'!$A$2:$A$133,$A59,'Выборка 1'!$B$2:$B$133,$B59)</f>
        <v>116</v>
      </c>
      <c r="AM59" s="2">
        <f>SUMIFS('Выборка 1'!AM$2:AM$133,'Выборка 1'!$A$2:$A$133,$A59,'Выборка 1'!$B$2:$B$133,$B59)</f>
        <v>81</v>
      </c>
      <c r="AN59" s="2">
        <f>SUMIFS('Выборка 1'!AN$2:AN$133,'Выборка 1'!$A$2:$A$133,$A59,'Выборка 1'!$B$2:$B$133,$B59)</f>
        <v>164</v>
      </c>
      <c r="AO59" s="2">
        <f>SUMIFS('Выборка 1'!AO$2:AO$133,'Выборка 1'!$A$2:$A$133,$A59,'Выборка 1'!$B$2:$B$133,$B59)</f>
        <v>32</v>
      </c>
      <c r="AP59" s="2">
        <f>SUMIFS('Выборка 1'!AP$2:AP$133,'Выборка 1'!$A$2:$A$133,$A59,'Выборка 1'!$B$2:$B$133,$B59)</f>
        <v>121</v>
      </c>
      <c r="AR59" s="2">
        <f t="shared" si="1"/>
        <v>7958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596</v>
      </c>
      <c r="D61" s="2">
        <f>SUMIFS('Выборка 1'!D$2:D$133,'Выборка 1'!$A$2:$A$133,$A61,'Выборка 1'!$B$2:$B$133,$B61)</f>
        <v>555</v>
      </c>
      <c r="E61" s="2">
        <f>SUMIFS('Выборка 1'!E$2:E$133,'Выборка 1'!$A$2:$A$133,$A61,'Выборка 1'!$B$2:$B$133,$B61)</f>
        <v>1450</v>
      </c>
      <c r="F61" s="2">
        <f>SUMIFS('Выборка 1'!F$2:F$133,'Выборка 1'!$A$2:$A$133,$A61,'Выборка 1'!$B$2:$B$133,$B61)</f>
        <v>1352</v>
      </c>
      <c r="G61" s="2">
        <f>SUMIFS('Выборка 1'!G$2:G$133,'Выборка 1'!$A$2:$A$133,$A61,'Выборка 1'!$B$2:$B$133,$B61)</f>
        <v>3255</v>
      </c>
      <c r="H61" s="2">
        <f>SUMIFS('Выборка 1'!H$2:H$133,'Выборка 1'!$A$2:$A$133,$A61,'Выборка 1'!$B$2:$B$133,$B61)</f>
        <v>3021</v>
      </c>
      <c r="I61" s="2">
        <f>SUMIFS('Выборка 1'!I$2:I$133,'Выборка 1'!$A$2:$A$133,$A61,'Выборка 1'!$B$2:$B$133,$B61)</f>
        <v>3037</v>
      </c>
      <c r="J61" s="2">
        <f>SUMIFS('Выборка 1'!J$2:J$133,'Выборка 1'!$A$2:$A$133,$A61,'Выборка 1'!$B$2:$B$133,$B61)</f>
        <v>2840</v>
      </c>
      <c r="K61" s="2">
        <f>SUMIFS('Выборка 1'!K$2:K$133,'Выборка 1'!$A$2:$A$133,$A61,'Выборка 1'!$B$2:$B$133,$B61)</f>
        <v>1641</v>
      </c>
      <c r="L61" s="2">
        <f>SUMIFS('Выборка 1'!L$2:L$133,'Выборка 1'!$A$2:$A$133,$A61,'Выборка 1'!$B$2:$B$133,$B61)</f>
        <v>1486</v>
      </c>
      <c r="M61" s="2">
        <f>SUMIFS('Выборка 1'!M$2:M$133,'Выборка 1'!$A$2:$A$133,$A61,'Выборка 1'!$B$2:$B$133,$B61)</f>
        <v>927</v>
      </c>
      <c r="N61" s="2">
        <f>SUMIFS('Выборка 1'!N$2:N$133,'Выборка 1'!$A$2:$A$133,$A61,'Выборка 1'!$B$2:$B$133,$B61)</f>
        <v>890</v>
      </c>
      <c r="O61" s="2">
        <f>SUMIFS('Выборка 1'!O$2:O$133,'Выборка 1'!$A$2:$A$133,$A61,'Выборка 1'!$B$2:$B$133,$B61)</f>
        <v>2238</v>
      </c>
      <c r="P61" s="2">
        <f>SUMIFS('Выборка 1'!P$2:P$133,'Выборка 1'!$A$2:$A$133,$A61,'Выборка 1'!$B$2:$B$133,$B61)</f>
        <v>2311</v>
      </c>
      <c r="Q61" s="2">
        <f>SUMIFS('Выборка 1'!Q$2:Q$133,'Выборка 1'!$A$2:$A$133,$A61,'Выборка 1'!$B$2:$B$133,$B61)</f>
        <v>3266</v>
      </c>
      <c r="R61" s="2">
        <f>SUMIFS('Выборка 1'!R$2:R$133,'Выборка 1'!$A$2:$A$133,$A61,'Выборка 1'!$B$2:$B$133,$B61)</f>
        <v>2980</v>
      </c>
      <c r="S61" s="2">
        <f>SUMIFS('Выборка 1'!S$2:S$133,'Выборка 1'!$A$2:$A$133,$A61,'Выборка 1'!$B$2:$B$133,$B61)</f>
        <v>4887</v>
      </c>
      <c r="T61" s="2">
        <f>SUMIFS('Выборка 1'!T$2:T$133,'Выборка 1'!$A$2:$A$133,$A61,'Выборка 1'!$B$2:$B$133,$B61)</f>
        <v>4300</v>
      </c>
      <c r="U61" s="2">
        <f>SUMIFS('Выборка 1'!U$2:U$133,'Выборка 1'!$A$2:$A$133,$A61,'Выборка 1'!$B$2:$B$133,$B61)</f>
        <v>4518</v>
      </c>
      <c r="V61" s="2">
        <f>SUMIFS('Выборка 1'!V$2:V$133,'Выборка 1'!$A$2:$A$133,$A61,'Выборка 1'!$B$2:$B$133,$B61)</f>
        <v>4280</v>
      </c>
      <c r="W61" s="2">
        <f>SUMIFS('Выборка 1'!W$2:W$133,'Выборка 1'!$A$2:$A$133,$A61,'Выборка 1'!$B$2:$B$133,$B61)</f>
        <v>3647</v>
      </c>
      <c r="X61" s="2">
        <f>SUMIFS('Выборка 1'!X$2:X$133,'Выборка 1'!$A$2:$A$133,$A61,'Выборка 1'!$B$2:$B$133,$B61)</f>
        <v>3995</v>
      </c>
      <c r="Y61" s="2">
        <f>SUMIFS('Выборка 1'!Y$2:Y$133,'Выборка 1'!$A$2:$A$133,$A61,'Выборка 1'!$B$2:$B$133,$B61)</f>
        <v>3602</v>
      </c>
      <c r="Z61" s="2">
        <f>SUMIFS('Выборка 1'!Z$2:Z$133,'Выборка 1'!$A$2:$A$133,$A61,'Выборка 1'!$B$2:$B$133,$B61)</f>
        <v>3900</v>
      </c>
      <c r="AA61" s="2">
        <f>SUMIFS('Выборка 1'!AA$2:AA$133,'Выборка 1'!$A$2:$A$133,$A61,'Выборка 1'!$B$2:$B$133,$B61)</f>
        <v>3323</v>
      </c>
      <c r="AB61" s="2">
        <f>SUMIFS('Выборка 1'!AB$2:AB$133,'Выборка 1'!$A$2:$A$133,$A61,'Выборка 1'!$B$2:$B$133,$B61)</f>
        <v>3527</v>
      </c>
      <c r="AC61" s="2">
        <f>SUMIFS('Выборка 1'!AC$2:AC$133,'Выборка 1'!$A$2:$A$133,$A61,'Выборка 1'!$B$2:$B$133,$B61)</f>
        <v>3243</v>
      </c>
      <c r="AD61" s="2">
        <f>SUMIFS('Выборка 1'!AD$2:AD$133,'Выборка 1'!$A$2:$A$133,$A61,'Выборка 1'!$B$2:$B$133,$B61)</f>
        <v>4033</v>
      </c>
      <c r="AE61" s="2">
        <f>SUMIFS('Выборка 1'!AE$2:AE$133,'Выборка 1'!$A$2:$A$133,$A61,'Выборка 1'!$B$2:$B$133,$B61)</f>
        <v>3960</v>
      </c>
      <c r="AF61" s="2">
        <f>SUMIFS('Выборка 1'!AF$2:AF$133,'Выборка 1'!$A$2:$A$133,$A61,'Выборка 1'!$B$2:$B$133,$B61)</f>
        <v>4771</v>
      </c>
      <c r="AG61" s="2">
        <f>SUMIFS('Выборка 1'!AG$2:AG$133,'Выборка 1'!$A$2:$A$133,$A61,'Выборка 1'!$B$2:$B$133,$B61)</f>
        <v>2223</v>
      </c>
      <c r="AH61" s="2">
        <f>SUMIFS('Выборка 1'!AH$2:AH$133,'Выборка 1'!$A$2:$A$133,$A61,'Выборка 1'!$B$2:$B$133,$B61)</f>
        <v>4905</v>
      </c>
      <c r="AI61" s="2">
        <f>SUMIFS('Выборка 1'!AI$2:AI$133,'Выборка 1'!$A$2:$A$133,$A61,'Выборка 1'!$B$2:$B$133,$B61)</f>
        <v>2049</v>
      </c>
      <c r="AJ61" s="2">
        <f>SUMIFS('Выборка 1'!AJ$2:AJ$133,'Выборка 1'!$A$2:$A$133,$A61,'Выборка 1'!$B$2:$B$133,$B61)</f>
        <v>4254</v>
      </c>
      <c r="AK61" s="2">
        <f>SUMIFS('Выборка 1'!AK$2:AK$133,'Выборка 1'!$A$2:$A$133,$A61,'Выборка 1'!$B$2:$B$133,$B61)</f>
        <v>859</v>
      </c>
      <c r="AL61" s="2">
        <f>SUMIFS('Выборка 1'!AL$2:AL$133,'Выборка 1'!$A$2:$A$133,$A61,'Выборка 1'!$B$2:$B$133,$B61)</f>
        <v>1908</v>
      </c>
      <c r="AM61" s="2">
        <f>SUMIFS('Выборка 1'!AM$2:AM$133,'Выборка 1'!$A$2:$A$133,$A61,'Выборка 1'!$B$2:$B$133,$B61)</f>
        <v>864</v>
      </c>
      <c r="AN61" s="2">
        <f>SUMIFS('Выборка 1'!AN$2:AN$133,'Выборка 1'!$A$2:$A$133,$A61,'Выборка 1'!$B$2:$B$133,$B61)</f>
        <v>2926</v>
      </c>
      <c r="AO61" s="2">
        <f>SUMIFS('Выборка 1'!AO$2:AO$133,'Выборка 1'!$A$2:$A$133,$A61,'Выборка 1'!$B$2:$B$133,$B61)</f>
        <v>488</v>
      </c>
      <c r="AP61" s="2">
        <f>SUMIFS('Выборка 1'!AP$2:AP$133,'Выборка 1'!$A$2:$A$133,$A61,'Выборка 1'!$B$2:$B$133,$B61)</f>
        <v>1979</v>
      </c>
      <c r="AR61" s="2">
        <f t="shared" si="1"/>
        <v>110286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365</v>
      </c>
      <c r="D63" s="2">
        <f>SUMIFS('Выборка 1'!D$2:D$133,'Выборка 1'!$A$2:$A$133,$A63,'Выборка 1'!$B$2:$B$133,$B63)</f>
        <v>312</v>
      </c>
      <c r="E63" s="2">
        <f>SUMIFS('Выборка 1'!E$2:E$133,'Выборка 1'!$A$2:$A$133,$A63,'Выборка 1'!$B$2:$B$133,$B63)</f>
        <v>652</v>
      </c>
      <c r="F63" s="2">
        <f>SUMIFS('Выборка 1'!F$2:F$133,'Выборка 1'!$A$2:$A$133,$A63,'Выборка 1'!$B$2:$B$133,$B63)</f>
        <v>578</v>
      </c>
      <c r="G63" s="2">
        <f>SUMIFS('Выборка 1'!G$2:G$133,'Выборка 1'!$A$2:$A$133,$A63,'Выборка 1'!$B$2:$B$133,$B63)</f>
        <v>1309</v>
      </c>
      <c r="H63" s="2">
        <f>SUMIFS('Выборка 1'!H$2:H$133,'Выборка 1'!$A$2:$A$133,$A63,'Выборка 1'!$B$2:$B$133,$B63)</f>
        <v>1256</v>
      </c>
      <c r="I63" s="2">
        <f>SUMIFS('Выборка 1'!I$2:I$133,'Выборка 1'!$A$2:$A$133,$A63,'Выборка 1'!$B$2:$B$133,$B63)</f>
        <v>1222</v>
      </c>
      <c r="J63" s="2">
        <f>SUMIFS('Выборка 1'!J$2:J$133,'Выборка 1'!$A$2:$A$133,$A63,'Выборка 1'!$B$2:$B$133,$B63)</f>
        <v>1128</v>
      </c>
      <c r="K63" s="2">
        <f>SUMIFS('Выборка 1'!K$2:K$133,'Выборка 1'!$A$2:$A$133,$A63,'Выборка 1'!$B$2:$B$133,$B63)</f>
        <v>605</v>
      </c>
      <c r="L63" s="2">
        <f>SUMIFS('Выборка 1'!L$2:L$133,'Выборка 1'!$A$2:$A$133,$A63,'Выборка 1'!$B$2:$B$133,$B63)</f>
        <v>581</v>
      </c>
      <c r="M63" s="2">
        <f>SUMIFS('Выборка 1'!M$2:M$133,'Выборка 1'!$A$2:$A$133,$A63,'Выборка 1'!$B$2:$B$133,$B63)</f>
        <v>354</v>
      </c>
      <c r="N63" s="2">
        <f>SUMIFS('Выборка 1'!N$2:N$133,'Выборка 1'!$A$2:$A$133,$A63,'Выборка 1'!$B$2:$B$133,$B63)</f>
        <v>323</v>
      </c>
      <c r="O63" s="2">
        <f>SUMIFS('Выборка 1'!O$2:O$133,'Выборка 1'!$A$2:$A$133,$A63,'Выборка 1'!$B$2:$B$133,$B63)</f>
        <v>619</v>
      </c>
      <c r="P63" s="2">
        <f>SUMIFS('Выборка 1'!P$2:P$133,'Выборка 1'!$A$2:$A$133,$A63,'Выборка 1'!$B$2:$B$133,$B63)</f>
        <v>629</v>
      </c>
      <c r="Q63" s="2">
        <f>SUMIFS('Выборка 1'!Q$2:Q$133,'Выборка 1'!$A$2:$A$133,$A63,'Выборка 1'!$B$2:$B$133,$B63)</f>
        <v>928</v>
      </c>
      <c r="R63" s="2">
        <f>SUMIFS('Выборка 1'!R$2:R$133,'Выборка 1'!$A$2:$A$133,$A63,'Выборка 1'!$B$2:$B$133,$B63)</f>
        <v>868</v>
      </c>
      <c r="S63" s="2">
        <f>SUMIFS('Выборка 1'!S$2:S$133,'Выборка 1'!$A$2:$A$133,$A63,'Выборка 1'!$B$2:$B$133,$B63)</f>
        <v>1380</v>
      </c>
      <c r="T63" s="2">
        <f>SUMIFS('Выборка 1'!T$2:T$133,'Выборка 1'!$A$2:$A$133,$A63,'Выборка 1'!$B$2:$B$133,$B63)</f>
        <v>1459</v>
      </c>
      <c r="U63" s="2">
        <f>SUMIFS('Выборка 1'!U$2:U$133,'Выборка 1'!$A$2:$A$133,$A63,'Выборка 1'!$B$2:$B$133,$B63)</f>
        <v>1546</v>
      </c>
      <c r="V63" s="2">
        <f>SUMIFS('Выборка 1'!V$2:V$133,'Выборка 1'!$A$2:$A$133,$A63,'Выборка 1'!$B$2:$B$133,$B63)</f>
        <v>1552</v>
      </c>
      <c r="W63" s="2">
        <f>SUMIFS('Выборка 1'!W$2:W$133,'Выборка 1'!$A$2:$A$133,$A63,'Выборка 1'!$B$2:$B$133,$B63)</f>
        <v>1154</v>
      </c>
      <c r="X63" s="2">
        <f>SUMIFS('Выборка 1'!X$2:X$133,'Выборка 1'!$A$2:$A$133,$A63,'Выборка 1'!$B$2:$B$133,$B63)</f>
        <v>1229</v>
      </c>
      <c r="Y63" s="2">
        <f>SUMIFS('Выборка 1'!Y$2:Y$133,'Выборка 1'!$A$2:$A$133,$A63,'Выборка 1'!$B$2:$B$133,$B63)</f>
        <v>999</v>
      </c>
      <c r="Z63" s="2">
        <f>SUMIFS('Выборка 1'!Z$2:Z$133,'Выборка 1'!$A$2:$A$133,$A63,'Выборка 1'!$B$2:$B$133,$B63)</f>
        <v>1233</v>
      </c>
      <c r="AA63" s="2">
        <f>SUMIFS('Выборка 1'!AA$2:AA$133,'Выборка 1'!$A$2:$A$133,$A63,'Выборка 1'!$B$2:$B$133,$B63)</f>
        <v>908</v>
      </c>
      <c r="AB63" s="2">
        <f>SUMIFS('Выборка 1'!AB$2:AB$133,'Выборка 1'!$A$2:$A$133,$A63,'Выборка 1'!$B$2:$B$133,$B63)</f>
        <v>1064</v>
      </c>
      <c r="AC63" s="2">
        <f>SUMIFS('Выборка 1'!AC$2:AC$133,'Выборка 1'!$A$2:$A$133,$A63,'Выборка 1'!$B$2:$B$133,$B63)</f>
        <v>1006</v>
      </c>
      <c r="AD63" s="2">
        <f>SUMIFS('Выборка 1'!AD$2:AD$133,'Выборка 1'!$A$2:$A$133,$A63,'Выборка 1'!$B$2:$B$133,$B63)</f>
        <v>1246</v>
      </c>
      <c r="AE63" s="2">
        <f>SUMIFS('Выборка 1'!AE$2:AE$133,'Выборка 1'!$A$2:$A$133,$A63,'Выборка 1'!$B$2:$B$133,$B63)</f>
        <v>1294</v>
      </c>
      <c r="AF63" s="2">
        <f>SUMIFS('Выборка 1'!AF$2:AF$133,'Выборка 1'!$A$2:$A$133,$A63,'Выборка 1'!$B$2:$B$133,$B63)</f>
        <v>1463</v>
      </c>
      <c r="AG63" s="2">
        <f>SUMIFS('Выборка 1'!AG$2:AG$133,'Выборка 1'!$A$2:$A$133,$A63,'Выборка 1'!$B$2:$B$133,$B63)</f>
        <v>642</v>
      </c>
      <c r="AH63" s="2">
        <f>SUMIFS('Выборка 1'!AH$2:AH$133,'Выборка 1'!$A$2:$A$133,$A63,'Выборка 1'!$B$2:$B$133,$B63)</f>
        <v>1204</v>
      </c>
      <c r="AI63" s="2">
        <f>SUMIFS('Выборка 1'!AI$2:AI$133,'Выборка 1'!$A$2:$A$133,$A63,'Выборка 1'!$B$2:$B$133,$B63)</f>
        <v>529</v>
      </c>
      <c r="AJ63" s="2">
        <f>SUMIFS('Выборка 1'!AJ$2:AJ$133,'Выборка 1'!$A$2:$A$133,$A63,'Выборка 1'!$B$2:$B$133,$B63)</f>
        <v>929</v>
      </c>
      <c r="AK63" s="2">
        <f>SUMIFS('Выборка 1'!AK$2:AK$133,'Выборка 1'!$A$2:$A$133,$A63,'Выборка 1'!$B$2:$B$133,$B63)</f>
        <v>157</v>
      </c>
      <c r="AL63" s="2">
        <f>SUMIFS('Выборка 1'!AL$2:AL$133,'Выборка 1'!$A$2:$A$133,$A63,'Выборка 1'!$B$2:$B$133,$B63)</f>
        <v>381</v>
      </c>
      <c r="AM63" s="2">
        <f>SUMIFS('Выборка 1'!AM$2:AM$133,'Выборка 1'!$A$2:$A$133,$A63,'Выборка 1'!$B$2:$B$133,$B63)</f>
        <v>185</v>
      </c>
      <c r="AN63" s="2">
        <f>SUMIFS('Выборка 1'!AN$2:AN$133,'Выборка 1'!$A$2:$A$133,$A63,'Выборка 1'!$B$2:$B$133,$B63)</f>
        <v>693</v>
      </c>
      <c r="AO63" s="2">
        <f>SUMIFS('Выборка 1'!AO$2:AO$133,'Выборка 1'!$A$2:$A$133,$A63,'Выборка 1'!$B$2:$B$133,$B63)</f>
        <v>147</v>
      </c>
      <c r="AP63" s="2">
        <f>SUMIFS('Выборка 1'!AP$2:AP$133,'Выборка 1'!$A$2:$A$133,$A63,'Выборка 1'!$B$2:$B$133,$B63)</f>
        <v>564</v>
      </c>
      <c r="AR63" s="2">
        <f t="shared" si="1"/>
        <v>34693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1074</v>
      </c>
      <c r="D64" s="2">
        <f>SUMIFS('Выборка 1'!D$2:D$133,'Выборка 1'!$A$2:$A$133,$A64,'Выборка 1'!$B$2:$B$133,$B64)</f>
        <v>1011</v>
      </c>
      <c r="E64" s="2">
        <f>SUMIFS('Выборка 1'!E$2:E$133,'Выборка 1'!$A$2:$A$133,$A64,'Выборка 1'!$B$2:$B$133,$B64)</f>
        <v>2471</v>
      </c>
      <c r="F64" s="2">
        <f>SUMIFS('Выборка 1'!F$2:F$133,'Выборка 1'!$A$2:$A$133,$A64,'Выборка 1'!$B$2:$B$133,$B64)</f>
        <v>2371</v>
      </c>
      <c r="G64" s="2">
        <f>SUMIFS('Выборка 1'!G$2:G$133,'Выборка 1'!$A$2:$A$133,$A64,'Выборка 1'!$B$2:$B$133,$B64)</f>
        <v>5636</v>
      </c>
      <c r="H64" s="2">
        <f>SUMIFS('Выборка 1'!H$2:H$133,'Выборка 1'!$A$2:$A$133,$A64,'Выборка 1'!$B$2:$B$133,$B64)</f>
        <v>5362</v>
      </c>
      <c r="I64" s="2">
        <f>SUMIFS('Выборка 1'!I$2:I$133,'Выборка 1'!$A$2:$A$133,$A64,'Выборка 1'!$B$2:$B$133,$B64)</f>
        <v>5716</v>
      </c>
      <c r="J64" s="2">
        <f>SUMIFS('Выборка 1'!J$2:J$133,'Выборка 1'!$A$2:$A$133,$A64,'Выборка 1'!$B$2:$B$133,$B64)</f>
        <v>5199</v>
      </c>
      <c r="K64" s="2">
        <f>SUMIFS('Выборка 1'!K$2:K$133,'Выборка 1'!$A$2:$A$133,$A64,'Выборка 1'!$B$2:$B$133,$B64)</f>
        <v>3000</v>
      </c>
      <c r="L64" s="2">
        <f>SUMIFS('Выборка 1'!L$2:L$133,'Выборка 1'!$A$2:$A$133,$A64,'Выборка 1'!$B$2:$B$133,$B64)</f>
        <v>2826</v>
      </c>
      <c r="M64" s="2">
        <f>SUMIFS('Выборка 1'!M$2:M$133,'Выборка 1'!$A$2:$A$133,$A64,'Выборка 1'!$B$2:$B$133,$B64)</f>
        <v>1749</v>
      </c>
      <c r="N64" s="2">
        <f>SUMIFS('Выборка 1'!N$2:N$133,'Выборка 1'!$A$2:$A$133,$A64,'Выборка 1'!$B$2:$B$133,$B64)</f>
        <v>1647</v>
      </c>
      <c r="O64" s="2">
        <f>SUMIFS('Выборка 1'!O$2:O$133,'Выборка 1'!$A$2:$A$133,$A64,'Выборка 1'!$B$2:$B$133,$B64)</f>
        <v>3277</v>
      </c>
      <c r="P64" s="2">
        <f>SUMIFS('Выборка 1'!P$2:P$133,'Выборка 1'!$A$2:$A$133,$A64,'Выборка 1'!$B$2:$B$133,$B64)</f>
        <v>3437</v>
      </c>
      <c r="Q64" s="2">
        <f>SUMIFS('Выборка 1'!Q$2:Q$133,'Выборка 1'!$A$2:$A$133,$A64,'Выборка 1'!$B$2:$B$133,$B64)</f>
        <v>4364</v>
      </c>
      <c r="R64" s="2">
        <f>SUMIFS('Выборка 1'!R$2:R$133,'Выборка 1'!$A$2:$A$133,$A64,'Выборка 1'!$B$2:$B$133,$B64)</f>
        <v>3841</v>
      </c>
      <c r="S64" s="2">
        <f>SUMIFS('Выборка 1'!S$2:S$133,'Выборка 1'!$A$2:$A$133,$A64,'Выборка 1'!$B$2:$B$133,$B64)</f>
        <v>6739</v>
      </c>
      <c r="T64" s="2">
        <f>SUMIFS('Выборка 1'!T$2:T$133,'Выборка 1'!$A$2:$A$133,$A64,'Выборка 1'!$B$2:$B$133,$B64)</f>
        <v>6319</v>
      </c>
      <c r="U64" s="2">
        <f>SUMIFS('Выборка 1'!U$2:U$133,'Выборка 1'!$A$2:$A$133,$A64,'Выборка 1'!$B$2:$B$133,$B64)</f>
        <v>6579</v>
      </c>
      <c r="V64" s="2">
        <f>SUMIFS('Выборка 1'!V$2:V$133,'Выборка 1'!$A$2:$A$133,$A64,'Выборка 1'!$B$2:$B$133,$B64)</f>
        <v>6981</v>
      </c>
      <c r="W64" s="2">
        <f>SUMIFS('Выборка 1'!W$2:W$133,'Выборка 1'!$A$2:$A$133,$A64,'Выборка 1'!$B$2:$B$133,$B64)</f>
        <v>5702</v>
      </c>
      <c r="X64" s="2">
        <f>SUMIFS('Выборка 1'!X$2:X$133,'Выборка 1'!$A$2:$A$133,$A64,'Выборка 1'!$B$2:$B$133,$B64)</f>
        <v>6420</v>
      </c>
      <c r="Y64" s="2">
        <f>SUMIFS('Выборка 1'!Y$2:Y$133,'Выборка 1'!$A$2:$A$133,$A64,'Выборка 1'!$B$2:$B$133,$B64)</f>
        <v>5544</v>
      </c>
      <c r="Z64" s="2">
        <f>SUMIFS('Выборка 1'!Z$2:Z$133,'Выборка 1'!$A$2:$A$133,$A64,'Выборка 1'!$B$2:$B$133,$B64)</f>
        <v>6104</v>
      </c>
      <c r="AA64" s="2">
        <f>SUMIFS('Выборка 1'!AA$2:AA$133,'Выборка 1'!$A$2:$A$133,$A64,'Выборка 1'!$B$2:$B$133,$B64)</f>
        <v>4793</v>
      </c>
      <c r="AB64" s="2">
        <f>SUMIFS('Выборка 1'!AB$2:AB$133,'Выборка 1'!$A$2:$A$133,$A64,'Выборка 1'!$B$2:$B$133,$B64)</f>
        <v>5547</v>
      </c>
      <c r="AC64" s="2">
        <f>SUMIFS('Выборка 1'!AC$2:AC$133,'Выборка 1'!$A$2:$A$133,$A64,'Выборка 1'!$B$2:$B$133,$B64)</f>
        <v>5021</v>
      </c>
      <c r="AD64" s="2">
        <f>SUMIFS('Выборка 1'!AD$2:AD$133,'Выборка 1'!$A$2:$A$133,$A64,'Выборка 1'!$B$2:$B$133,$B64)</f>
        <v>6348</v>
      </c>
      <c r="AE64" s="2">
        <f>SUMIFS('Выборка 1'!AE$2:AE$133,'Выборка 1'!$A$2:$A$133,$A64,'Выборка 1'!$B$2:$B$133,$B64)</f>
        <v>6620</v>
      </c>
      <c r="AF64" s="2">
        <f>SUMIFS('Выборка 1'!AF$2:AF$133,'Выборка 1'!$A$2:$A$133,$A64,'Выборка 1'!$B$2:$B$133,$B64)</f>
        <v>8051</v>
      </c>
      <c r="AG64" s="2">
        <f>SUMIFS('Выборка 1'!AG$2:AG$133,'Выборка 1'!$A$2:$A$133,$A64,'Выборка 1'!$B$2:$B$133,$B64)</f>
        <v>3682</v>
      </c>
      <c r="AH64" s="2">
        <f>SUMIFS('Выборка 1'!AH$2:AH$133,'Выборка 1'!$A$2:$A$133,$A64,'Выборка 1'!$B$2:$B$133,$B64)</f>
        <v>7939</v>
      </c>
      <c r="AI64" s="2">
        <f>SUMIFS('Выборка 1'!AI$2:AI$133,'Выборка 1'!$A$2:$A$133,$A64,'Выборка 1'!$B$2:$B$133,$B64)</f>
        <v>3584</v>
      </c>
      <c r="AJ64" s="2">
        <f>SUMIFS('Выборка 1'!AJ$2:AJ$133,'Выборка 1'!$A$2:$A$133,$A64,'Выборка 1'!$B$2:$B$133,$B64)</f>
        <v>6401</v>
      </c>
      <c r="AK64" s="2">
        <f>SUMIFS('Выборка 1'!AK$2:AK$133,'Выборка 1'!$A$2:$A$133,$A64,'Выборка 1'!$B$2:$B$133,$B64)</f>
        <v>1107</v>
      </c>
      <c r="AL64" s="2">
        <f>SUMIFS('Выборка 1'!AL$2:AL$133,'Выборка 1'!$A$2:$A$133,$A64,'Выборка 1'!$B$2:$B$133,$B64)</f>
        <v>2825</v>
      </c>
      <c r="AM64" s="2">
        <f>SUMIFS('Выборка 1'!AM$2:AM$133,'Выборка 1'!$A$2:$A$133,$A64,'Выборка 1'!$B$2:$B$133,$B64)</f>
        <v>1269</v>
      </c>
      <c r="AN64" s="2">
        <f>SUMIFS('Выборка 1'!AN$2:AN$133,'Выборка 1'!$A$2:$A$133,$A64,'Выборка 1'!$B$2:$B$133,$B64)</f>
        <v>4231</v>
      </c>
      <c r="AO64" s="2">
        <f>SUMIFS('Выборка 1'!AO$2:AO$133,'Выборка 1'!$A$2:$A$133,$A64,'Выборка 1'!$B$2:$B$133,$B64)</f>
        <v>664</v>
      </c>
      <c r="AP64" s="2">
        <f>SUMIFS('Выборка 1'!AP$2:AP$133,'Выборка 1'!$A$2:$A$133,$A64,'Выборка 1'!$B$2:$B$133,$B64)</f>
        <v>2760</v>
      </c>
      <c r="AR64" s="2">
        <f t="shared" si="1"/>
        <v>174211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4583</v>
      </c>
      <c r="D65" s="2">
        <f>SUMIFS('Выборка 1'!D$2:D$133,'Выборка 1'!$A$2:$A$133,$A65,'Выборка 1'!$B$2:$B$133,$B65)</f>
        <v>4168</v>
      </c>
      <c r="E65" s="2">
        <f>SUMIFS('Выборка 1'!E$2:E$133,'Выборка 1'!$A$2:$A$133,$A65,'Выборка 1'!$B$2:$B$133,$B65)</f>
        <v>9774</v>
      </c>
      <c r="F65" s="2">
        <f>SUMIFS('Выборка 1'!F$2:F$133,'Выборка 1'!$A$2:$A$133,$A65,'Выборка 1'!$B$2:$B$133,$B65)</f>
        <v>9243</v>
      </c>
      <c r="G65" s="2">
        <f>SUMIFS('Выборка 1'!G$2:G$133,'Выборка 1'!$A$2:$A$133,$A65,'Выборка 1'!$B$2:$B$133,$B65)</f>
        <v>22850</v>
      </c>
      <c r="H65" s="2">
        <f>SUMIFS('Выборка 1'!H$2:H$133,'Выборка 1'!$A$2:$A$133,$A65,'Выборка 1'!$B$2:$B$133,$B65)</f>
        <v>21392</v>
      </c>
      <c r="I65" s="2">
        <f>SUMIFS('Выборка 1'!I$2:I$133,'Выборка 1'!$A$2:$A$133,$A65,'Выборка 1'!$B$2:$B$133,$B65)</f>
        <v>20993</v>
      </c>
      <c r="J65" s="2">
        <f>SUMIFS('Выборка 1'!J$2:J$133,'Выборка 1'!$A$2:$A$133,$A65,'Выборка 1'!$B$2:$B$133,$B65)</f>
        <v>20034</v>
      </c>
      <c r="K65" s="2">
        <f>SUMIFS('Выборка 1'!K$2:K$133,'Выборка 1'!$A$2:$A$133,$A65,'Выборка 1'!$B$2:$B$133,$B65)</f>
        <v>11289</v>
      </c>
      <c r="L65" s="2">
        <f>SUMIFS('Выборка 1'!L$2:L$133,'Выборка 1'!$A$2:$A$133,$A65,'Выборка 1'!$B$2:$B$133,$B65)</f>
        <v>10554</v>
      </c>
      <c r="M65" s="2">
        <f>SUMIFS('Выборка 1'!M$2:M$133,'Выборка 1'!$A$2:$A$133,$A65,'Выборка 1'!$B$2:$B$133,$B65)</f>
        <v>6482</v>
      </c>
      <c r="N65" s="2">
        <f>SUMIFS('Выборка 1'!N$2:N$133,'Выборка 1'!$A$2:$A$133,$A65,'Выборка 1'!$B$2:$B$133,$B65)</f>
        <v>6374</v>
      </c>
      <c r="O65" s="2">
        <f>SUMIFS('Выборка 1'!O$2:O$133,'Выборка 1'!$A$2:$A$133,$A65,'Выборка 1'!$B$2:$B$133,$B65)</f>
        <v>13644</v>
      </c>
      <c r="P65" s="2">
        <f>SUMIFS('Выборка 1'!P$2:P$133,'Выборка 1'!$A$2:$A$133,$A65,'Выборка 1'!$B$2:$B$133,$B65)</f>
        <v>14030</v>
      </c>
      <c r="Q65" s="2">
        <f>SUMIFS('Выборка 1'!Q$2:Q$133,'Выборка 1'!$A$2:$A$133,$A65,'Выборка 1'!$B$2:$B$133,$B65)</f>
        <v>18378</v>
      </c>
      <c r="R65" s="2">
        <f>SUMIFS('Выборка 1'!R$2:R$133,'Выборка 1'!$A$2:$A$133,$A65,'Выборка 1'!$B$2:$B$133,$B65)</f>
        <v>16668</v>
      </c>
      <c r="S65" s="2">
        <f>SUMIFS('Выборка 1'!S$2:S$133,'Выборка 1'!$A$2:$A$133,$A65,'Выборка 1'!$B$2:$B$133,$B65)</f>
        <v>27892</v>
      </c>
      <c r="T65" s="2">
        <f>SUMIFS('Выборка 1'!T$2:T$133,'Выборка 1'!$A$2:$A$133,$A65,'Выборка 1'!$B$2:$B$133,$B65)</f>
        <v>26398</v>
      </c>
      <c r="U65" s="2">
        <f>SUMIFS('Выборка 1'!U$2:U$133,'Выборка 1'!$A$2:$A$133,$A65,'Выборка 1'!$B$2:$B$133,$B65)</f>
        <v>29942</v>
      </c>
      <c r="V65" s="2">
        <f>SUMIFS('Выборка 1'!V$2:V$133,'Выборка 1'!$A$2:$A$133,$A65,'Выборка 1'!$B$2:$B$133,$B65)</f>
        <v>30275</v>
      </c>
      <c r="W65" s="2">
        <f>SUMIFS('Выборка 1'!W$2:W$133,'Выборка 1'!$A$2:$A$133,$A65,'Выборка 1'!$B$2:$B$133,$B65)</f>
        <v>26949</v>
      </c>
      <c r="X65" s="2">
        <f>SUMIFS('Выборка 1'!X$2:X$133,'Выборка 1'!$A$2:$A$133,$A65,'Выборка 1'!$B$2:$B$133,$B65)</f>
        <v>28853</v>
      </c>
      <c r="Y65" s="2">
        <f>SUMIFS('Выборка 1'!Y$2:Y$133,'Выборка 1'!$A$2:$A$133,$A65,'Выборка 1'!$B$2:$B$133,$B65)</f>
        <v>27132</v>
      </c>
      <c r="Z65" s="2">
        <f>SUMIFS('Выборка 1'!Z$2:Z$133,'Выборка 1'!$A$2:$A$133,$A65,'Выборка 1'!$B$2:$B$133,$B65)</f>
        <v>30504</v>
      </c>
      <c r="AA65" s="2">
        <f>SUMIFS('Выборка 1'!AA$2:AA$133,'Выборка 1'!$A$2:$A$133,$A65,'Выборка 1'!$B$2:$B$133,$B65)</f>
        <v>23052</v>
      </c>
      <c r="AB65" s="2">
        <f>SUMIFS('Выборка 1'!AB$2:AB$133,'Выборка 1'!$A$2:$A$133,$A65,'Выборка 1'!$B$2:$B$133,$B65)</f>
        <v>25495</v>
      </c>
      <c r="AC65" s="2">
        <f>SUMIFS('Выборка 1'!AC$2:AC$133,'Выборка 1'!$A$2:$A$133,$A65,'Выборка 1'!$B$2:$B$133,$B65)</f>
        <v>22137</v>
      </c>
      <c r="AD65" s="2">
        <f>SUMIFS('Выборка 1'!AD$2:AD$133,'Выборка 1'!$A$2:$A$133,$A65,'Выборка 1'!$B$2:$B$133,$B65)</f>
        <v>26312</v>
      </c>
      <c r="AE65" s="2">
        <f>SUMIFS('Выборка 1'!AE$2:AE$133,'Выборка 1'!$A$2:$A$133,$A65,'Выборка 1'!$B$2:$B$133,$B65)</f>
        <v>24975</v>
      </c>
      <c r="AF65" s="2">
        <f>SUMIFS('Выборка 1'!AF$2:AF$133,'Выборка 1'!$A$2:$A$133,$A65,'Выборка 1'!$B$2:$B$133,$B65)</f>
        <v>29490</v>
      </c>
      <c r="AG65" s="2">
        <f>SUMIFS('Выборка 1'!AG$2:AG$133,'Выборка 1'!$A$2:$A$133,$A65,'Выборка 1'!$B$2:$B$133,$B65)</f>
        <v>13495</v>
      </c>
      <c r="AH65" s="2">
        <f>SUMIFS('Выборка 1'!AH$2:AH$133,'Выборка 1'!$A$2:$A$133,$A65,'Выборка 1'!$B$2:$B$133,$B65)</f>
        <v>28680</v>
      </c>
      <c r="AI65" s="2">
        <f>SUMIFS('Выборка 1'!AI$2:AI$133,'Выборка 1'!$A$2:$A$133,$A65,'Выборка 1'!$B$2:$B$133,$B65)</f>
        <v>13323</v>
      </c>
      <c r="AJ65" s="2">
        <f>SUMIFS('Выборка 1'!AJ$2:AJ$133,'Выборка 1'!$A$2:$A$133,$A65,'Выборка 1'!$B$2:$B$133,$B65)</f>
        <v>26644</v>
      </c>
      <c r="AK65" s="2">
        <f>SUMIFS('Выборка 1'!AK$2:AK$133,'Выборка 1'!$A$2:$A$133,$A65,'Выборка 1'!$B$2:$B$133,$B65)</f>
        <v>4674</v>
      </c>
      <c r="AL65" s="2">
        <f>SUMIFS('Выборка 1'!AL$2:AL$133,'Выборка 1'!$A$2:$A$133,$A65,'Выборка 1'!$B$2:$B$133,$B65)</f>
        <v>10418</v>
      </c>
      <c r="AM65" s="2">
        <f>SUMIFS('Выборка 1'!AM$2:AM$133,'Выборка 1'!$A$2:$A$133,$A65,'Выборка 1'!$B$2:$B$133,$B65)</f>
        <v>4818</v>
      </c>
      <c r="AN65" s="2">
        <f>SUMIFS('Выборка 1'!AN$2:AN$133,'Выборка 1'!$A$2:$A$133,$A65,'Выборка 1'!$B$2:$B$133,$B65)</f>
        <v>12993</v>
      </c>
      <c r="AO65" s="2">
        <f>SUMIFS('Выборка 1'!AO$2:AO$133,'Выборка 1'!$A$2:$A$133,$A65,'Выборка 1'!$B$2:$B$133,$B65)</f>
        <v>1814</v>
      </c>
      <c r="AP65" s="2">
        <f>SUMIFS('Выборка 1'!AP$2:AP$133,'Выборка 1'!$A$2:$A$133,$A65,'Выборка 1'!$B$2:$B$133,$B65)</f>
        <v>6890</v>
      </c>
      <c r="AR65" s="2">
        <f t="shared" si="1"/>
        <v>713611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3604</v>
      </c>
      <c r="D66" s="2">
        <f>SUMIFS('Выборка 1'!D$2:D$133,'Выборка 1'!$A$2:$A$133,$A66,'Выборка 1'!$B$2:$B$133,$B66)</f>
        <v>3447</v>
      </c>
      <c r="E66" s="2">
        <f>SUMIFS('Выборка 1'!E$2:E$133,'Выборка 1'!$A$2:$A$133,$A66,'Выборка 1'!$B$2:$B$133,$B66)</f>
        <v>9820</v>
      </c>
      <c r="F66" s="2">
        <f>SUMIFS('Выборка 1'!F$2:F$133,'Выборка 1'!$A$2:$A$133,$A66,'Выборка 1'!$B$2:$B$133,$B66)</f>
        <v>9309</v>
      </c>
      <c r="G66" s="2">
        <f>SUMIFS('Выборка 1'!G$2:G$133,'Выборка 1'!$A$2:$A$133,$A66,'Выборка 1'!$B$2:$B$133,$B66)</f>
        <v>20531</v>
      </c>
      <c r="H66" s="2">
        <f>SUMIFS('Выборка 1'!H$2:H$133,'Выборка 1'!$A$2:$A$133,$A66,'Выборка 1'!$B$2:$B$133,$B66)</f>
        <v>19432</v>
      </c>
      <c r="I66" s="2">
        <f>SUMIFS('Выборка 1'!I$2:I$133,'Выборка 1'!$A$2:$A$133,$A66,'Выборка 1'!$B$2:$B$133,$B66)</f>
        <v>18536</v>
      </c>
      <c r="J66" s="2">
        <f>SUMIFS('Выборка 1'!J$2:J$133,'Выборка 1'!$A$2:$A$133,$A66,'Выборка 1'!$B$2:$B$133,$B66)</f>
        <v>17752</v>
      </c>
      <c r="K66" s="2">
        <f>SUMIFS('Выборка 1'!K$2:K$133,'Выборка 1'!$A$2:$A$133,$A66,'Выборка 1'!$B$2:$B$133,$B66)</f>
        <v>9836</v>
      </c>
      <c r="L66" s="2">
        <f>SUMIFS('Выборка 1'!L$2:L$133,'Выборка 1'!$A$2:$A$133,$A66,'Выборка 1'!$B$2:$B$133,$B66)</f>
        <v>9247</v>
      </c>
      <c r="M66" s="2">
        <f>SUMIFS('Выборка 1'!M$2:M$133,'Выборка 1'!$A$2:$A$133,$A66,'Выборка 1'!$B$2:$B$133,$B66)</f>
        <v>5503</v>
      </c>
      <c r="N66" s="2">
        <f>SUMIFS('Выборка 1'!N$2:N$133,'Выборка 1'!$A$2:$A$133,$A66,'Выборка 1'!$B$2:$B$133,$B66)</f>
        <v>5502</v>
      </c>
      <c r="O66" s="2">
        <f>SUMIFS('Выборка 1'!O$2:O$133,'Выборка 1'!$A$2:$A$133,$A66,'Выборка 1'!$B$2:$B$133,$B66)</f>
        <v>13203</v>
      </c>
      <c r="P66" s="2">
        <f>SUMIFS('Выборка 1'!P$2:P$133,'Выборка 1'!$A$2:$A$133,$A66,'Выборка 1'!$B$2:$B$133,$B66)</f>
        <v>14612</v>
      </c>
      <c r="Q66" s="2">
        <f>SUMIFS('Выборка 1'!Q$2:Q$133,'Выборка 1'!$A$2:$A$133,$A66,'Выборка 1'!$B$2:$B$133,$B66)</f>
        <v>18545</v>
      </c>
      <c r="R66" s="2">
        <f>SUMIFS('Выборка 1'!R$2:R$133,'Выборка 1'!$A$2:$A$133,$A66,'Выборка 1'!$B$2:$B$133,$B66)</f>
        <v>18356</v>
      </c>
      <c r="S66" s="2">
        <f>SUMIFS('Выборка 1'!S$2:S$133,'Выборка 1'!$A$2:$A$133,$A66,'Выборка 1'!$B$2:$B$133,$B66)</f>
        <v>28455</v>
      </c>
      <c r="T66" s="2">
        <f>SUMIFS('Выборка 1'!T$2:T$133,'Выборка 1'!$A$2:$A$133,$A66,'Выборка 1'!$B$2:$B$133,$B66)</f>
        <v>28592</v>
      </c>
      <c r="U66" s="2">
        <f>SUMIFS('Выборка 1'!U$2:U$133,'Выборка 1'!$A$2:$A$133,$A66,'Выборка 1'!$B$2:$B$133,$B66)</f>
        <v>28965</v>
      </c>
      <c r="V66" s="2">
        <f>SUMIFS('Выборка 1'!V$2:V$133,'Выборка 1'!$A$2:$A$133,$A66,'Выборка 1'!$B$2:$B$133,$B66)</f>
        <v>30396</v>
      </c>
      <c r="W66" s="2">
        <f>SUMIFS('Выборка 1'!W$2:W$133,'Выборка 1'!$A$2:$A$133,$A66,'Выборка 1'!$B$2:$B$133,$B66)</f>
        <v>23892</v>
      </c>
      <c r="X66" s="2">
        <f>SUMIFS('Выборка 1'!X$2:X$133,'Выборка 1'!$A$2:$A$133,$A66,'Выборка 1'!$B$2:$B$133,$B66)</f>
        <v>26964</v>
      </c>
      <c r="Y66" s="2">
        <f>SUMIFS('Выборка 1'!Y$2:Y$133,'Выборка 1'!$A$2:$A$133,$A66,'Выборка 1'!$B$2:$B$133,$B66)</f>
        <v>21864</v>
      </c>
      <c r="Z66" s="2">
        <f>SUMIFS('Выборка 1'!Z$2:Z$133,'Выборка 1'!$A$2:$A$133,$A66,'Выборка 1'!$B$2:$B$133,$B66)</f>
        <v>24940</v>
      </c>
      <c r="AA66" s="2">
        <f>SUMIFS('Выборка 1'!AA$2:AA$133,'Выборка 1'!$A$2:$A$133,$A66,'Выборка 1'!$B$2:$B$133,$B66)</f>
        <v>19369</v>
      </c>
      <c r="AB66" s="2">
        <f>SUMIFS('Выборка 1'!AB$2:AB$133,'Выборка 1'!$A$2:$A$133,$A66,'Выборка 1'!$B$2:$B$133,$B66)</f>
        <v>22423</v>
      </c>
      <c r="AC66" s="2">
        <f>SUMIFS('Выборка 1'!AC$2:AC$133,'Выборка 1'!$A$2:$A$133,$A66,'Выборка 1'!$B$2:$B$133,$B66)</f>
        <v>19155</v>
      </c>
      <c r="AD66" s="2">
        <f>SUMIFS('Выборка 1'!AD$2:AD$133,'Выборка 1'!$A$2:$A$133,$A66,'Выборка 1'!$B$2:$B$133,$B66)</f>
        <v>23879</v>
      </c>
      <c r="AE66" s="2">
        <f>SUMIFS('Выборка 1'!AE$2:AE$133,'Выборка 1'!$A$2:$A$133,$A66,'Выборка 1'!$B$2:$B$133,$B66)</f>
        <v>22562</v>
      </c>
      <c r="AF66" s="2">
        <f>SUMIFS('Выборка 1'!AF$2:AF$133,'Выборка 1'!$A$2:$A$133,$A66,'Выборка 1'!$B$2:$B$133,$B66)</f>
        <v>27518</v>
      </c>
      <c r="AG66" s="2">
        <f>SUMIFS('Выборка 1'!AG$2:AG$133,'Выборка 1'!$A$2:$A$133,$A66,'Выборка 1'!$B$2:$B$133,$B66)</f>
        <v>12384</v>
      </c>
      <c r="AH66" s="2">
        <f>SUMIFS('Выборка 1'!AH$2:AH$133,'Выборка 1'!$A$2:$A$133,$A66,'Выборка 1'!$B$2:$B$133,$B66)</f>
        <v>27101</v>
      </c>
      <c r="AI66" s="2">
        <f>SUMIFS('Выборка 1'!AI$2:AI$133,'Выборка 1'!$A$2:$A$133,$A66,'Выборка 1'!$B$2:$B$133,$B66)</f>
        <v>11920</v>
      </c>
      <c r="AJ66" s="2">
        <f>SUMIFS('Выборка 1'!AJ$2:AJ$133,'Выборка 1'!$A$2:$A$133,$A66,'Выборка 1'!$B$2:$B$133,$B66)</f>
        <v>23554</v>
      </c>
      <c r="AK66" s="2">
        <f>SUMIFS('Выборка 1'!AK$2:AK$133,'Выборка 1'!$A$2:$A$133,$A66,'Выборка 1'!$B$2:$B$133,$B66)</f>
        <v>4433</v>
      </c>
      <c r="AL66" s="2">
        <f>SUMIFS('Выборка 1'!AL$2:AL$133,'Выборка 1'!$A$2:$A$133,$A66,'Выборка 1'!$B$2:$B$133,$B66)</f>
        <v>10846</v>
      </c>
      <c r="AM66" s="2">
        <f>SUMIFS('Выборка 1'!AM$2:AM$133,'Выборка 1'!$A$2:$A$133,$A66,'Выборка 1'!$B$2:$B$133,$B66)</f>
        <v>4807</v>
      </c>
      <c r="AN66" s="2">
        <f>SUMIFS('Выборка 1'!AN$2:AN$133,'Выборка 1'!$A$2:$A$133,$A66,'Выборка 1'!$B$2:$B$133,$B66)</f>
        <v>14903</v>
      </c>
      <c r="AO66" s="2">
        <f>SUMIFS('Выборка 1'!AO$2:AO$133,'Выборка 1'!$A$2:$A$133,$A66,'Выборка 1'!$B$2:$B$133,$B66)</f>
        <v>2578</v>
      </c>
      <c r="AP66" s="2">
        <f>SUMIFS('Выборка 1'!AP$2:AP$133,'Выборка 1'!$A$2:$A$133,$A66,'Выборка 1'!$B$2:$B$133,$B66)</f>
        <v>10017</v>
      </c>
      <c r="AR66" s="2">
        <f t="shared" si="1"/>
        <v>668752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241</v>
      </c>
      <c r="D67" s="2">
        <f>SUMIFS('Выборка 1'!D$2:D$133,'Выборка 1'!$A$2:$A$133,$A67,'Выборка 1'!$B$2:$B$133,$B67)</f>
        <v>211</v>
      </c>
      <c r="E67" s="2">
        <f>SUMIFS('Выборка 1'!E$2:E$133,'Выборка 1'!$A$2:$A$133,$A67,'Выборка 1'!$B$2:$B$133,$B67)</f>
        <v>368</v>
      </c>
      <c r="F67" s="2">
        <f>SUMIFS('Выборка 1'!F$2:F$133,'Выборка 1'!$A$2:$A$133,$A67,'Выборка 1'!$B$2:$B$133,$B67)</f>
        <v>321</v>
      </c>
      <c r="G67" s="2">
        <f>SUMIFS('Выборка 1'!G$2:G$133,'Выборка 1'!$A$2:$A$133,$A67,'Выборка 1'!$B$2:$B$133,$B67)</f>
        <v>523</v>
      </c>
      <c r="H67" s="2">
        <f>SUMIFS('Выборка 1'!H$2:H$133,'Выборка 1'!$A$2:$A$133,$A67,'Выборка 1'!$B$2:$B$133,$B67)</f>
        <v>470</v>
      </c>
      <c r="I67" s="2">
        <f>SUMIFS('Выборка 1'!I$2:I$133,'Выборка 1'!$A$2:$A$133,$A67,'Выборка 1'!$B$2:$B$133,$B67)</f>
        <v>381</v>
      </c>
      <c r="J67" s="2">
        <f>SUMIFS('Выборка 1'!J$2:J$133,'Выборка 1'!$A$2:$A$133,$A67,'Выборка 1'!$B$2:$B$133,$B67)</f>
        <v>363</v>
      </c>
      <c r="K67" s="2">
        <f>SUMIFS('Выборка 1'!K$2:K$133,'Выборка 1'!$A$2:$A$133,$A67,'Выборка 1'!$B$2:$B$133,$B67)</f>
        <v>221</v>
      </c>
      <c r="L67" s="2">
        <f>SUMIFS('Выборка 1'!L$2:L$133,'Выборка 1'!$A$2:$A$133,$A67,'Выборка 1'!$B$2:$B$133,$B67)</f>
        <v>219</v>
      </c>
      <c r="M67" s="2">
        <f>SUMIFS('Выборка 1'!M$2:M$133,'Выборка 1'!$A$2:$A$133,$A67,'Выборка 1'!$B$2:$B$133,$B67)</f>
        <v>133</v>
      </c>
      <c r="N67" s="2">
        <f>SUMIFS('Выборка 1'!N$2:N$133,'Выборка 1'!$A$2:$A$133,$A67,'Выборка 1'!$B$2:$B$133,$B67)</f>
        <v>172</v>
      </c>
      <c r="O67" s="2">
        <f>SUMIFS('Выборка 1'!O$2:O$133,'Выборка 1'!$A$2:$A$133,$A67,'Выборка 1'!$B$2:$B$133,$B67)</f>
        <v>255</v>
      </c>
      <c r="P67" s="2">
        <f>SUMIFS('Выборка 1'!P$2:P$133,'Выборка 1'!$A$2:$A$133,$A67,'Выборка 1'!$B$2:$B$133,$B67)</f>
        <v>324</v>
      </c>
      <c r="Q67" s="2">
        <f>SUMIFS('Выборка 1'!Q$2:Q$133,'Выборка 1'!$A$2:$A$133,$A67,'Выборка 1'!$B$2:$B$133,$B67)</f>
        <v>280</v>
      </c>
      <c r="R67" s="2">
        <f>SUMIFS('Выборка 1'!R$2:R$133,'Выборка 1'!$A$2:$A$133,$A67,'Выборка 1'!$B$2:$B$133,$B67)</f>
        <v>350</v>
      </c>
      <c r="S67" s="2">
        <f>SUMIFS('Выборка 1'!S$2:S$133,'Выборка 1'!$A$2:$A$133,$A67,'Выборка 1'!$B$2:$B$133,$B67)</f>
        <v>490</v>
      </c>
      <c r="T67" s="2">
        <f>SUMIFS('Выборка 1'!T$2:T$133,'Выборка 1'!$A$2:$A$133,$A67,'Выборка 1'!$B$2:$B$133,$B67)</f>
        <v>600</v>
      </c>
      <c r="U67" s="2">
        <f>SUMIFS('Выборка 1'!U$2:U$133,'Выборка 1'!$A$2:$A$133,$A67,'Выборка 1'!$B$2:$B$133,$B67)</f>
        <v>477</v>
      </c>
      <c r="V67" s="2">
        <f>SUMIFS('Выборка 1'!V$2:V$133,'Выборка 1'!$A$2:$A$133,$A67,'Выборка 1'!$B$2:$B$133,$B67)</f>
        <v>631</v>
      </c>
      <c r="W67" s="2">
        <f>SUMIFS('Выборка 1'!W$2:W$133,'Выборка 1'!$A$2:$A$133,$A67,'Выборка 1'!$B$2:$B$133,$B67)</f>
        <v>411</v>
      </c>
      <c r="X67" s="2">
        <f>SUMIFS('Выборка 1'!X$2:X$133,'Выборка 1'!$A$2:$A$133,$A67,'Выборка 1'!$B$2:$B$133,$B67)</f>
        <v>529</v>
      </c>
      <c r="Y67" s="2">
        <f>SUMIFS('Выборка 1'!Y$2:Y$133,'Выборка 1'!$A$2:$A$133,$A67,'Выборка 1'!$B$2:$B$133,$B67)</f>
        <v>427</v>
      </c>
      <c r="Z67" s="2">
        <f>SUMIFS('Выборка 1'!Z$2:Z$133,'Выборка 1'!$A$2:$A$133,$A67,'Выборка 1'!$B$2:$B$133,$B67)</f>
        <v>511</v>
      </c>
      <c r="AA67" s="2">
        <f>SUMIFS('Выборка 1'!AA$2:AA$133,'Выборка 1'!$A$2:$A$133,$A67,'Выборка 1'!$B$2:$B$133,$B67)</f>
        <v>368</v>
      </c>
      <c r="AB67" s="2">
        <f>SUMIFS('Выборка 1'!AB$2:AB$133,'Выборка 1'!$A$2:$A$133,$A67,'Выборка 1'!$B$2:$B$133,$B67)</f>
        <v>474</v>
      </c>
      <c r="AC67" s="2">
        <f>SUMIFS('Выборка 1'!AC$2:AC$133,'Выборка 1'!$A$2:$A$133,$A67,'Выборка 1'!$B$2:$B$133,$B67)</f>
        <v>363</v>
      </c>
      <c r="AD67" s="2">
        <f>SUMIFS('Выборка 1'!AD$2:AD$133,'Выборка 1'!$A$2:$A$133,$A67,'Выборка 1'!$B$2:$B$133,$B67)</f>
        <v>509</v>
      </c>
      <c r="AE67" s="2">
        <f>SUMIFS('Выборка 1'!AE$2:AE$133,'Выборка 1'!$A$2:$A$133,$A67,'Выборка 1'!$B$2:$B$133,$B67)</f>
        <v>380</v>
      </c>
      <c r="AF67" s="2">
        <f>SUMIFS('Выборка 1'!AF$2:AF$133,'Выборка 1'!$A$2:$A$133,$A67,'Выборка 1'!$B$2:$B$133,$B67)</f>
        <v>546</v>
      </c>
      <c r="AG67" s="2">
        <f>SUMIFS('Выборка 1'!AG$2:AG$133,'Выборка 1'!$A$2:$A$133,$A67,'Выборка 1'!$B$2:$B$133,$B67)</f>
        <v>218</v>
      </c>
      <c r="AH67" s="2">
        <f>SUMIFS('Выборка 1'!AH$2:AH$133,'Выборка 1'!$A$2:$A$133,$A67,'Выборка 1'!$B$2:$B$133,$B67)</f>
        <v>445</v>
      </c>
      <c r="AI67" s="2">
        <f>SUMIFS('Выборка 1'!AI$2:AI$133,'Выборка 1'!$A$2:$A$133,$A67,'Выборка 1'!$B$2:$B$133,$B67)</f>
        <v>176</v>
      </c>
      <c r="AJ67" s="2">
        <f>SUMIFS('Выборка 1'!AJ$2:AJ$133,'Выборка 1'!$A$2:$A$133,$A67,'Выборка 1'!$B$2:$B$133,$B67)</f>
        <v>392</v>
      </c>
      <c r="AK67" s="2">
        <f>SUMIFS('Выборка 1'!AK$2:AK$133,'Выборка 1'!$A$2:$A$133,$A67,'Выборка 1'!$B$2:$B$133,$B67)</f>
        <v>73</v>
      </c>
      <c r="AL67" s="2">
        <f>SUMIFS('Выборка 1'!AL$2:AL$133,'Выборка 1'!$A$2:$A$133,$A67,'Выборка 1'!$B$2:$B$133,$B67)</f>
        <v>210</v>
      </c>
      <c r="AM67" s="2">
        <f>SUMIFS('Выборка 1'!AM$2:AM$133,'Выборка 1'!$A$2:$A$133,$A67,'Выборка 1'!$B$2:$B$133,$B67)</f>
        <v>98</v>
      </c>
      <c r="AN67" s="2">
        <f>SUMIFS('Выборка 1'!AN$2:AN$133,'Выборка 1'!$A$2:$A$133,$A67,'Выборка 1'!$B$2:$B$133,$B67)</f>
        <v>246</v>
      </c>
      <c r="AO67" s="2">
        <f>SUMIFS('Выборка 1'!AO$2:AO$133,'Выборка 1'!$A$2:$A$133,$A67,'Выборка 1'!$B$2:$B$133,$B67)</f>
        <v>34</v>
      </c>
      <c r="AP67" s="2">
        <f>SUMIFS('Выборка 1'!AP$2:AP$133,'Выборка 1'!$A$2:$A$133,$A67,'Выборка 1'!$B$2:$B$133,$B67)</f>
        <v>99</v>
      </c>
      <c r="AR67" s="2">
        <f t="shared" si="1"/>
        <v>13539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40</v>
      </c>
      <c r="D68" s="2">
        <f>SUMIFS('Выборка 1'!D$2:D$133,'Выборка 1'!$A$2:$A$133,$A68,'Выборка 1'!$B$2:$B$133,$B68)</f>
        <v>43</v>
      </c>
      <c r="E68" s="2">
        <f>SUMIFS('Выборка 1'!E$2:E$133,'Выборка 1'!$A$2:$A$133,$A68,'Выборка 1'!$B$2:$B$133,$B68)</f>
        <v>112</v>
      </c>
      <c r="F68" s="2">
        <f>SUMIFS('Выборка 1'!F$2:F$133,'Выборка 1'!$A$2:$A$133,$A68,'Выборка 1'!$B$2:$B$133,$B68)</f>
        <v>117</v>
      </c>
      <c r="G68" s="2">
        <f>SUMIFS('Выборка 1'!G$2:G$133,'Выборка 1'!$A$2:$A$133,$A68,'Выборка 1'!$B$2:$B$133,$B68)</f>
        <v>297</v>
      </c>
      <c r="H68" s="2">
        <f>SUMIFS('Выборка 1'!H$2:H$133,'Выборка 1'!$A$2:$A$133,$A68,'Выборка 1'!$B$2:$B$133,$B68)</f>
        <v>276</v>
      </c>
      <c r="I68" s="2">
        <f>SUMIFS('Выборка 1'!I$2:I$133,'Выборка 1'!$A$2:$A$133,$A68,'Выборка 1'!$B$2:$B$133,$B68)</f>
        <v>270</v>
      </c>
      <c r="J68" s="2">
        <f>SUMIFS('Выборка 1'!J$2:J$133,'Выборка 1'!$A$2:$A$133,$A68,'Выборка 1'!$B$2:$B$133,$B68)</f>
        <v>276</v>
      </c>
      <c r="K68" s="2">
        <f>SUMIFS('Выборка 1'!K$2:K$133,'Выборка 1'!$A$2:$A$133,$A68,'Выборка 1'!$B$2:$B$133,$B68)</f>
        <v>159</v>
      </c>
      <c r="L68" s="2">
        <f>SUMIFS('Выборка 1'!L$2:L$133,'Выборка 1'!$A$2:$A$133,$A68,'Выборка 1'!$B$2:$B$133,$B68)</f>
        <v>147</v>
      </c>
      <c r="M68" s="2">
        <f>SUMIFS('Выборка 1'!M$2:M$133,'Выборка 1'!$A$2:$A$133,$A68,'Выборка 1'!$B$2:$B$133,$B68)</f>
        <v>84</v>
      </c>
      <c r="N68" s="2">
        <f>SUMIFS('Выборка 1'!N$2:N$133,'Выборка 1'!$A$2:$A$133,$A68,'Выборка 1'!$B$2:$B$133,$B68)</f>
        <v>98</v>
      </c>
      <c r="O68" s="2">
        <f>SUMIFS('Выборка 1'!O$2:O$133,'Выборка 1'!$A$2:$A$133,$A68,'Выборка 1'!$B$2:$B$133,$B68)</f>
        <v>206</v>
      </c>
      <c r="P68" s="2">
        <f>SUMIFS('Выборка 1'!P$2:P$133,'Выборка 1'!$A$2:$A$133,$A68,'Выборка 1'!$B$2:$B$133,$B68)</f>
        <v>242</v>
      </c>
      <c r="Q68" s="2">
        <f>SUMIFS('Выборка 1'!Q$2:Q$133,'Выборка 1'!$A$2:$A$133,$A68,'Выборка 1'!$B$2:$B$133,$B68)</f>
        <v>351</v>
      </c>
      <c r="R68" s="2">
        <f>SUMIFS('Выборка 1'!R$2:R$133,'Выборка 1'!$A$2:$A$133,$A68,'Выборка 1'!$B$2:$B$133,$B68)</f>
        <v>388</v>
      </c>
      <c r="S68" s="2">
        <f>SUMIFS('Выборка 1'!S$2:S$133,'Выборка 1'!$A$2:$A$133,$A68,'Выборка 1'!$B$2:$B$133,$B68)</f>
        <v>532</v>
      </c>
      <c r="T68" s="2">
        <f>SUMIFS('Выборка 1'!T$2:T$133,'Выборка 1'!$A$2:$A$133,$A68,'Выборка 1'!$B$2:$B$133,$B68)</f>
        <v>540</v>
      </c>
      <c r="U68" s="2">
        <f>SUMIFS('Выборка 1'!U$2:U$133,'Выборка 1'!$A$2:$A$133,$A68,'Выборка 1'!$B$2:$B$133,$B68)</f>
        <v>407</v>
      </c>
      <c r="V68" s="2">
        <f>SUMIFS('Выборка 1'!V$2:V$133,'Выборка 1'!$A$2:$A$133,$A68,'Выборка 1'!$B$2:$B$133,$B68)</f>
        <v>517</v>
      </c>
      <c r="W68" s="2">
        <f>SUMIFS('Выборка 1'!W$2:W$133,'Выборка 1'!$A$2:$A$133,$A68,'Выборка 1'!$B$2:$B$133,$B68)</f>
        <v>381</v>
      </c>
      <c r="X68" s="2">
        <f>SUMIFS('Выборка 1'!X$2:X$133,'Выборка 1'!$A$2:$A$133,$A68,'Выборка 1'!$B$2:$B$133,$B68)</f>
        <v>476</v>
      </c>
      <c r="Y68" s="2">
        <f>SUMIFS('Выборка 1'!Y$2:Y$133,'Выборка 1'!$A$2:$A$133,$A68,'Выборка 1'!$B$2:$B$133,$B68)</f>
        <v>392</v>
      </c>
      <c r="Z68" s="2">
        <f>SUMIFS('Выборка 1'!Z$2:Z$133,'Выборка 1'!$A$2:$A$133,$A68,'Выборка 1'!$B$2:$B$133,$B68)</f>
        <v>502</v>
      </c>
      <c r="AA68" s="2">
        <f>SUMIFS('Выборка 1'!AA$2:AA$133,'Выборка 1'!$A$2:$A$133,$A68,'Выборка 1'!$B$2:$B$133,$B68)</f>
        <v>367</v>
      </c>
      <c r="AB68" s="2">
        <f>SUMIFS('Выборка 1'!AB$2:AB$133,'Выборка 1'!$A$2:$A$133,$A68,'Выборка 1'!$B$2:$B$133,$B68)</f>
        <v>468</v>
      </c>
      <c r="AC68" s="2">
        <f>SUMIFS('Выборка 1'!AC$2:AC$133,'Выборка 1'!$A$2:$A$133,$A68,'Выборка 1'!$B$2:$B$133,$B68)</f>
        <v>346</v>
      </c>
      <c r="AD68" s="2">
        <f>SUMIFS('Выборка 1'!AD$2:AD$133,'Выборка 1'!$A$2:$A$133,$A68,'Выборка 1'!$B$2:$B$133,$B68)</f>
        <v>404</v>
      </c>
      <c r="AE68" s="2">
        <f>SUMIFS('Выборка 1'!AE$2:AE$133,'Выборка 1'!$A$2:$A$133,$A68,'Выборка 1'!$B$2:$B$133,$B68)</f>
        <v>372</v>
      </c>
      <c r="AF68" s="2">
        <f>SUMIFS('Выборка 1'!AF$2:AF$133,'Выборка 1'!$A$2:$A$133,$A68,'Выборка 1'!$B$2:$B$133,$B68)</f>
        <v>489</v>
      </c>
      <c r="AG68" s="2">
        <f>SUMIFS('Выборка 1'!AG$2:AG$133,'Выборка 1'!$A$2:$A$133,$A68,'Выборка 1'!$B$2:$B$133,$B68)</f>
        <v>209</v>
      </c>
      <c r="AH68" s="2">
        <f>SUMIFS('Выборка 1'!AH$2:AH$133,'Выборка 1'!$A$2:$A$133,$A68,'Выборка 1'!$B$2:$B$133,$B68)</f>
        <v>493</v>
      </c>
      <c r="AI68" s="2">
        <f>SUMIFS('Выборка 1'!AI$2:AI$133,'Выборка 1'!$A$2:$A$133,$A68,'Выборка 1'!$B$2:$B$133,$B68)</f>
        <v>200</v>
      </c>
      <c r="AJ68" s="2">
        <f>SUMIFS('Выборка 1'!AJ$2:AJ$133,'Выборка 1'!$A$2:$A$133,$A68,'Выборка 1'!$B$2:$B$133,$B68)</f>
        <v>430</v>
      </c>
      <c r="AK68" s="2">
        <f>SUMIFS('Выборка 1'!AK$2:AK$133,'Выборка 1'!$A$2:$A$133,$A68,'Выборка 1'!$B$2:$B$133,$B68)</f>
        <v>78</v>
      </c>
      <c r="AL68" s="2">
        <f>SUMIFS('Выборка 1'!AL$2:AL$133,'Выборка 1'!$A$2:$A$133,$A68,'Выборка 1'!$B$2:$B$133,$B68)</f>
        <v>235</v>
      </c>
      <c r="AM68" s="2">
        <f>SUMIFS('Выборка 1'!AM$2:AM$133,'Выборка 1'!$A$2:$A$133,$A68,'Выборка 1'!$B$2:$B$133,$B68)</f>
        <v>123</v>
      </c>
      <c r="AN68" s="2">
        <f>SUMIFS('Выборка 1'!AN$2:AN$133,'Выборка 1'!$A$2:$A$133,$A68,'Выборка 1'!$B$2:$B$133,$B68)</f>
        <v>352</v>
      </c>
      <c r="AO68" s="2">
        <f>SUMIFS('Выборка 1'!AO$2:AO$133,'Выборка 1'!$A$2:$A$133,$A68,'Выборка 1'!$B$2:$B$133,$B68)</f>
        <v>49</v>
      </c>
      <c r="AP68" s="2">
        <f>SUMIFS('Выборка 1'!AP$2:AP$133,'Выборка 1'!$A$2:$A$133,$A68,'Выборка 1'!$B$2:$B$133,$B68)</f>
        <v>228</v>
      </c>
      <c r="AR68" s="2">
        <f t="shared" ref="AR68:AR72" si="2">SUM(C68:AP68)</f>
        <v>11696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486</v>
      </c>
      <c r="D73" s="2">
        <f>SUMIFS('Выборка 1'!D$2:D$133,'Выборка 1'!$A$2:$A$133,$A73,'Выборка 1'!$B$2:$B$133,$B73)</f>
        <v>461</v>
      </c>
      <c r="E73" s="2">
        <f>SUMIFS('Выборка 1'!E$2:E$133,'Выборка 1'!$A$2:$A$133,$A73,'Выборка 1'!$B$2:$B$133,$B73)</f>
        <v>726</v>
      </c>
      <c r="F73" s="2">
        <f>SUMIFS('Выборка 1'!F$2:F$133,'Выборка 1'!$A$2:$A$133,$A73,'Выборка 1'!$B$2:$B$133,$B73)</f>
        <v>714</v>
      </c>
      <c r="G73" s="2">
        <f>SUMIFS('Выборка 1'!G$2:G$133,'Выборка 1'!$A$2:$A$133,$A73,'Выборка 1'!$B$2:$B$133,$B73)</f>
        <v>1301</v>
      </c>
      <c r="H73" s="2">
        <f>SUMIFS('Выборка 1'!H$2:H$133,'Выборка 1'!$A$2:$A$133,$A73,'Выборка 1'!$B$2:$B$133,$B73)</f>
        <v>1310</v>
      </c>
      <c r="I73" s="2">
        <f>SUMIFS('Выборка 1'!I$2:I$133,'Выборка 1'!$A$2:$A$133,$A73,'Выборка 1'!$B$2:$B$133,$B73)</f>
        <v>1131</v>
      </c>
      <c r="J73" s="2">
        <f>SUMIFS('Выборка 1'!J$2:J$133,'Выборка 1'!$A$2:$A$133,$A73,'Выборка 1'!$B$2:$B$133,$B73)</f>
        <v>1071</v>
      </c>
      <c r="K73" s="2">
        <f>SUMIFS('Выборка 1'!K$2:K$133,'Выборка 1'!$A$2:$A$133,$A73,'Выборка 1'!$B$2:$B$133,$B73)</f>
        <v>616</v>
      </c>
      <c r="L73" s="2">
        <f>SUMIFS('Выборка 1'!L$2:L$133,'Выборка 1'!$A$2:$A$133,$A73,'Выборка 1'!$B$2:$B$133,$B73)</f>
        <v>511</v>
      </c>
      <c r="M73" s="2">
        <f>SUMIFS('Выборка 1'!M$2:M$133,'Выборка 1'!$A$2:$A$133,$A73,'Выборка 1'!$B$2:$B$133,$B73)</f>
        <v>351</v>
      </c>
      <c r="N73" s="2">
        <f>SUMIFS('Выборка 1'!N$2:N$133,'Выборка 1'!$A$2:$A$133,$A73,'Выборка 1'!$B$2:$B$133,$B73)</f>
        <v>368</v>
      </c>
      <c r="O73" s="2">
        <f>SUMIFS('Выборка 1'!O$2:O$133,'Выборка 1'!$A$2:$A$133,$A73,'Выборка 1'!$B$2:$B$133,$B73)</f>
        <v>714</v>
      </c>
      <c r="P73" s="2">
        <f>SUMIFS('Выборка 1'!P$2:P$133,'Выборка 1'!$A$2:$A$133,$A73,'Выборка 1'!$B$2:$B$133,$B73)</f>
        <v>783</v>
      </c>
      <c r="Q73" s="2">
        <f>SUMIFS('Выборка 1'!Q$2:Q$133,'Выборка 1'!$A$2:$A$133,$A73,'Выборка 1'!$B$2:$B$133,$B73)</f>
        <v>936</v>
      </c>
      <c r="R73" s="2">
        <f>SUMIFS('Выборка 1'!R$2:R$133,'Выборка 1'!$A$2:$A$133,$A73,'Выборка 1'!$B$2:$B$133,$B73)</f>
        <v>955</v>
      </c>
      <c r="S73" s="2">
        <f>SUMIFS('Выборка 1'!S$2:S$133,'Выборка 1'!$A$2:$A$133,$A73,'Выборка 1'!$B$2:$B$133,$B73)</f>
        <v>1555</v>
      </c>
      <c r="T73" s="2">
        <f>SUMIFS('Выборка 1'!T$2:T$133,'Выборка 1'!$A$2:$A$133,$A73,'Выборка 1'!$B$2:$B$133,$B73)</f>
        <v>1516</v>
      </c>
      <c r="U73" s="2">
        <f>SUMIFS('Выборка 1'!U$2:U$133,'Выборка 1'!$A$2:$A$133,$A73,'Выборка 1'!$B$2:$B$133,$B73)</f>
        <v>1613</v>
      </c>
      <c r="V73" s="2">
        <f>SUMIFS('Выборка 1'!V$2:V$133,'Выборка 1'!$A$2:$A$133,$A73,'Выборка 1'!$B$2:$B$133,$B73)</f>
        <v>1706</v>
      </c>
      <c r="W73" s="2">
        <f>SUMIFS('Выборка 1'!W$2:W$133,'Выборка 1'!$A$2:$A$133,$A73,'Выборка 1'!$B$2:$B$133,$B73)</f>
        <v>1343</v>
      </c>
      <c r="X73" s="2">
        <f>SUMIFS('Выборка 1'!X$2:X$133,'Выборка 1'!$A$2:$A$133,$A73,'Выборка 1'!$B$2:$B$133,$B73)</f>
        <v>1583</v>
      </c>
      <c r="Y73" s="2">
        <f>SUMIFS('Выборка 1'!Y$2:Y$133,'Выборка 1'!$A$2:$A$133,$A73,'Выборка 1'!$B$2:$B$133,$B73)</f>
        <v>1123</v>
      </c>
      <c r="Z73" s="2">
        <f>SUMIFS('Выборка 1'!Z$2:Z$133,'Выборка 1'!$A$2:$A$133,$A73,'Выборка 1'!$B$2:$B$133,$B73)</f>
        <v>1353</v>
      </c>
      <c r="AA73" s="2">
        <f>SUMIFS('Выборка 1'!AA$2:AA$133,'Выборка 1'!$A$2:$A$133,$A73,'Выборка 1'!$B$2:$B$133,$B73)</f>
        <v>986</v>
      </c>
      <c r="AB73" s="2">
        <f>SUMIFS('Выборка 1'!AB$2:AB$133,'Выборка 1'!$A$2:$A$133,$A73,'Выборка 1'!$B$2:$B$133,$B73)</f>
        <v>1166</v>
      </c>
      <c r="AC73" s="2">
        <f>SUMIFS('Выборка 1'!AC$2:AC$133,'Выборка 1'!$A$2:$A$133,$A73,'Выборка 1'!$B$2:$B$133,$B73)</f>
        <v>1118</v>
      </c>
      <c r="AD73" s="2">
        <f>SUMIFS('Выборка 1'!AD$2:AD$133,'Выборка 1'!$A$2:$A$133,$A73,'Выборка 1'!$B$2:$B$133,$B73)</f>
        <v>1446</v>
      </c>
      <c r="AE73" s="2">
        <f>SUMIFS('Выборка 1'!AE$2:AE$133,'Выборка 1'!$A$2:$A$133,$A73,'Выборка 1'!$B$2:$B$133,$B73)</f>
        <v>1381</v>
      </c>
      <c r="AF73" s="2">
        <f>SUMIFS('Выборка 1'!AF$2:AF$133,'Выборка 1'!$A$2:$A$133,$A73,'Выборка 1'!$B$2:$B$133,$B73)</f>
        <v>1817</v>
      </c>
      <c r="AG73" s="2">
        <f>SUMIFS('Выборка 1'!AG$2:AG$133,'Выборка 1'!$A$2:$A$133,$A73,'Выборка 1'!$B$2:$B$133,$B73)</f>
        <v>720</v>
      </c>
      <c r="AH73" s="2">
        <f>SUMIFS('Выборка 1'!AH$2:AH$133,'Выборка 1'!$A$2:$A$133,$A73,'Выборка 1'!$B$2:$B$133,$B73)</f>
        <v>1573</v>
      </c>
      <c r="AI73" s="2">
        <f>SUMIFS('Выборка 1'!AI$2:AI$133,'Выборка 1'!$A$2:$A$133,$A73,'Выборка 1'!$B$2:$B$133,$B73)</f>
        <v>551</v>
      </c>
      <c r="AJ73" s="2">
        <f>SUMIFS('Выборка 1'!AJ$2:AJ$133,'Выборка 1'!$A$2:$A$133,$A73,'Выборка 1'!$B$2:$B$133,$B73)</f>
        <v>1003</v>
      </c>
      <c r="AK73" s="2">
        <f>SUMIFS('Выборка 1'!AK$2:AK$133,'Выборка 1'!$A$2:$A$133,$A73,'Выборка 1'!$B$2:$B$133,$B73)</f>
        <v>160</v>
      </c>
      <c r="AL73" s="2">
        <f>SUMIFS('Выборка 1'!AL$2:AL$133,'Выборка 1'!$A$2:$A$133,$A73,'Выборка 1'!$B$2:$B$133,$B73)</f>
        <v>419</v>
      </c>
      <c r="AM73" s="2">
        <f>SUMIFS('Выборка 1'!AM$2:AM$133,'Выборка 1'!$A$2:$A$133,$A73,'Выборка 1'!$B$2:$B$133,$B73)</f>
        <v>195</v>
      </c>
      <c r="AN73" s="2">
        <f>SUMIFS('Выборка 1'!AN$2:AN$133,'Выборка 1'!$A$2:$A$133,$A73,'Выборка 1'!$B$2:$B$133,$B73)</f>
        <v>544</v>
      </c>
      <c r="AO73" s="2">
        <f>SUMIFS('Выборка 1'!AO$2:AO$133,'Выборка 1'!$A$2:$A$133,$A73,'Выборка 1'!$B$2:$B$133,$B73)</f>
        <v>62</v>
      </c>
      <c r="AP73" s="2">
        <f>SUMIFS('Выборка 1'!AP$2:AP$133,'Выборка 1'!$A$2:$A$133,$A73,'Выборка 1'!$B$2:$B$133,$B73)</f>
        <v>279</v>
      </c>
      <c r="AR73" s="2">
        <f t="shared" ref="AR73:AR74" si="3">SUM(C73:AP73)</f>
        <v>37646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187</v>
      </c>
      <c r="D74" s="2">
        <f>SUMIFS('Выборка 1'!D$2:D$133,'Выборка 1'!$A$2:$A$133,$A74,'Выборка 1'!$B$2:$B$133,$B74)</f>
        <v>195</v>
      </c>
      <c r="E74" s="2">
        <f>SUMIFS('Выборка 1'!E$2:E$133,'Выборка 1'!$A$2:$A$133,$A74,'Выборка 1'!$B$2:$B$133,$B74)</f>
        <v>618</v>
      </c>
      <c r="F74" s="2">
        <f>SUMIFS('Выборка 1'!F$2:F$133,'Выборка 1'!$A$2:$A$133,$A74,'Выборка 1'!$B$2:$B$133,$B74)</f>
        <v>578</v>
      </c>
      <c r="G74" s="2">
        <f>SUMIFS('Выборка 1'!G$2:G$133,'Выборка 1'!$A$2:$A$133,$A74,'Выборка 1'!$B$2:$B$133,$B74)</f>
        <v>1338</v>
      </c>
      <c r="H74" s="2">
        <f>SUMIFS('Выборка 1'!H$2:H$133,'Выборка 1'!$A$2:$A$133,$A74,'Выборка 1'!$B$2:$B$133,$B74)</f>
        <v>1256</v>
      </c>
      <c r="I74" s="2">
        <f>SUMIFS('Выборка 1'!I$2:I$133,'Выборка 1'!$A$2:$A$133,$A74,'Выборка 1'!$B$2:$B$133,$B74)</f>
        <v>1157</v>
      </c>
      <c r="J74" s="2">
        <f>SUMIFS('Выборка 1'!J$2:J$133,'Выборка 1'!$A$2:$A$133,$A74,'Выборка 1'!$B$2:$B$133,$B74)</f>
        <v>1084</v>
      </c>
      <c r="K74" s="2">
        <f>SUMIFS('Выборка 1'!K$2:K$133,'Выборка 1'!$A$2:$A$133,$A74,'Выборка 1'!$B$2:$B$133,$B74)</f>
        <v>634</v>
      </c>
      <c r="L74" s="2">
        <f>SUMIFS('Выборка 1'!L$2:L$133,'Выборка 1'!$A$2:$A$133,$A74,'Выборка 1'!$B$2:$B$133,$B74)</f>
        <v>502</v>
      </c>
      <c r="M74" s="2">
        <f>SUMIFS('Выборка 1'!M$2:M$133,'Выборка 1'!$A$2:$A$133,$A74,'Выборка 1'!$B$2:$B$133,$B74)</f>
        <v>333</v>
      </c>
      <c r="N74" s="2">
        <f>SUMIFS('Выборка 1'!N$2:N$133,'Выборка 1'!$A$2:$A$133,$A74,'Выборка 1'!$B$2:$B$133,$B74)</f>
        <v>317</v>
      </c>
      <c r="O74" s="2">
        <f>SUMIFS('Выборка 1'!O$2:O$133,'Выборка 1'!$A$2:$A$133,$A74,'Выборка 1'!$B$2:$B$133,$B74)</f>
        <v>742</v>
      </c>
      <c r="P74" s="2">
        <f>SUMIFS('Выборка 1'!P$2:P$133,'Выборка 1'!$A$2:$A$133,$A74,'Выборка 1'!$B$2:$B$133,$B74)</f>
        <v>705</v>
      </c>
      <c r="Q74" s="2">
        <f>SUMIFS('Выборка 1'!Q$2:Q$133,'Выборка 1'!$A$2:$A$133,$A74,'Выборка 1'!$B$2:$B$133,$B74)</f>
        <v>989</v>
      </c>
      <c r="R74" s="2">
        <f>SUMIFS('Выборка 1'!R$2:R$133,'Выборка 1'!$A$2:$A$133,$A74,'Выборка 1'!$B$2:$B$133,$B74)</f>
        <v>878</v>
      </c>
      <c r="S74" s="2">
        <f>SUMIFS('Выборка 1'!S$2:S$133,'Выборка 1'!$A$2:$A$133,$A74,'Выборка 1'!$B$2:$B$133,$B74)</f>
        <v>1660</v>
      </c>
      <c r="T74" s="2">
        <f>SUMIFS('Выборка 1'!T$2:T$133,'Выборка 1'!$A$2:$A$133,$A74,'Выборка 1'!$B$2:$B$133,$B74)</f>
        <v>1600</v>
      </c>
      <c r="U74" s="2">
        <f>SUMIFS('Выборка 1'!U$2:U$133,'Выборка 1'!$A$2:$A$133,$A74,'Выборка 1'!$B$2:$B$133,$B74)</f>
        <v>1738</v>
      </c>
      <c r="V74" s="2">
        <f>SUMIFS('Выборка 1'!V$2:V$133,'Выборка 1'!$A$2:$A$133,$A74,'Выборка 1'!$B$2:$B$133,$B74)</f>
        <v>1749</v>
      </c>
      <c r="W74" s="2">
        <f>SUMIFS('Выборка 1'!W$2:W$133,'Выборка 1'!$A$2:$A$133,$A74,'Выборка 1'!$B$2:$B$133,$B74)</f>
        <v>1449</v>
      </c>
      <c r="X74" s="2">
        <f>SUMIFS('Выборка 1'!X$2:X$133,'Выборка 1'!$A$2:$A$133,$A74,'Выборка 1'!$B$2:$B$133,$B74)</f>
        <v>1487</v>
      </c>
      <c r="Y74" s="2">
        <f>SUMIFS('Выборка 1'!Y$2:Y$133,'Выборка 1'!$A$2:$A$133,$A74,'Выборка 1'!$B$2:$B$133,$B74)</f>
        <v>1216</v>
      </c>
      <c r="Z74" s="2">
        <f>SUMIFS('Выборка 1'!Z$2:Z$133,'Выборка 1'!$A$2:$A$133,$A74,'Выборка 1'!$B$2:$B$133,$B74)</f>
        <v>1266</v>
      </c>
      <c r="AA74" s="2">
        <f>SUMIFS('Выборка 1'!AA$2:AA$133,'Выборка 1'!$A$2:$A$133,$A74,'Выборка 1'!$B$2:$B$133,$B74)</f>
        <v>1065</v>
      </c>
      <c r="AB74" s="2">
        <f>SUMIFS('Выборка 1'!AB$2:AB$133,'Выборка 1'!$A$2:$A$133,$A74,'Выборка 1'!$B$2:$B$133,$B74)</f>
        <v>1166</v>
      </c>
      <c r="AC74" s="2">
        <f>SUMIFS('Выборка 1'!AC$2:AC$133,'Выборка 1'!$A$2:$A$133,$A74,'Выборка 1'!$B$2:$B$133,$B74)</f>
        <v>1069</v>
      </c>
      <c r="AD74" s="2">
        <f>SUMIFS('Выборка 1'!AD$2:AD$133,'Выборка 1'!$A$2:$A$133,$A74,'Выборка 1'!$B$2:$B$133,$B74)</f>
        <v>1308</v>
      </c>
      <c r="AE74" s="2">
        <f>SUMIFS('Выборка 1'!AE$2:AE$133,'Выборка 1'!$A$2:$A$133,$A74,'Выборка 1'!$B$2:$B$133,$B74)</f>
        <v>1336</v>
      </c>
      <c r="AF74" s="2">
        <f>SUMIFS('Выборка 1'!AF$2:AF$133,'Выборка 1'!$A$2:$A$133,$A74,'Выборка 1'!$B$2:$B$133,$B74)</f>
        <v>1474</v>
      </c>
      <c r="AG74" s="2">
        <f>SUMIFS('Выборка 1'!AG$2:AG$133,'Выборка 1'!$A$2:$A$133,$A74,'Выборка 1'!$B$2:$B$133,$B74)</f>
        <v>668</v>
      </c>
      <c r="AH74" s="2">
        <f>SUMIFS('Выборка 1'!AH$2:AH$133,'Выборка 1'!$A$2:$A$133,$A74,'Выборка 1'!$B$2:$B$133,$B74)</f>
        <v>1446</v>
      </c>
      <c r="AI74" s="2">
        <f>SUMIFS('Выборка 1'!AI$2:AI$133,'Выборка 1'!$A$2:$A$133,$A74,'Выборка 1'!$B$2:$B$133,$B74)</f>
        <v>563</v>
      </c>
      <c r="AJ74" s="2">
        <f>SUMIFS('Выборка 1'!AJ$2:AJ$133,'Выборка 1'!$A$2:$A$133,$A74,'Выборка 1'!$B$2:$B$133,$B74)</f>
        <v>1061</v>
      </c>
      <c r="AK74" s="2">
        <f>SUMIFS('Выборка 1'!AK$2:AK$133,'Выборка 1'!$A$2:$A$133,$A74,'Выборка 1'!$B$2:$B$133,$B74)</f>
        <v>179</v>
      </c>
      <c r="AL74" s="2">
        <f>SUMIFS('Выборка 1'!AL$2:AL$133,'Выборка 1'!$A$2:$A$133,$A74,'Выборка 1'!$B$2:$B$133,$B74)</f>
        <v>446</v>
      </c>
      <c r="AM74" s="2">
        <f>SUMIFS('Выборка 1'!AM$2:AM$133,'Выборка 1'!$A$2:$A$133,$A74,'Выборка 1'!$B$2:$B$133,$B74)</f>
        <v>193</v>
      </c>
      <c r="AN74" s="2">
        <f>SUMIFS('Выборка 1'!AN$2:AN$133,'Выборка 1'!$A$2:$A$133,$A74,'Выборка 1'!$B$2:$B$133,$B74)</f>
        <v>703</v>
      </c>
      <c r="AO74" s="2">
        <f>SUMIFS('Выборка 1'!AO$2:AO$133,'Выборка 1'!$A$2:$A$133,$A74,'Выборка 1'!$B$2:$B$133,$B74)</f>
        <v>112</v>
      </c>
      <c r="AP74" s="2">
        <f>SUMIFS('Выборка 1'!AP$2:AP$133,'Выборка 1'!$A$2:$A$133,$A74,'Выборка 1'!$B$2:$B$133,$B74)</f>
        <v>505</v>
      </c>
      <c r="AR74" s="2">
        <f t="shared" si="3"/>
        <v>36972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15</v>
      </c>
      <c r="D4" s="2">
        <f>SUMIFS('Выборка 2'!D$2:D$133,'Выборка 2'!$A$2:$A$133,$A4,'Выборка 2'!$B$2:$B$133,$B4)</f>
        <v>12</v>
      </c>
      <c r="E4" s="2">
        <f>SUMIFS('Выборка 2'!E$2:E$133,'Выборка 2'!$A$2:$A$133,$A4,'Выборка 2'!$B$2:$B$133,$B4)</f>
        <v>26</v>
      </c>
      <c r="F4" s="2">
        <f>SUMIFS('Выборка 2'!F$2:F$133,'Выборка 2'!$A$2:$A$133,$A4,'Выборка 2'!$B$2:$B$133,$B4)</f>
        <v>7</v>
      </c>
      <c r="G4" s="2">
        <f>SUMIFS('Выборка 2'!G$2:G$133,'Выборка 2'!$A$2:$A$133,$A4,'Выборка 2'!$B$2:$B$133,$B4)</f>
        <v>46</v>
      </c>
      <c r="H4" s="2">
        <f>SUMIFS('Выборка 2'!H$2:H$133,'Выборка 2'!$A$2:$A$133,$A4,'Выборка 2'!$B$2:$B$133,$B4)</f>
        <v>36</v>
      </c>
      <c r="I4" s="2">
        <f>SUMIFS('Выборка 2'!I$2:I$133,'Выборка 2'!$A$2:$A$133,$A4,'Выборка 2'!$B$2:$B$133,$B4)</f>
        <v>32</v>
      </c>
      <c r="J4" s="2">
        <f>SUMIFS('Выборка 2'!J$2:J$133,'Выборка 2'!$A$2:$A$133,$A4,'Выборка 2'!$B$2:$B$133,$B4)</f>
        <v>38</v>
      </c>
      <c r="K4" s="2">
        <f>SUMIFS('Выборка 2'!K$2:K$133,'Выборка 2'!$A$2:$A$133,$A4,'Выборка 2'!$B$2:$B$133,$B4)</f>
        <v>14</v>
      </c>
      <c r="L4" s="2">
        <f>SUMIFS('Выборка 2'!L$2:L$133,'Выборка 2'!$A$2:$A$133,$A4,'Выборка 2'!$B$2:$B$133,$B4)</f>
        <v>15</v>
      </c>
      <c r="M4" s="2">
        <f>SUMIFS('Выборка 2'!M$2:M$133,'Выборка 2'!$A$2:$A$133,$A4,'Выборка 2'!$B$2:$B$133,$B4)</f>
        <v>17</v>
      </c>
      <c r="N4" s="2">
        <f>SUMIFS('Выборка 2'!N$2:N$133,'Выборка 2'!$A$2:$A$133,$A4,'Выборка 2'!$B$2:$B$133,$B4)</f>
        <v>12</v>
      </c>
      <c r="O4" s="2">
        <f>SUMIFS('Выборка 2'!O$2:O$133,'Выборка 2'!$A$2:$A$133,$A4,'Выборка 2'!$B$2:$B$133,$B4)</f>
        <v>38</v>
      </c>
      <c r="P4" s="2">
        <f>SUMIFS('Выборка 2'!P$2:P$133,'Выборка 2'!$A$2:$A$133,$A4,'Выборка 2'!$B$2:$B$133,$B4)</f>
        <v>56</v>
      </c>
      <c r="Q4" s="2">
        <f>SUMIFS('Выборка 2'!Q$2:Q$133,'Выборка 2'!$A$2:$A$133,$A4,'Выборка 2'!$B$2:$B$133,$B4)</f>
        <v>36</v>
      </c>
      <c r="R4" s="2">
        <f>SUMIFS('Выборка 2'!R$2:R$133,'Выборка 2'!$A$2:$A$133,$A4,'Выборка 2'!$B$2:$B$133,$B4)</f>
        <v>60</v>
      </c>
      <c r="S4" s="2">
        <f>SUMIFS('Выборка 2'!S$2:S$133,'Выборка 2'!$A$2:$A$133,$A4,'Выборка 2'!$B$2:$B$133,$B4)</f>
        <v>69</v>
      </c>
      <c r="T4" s="2">
        <f>SUMIFS('Выборка 2'!T$2:T$133,'Выборка 2'!$A$2:$A$133,$A4,'Выборка 2'!$B$2:$B$133,$B4)</f>
        <v>75</v>
      </c>
      <c r="U4" s="2">
        <f>SUMIFS('Выборка 2'!U$2:U$133,'Выборка 2'!$A$2:$A$133,$A4,'Выборка 2'!$B$2:$B$133,$B4)</f>
        <v>94</v>
      </c>
      <c r="V4" s="2">
        <f>SUMIFS('Выборка 2'!V$2:V$133,'Выборка 2'!$A$2:$A$133,$A4,'Выборка 2'!$B$2:$B$133,$B4)</f>
        <v>62</v>
      </c>
      <c r="W4" s="2">
        <f>SUMIFS('Выборка 2'!W$2:W$133,'Выборка 2'!$A$2:$A$133,$A4,'Выборка 2'!$B$2:$B$133,$B4)</f>
        <v>60</v>
      </c>
      <c r="X4" s="2">
        <f>SUMIFS('Выборка 2'!X$2:X$133,'Выборка 2'!$A$2:$A$133,$A4,'Выборка 2'!$B$2:$B$133,$B4)</f>
        <v>44</v>
      </c>
      <c r="Y4" s="2">
        <f>SUMIFS('Выборка 2'!Y$2:Y$133,'Выборка 2'!$A$2:$A$133,$A4,'Выборка 2'!$B$2:$B$133,$B4)</f>
        <v>35</v>
      </c>
      <c r="Z4" s="2">
        <f>SUMIFS('Выборка 2'!Z$2:Z$133,'Выборка 2'!$A$2:$A$133,$A4,'Выборка 2'!$B$2:$B$133,$B4)</f>
        <v>28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12</v>
      </c>
      <c r="AC4" s="2">
        <f>SUMIFS('Выборка 2'!AC$2:AC$133,'Выборка 2'!$A$2:$A$133,$A4,'Выборка 2'!$B$2:$B$133,$B4)</f>
        <v>34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24</v>
      </c>
      <c r="AF4" s="2">
        <f>SUMIFS('Выборка 2'!AF$2:AF$133,'Выборка 2'!$A$2:$A$133,$A4,'Выборка 2'!$B$2:$B$133,$B4)</f>
        <v>11</v>
      </c>
      <c r="AG4" s="2">
        <f>SUMIFS('Выборка 2'!AG$2:AG$133,'Выборка 2'!$A$2:$A$133,$A4,'Выборка 2'!$B$2:$B$133,$B4)</f>
        <v>15</v>
      </c>
      <c r="AH4" s="2">
        <f>SUMIFS('Выборка 2'!AH$2:AH$133,'Выборка 2'!$A$2:$A$133,$A4,'Выборка 2'!$B$2:$B$133,$B4)</f>
        <v>13</v>
      </c>
      <c r="AI4" s="2">
        <f>SUMIFS('Выборка 2'!AI$2:AI$133,'Выборка 2'!$A$2:$A$133,$A4,'Выборка 2'!$B$2:$B$133,$B4)</f>
        <v>5</v>
      </c>
      <c r="AJ4" s="2">
        <f>SUMIFS('Выборка 2'!AJ$2:AJ$133,'Выборка 2'!$A$2:$A$133,$A4,'Выборка 2'!$B$2:$B$133,$B4)</f>
        <v>4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5</v>
      </c>
      <c r="AR4" s="2">
        <f t="shared" ref="AR4:AR34" si="0">SUM(C4:AP4)</f>
        <v>1094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119</v>
      </c>
      <c r="D5" s="2">
        <f>SUMIFS('Выборка 2'!D$2:D$133,'Выборка 2'!$A$2:$A$133,$A5,'Выборка 2'!$B$2:$B$133,$B5)</f>
        <v>121</v>
      </c>
      <c r="E5" s="2">
        <f>SUMIFS('Выборка 2'!E$2:E$133,'Выборка 2'!$A$2:$A$133,$A5,'Выборка 2'!$B$2:$B$133,$B5)</f>
        <v>213</v>
      </c>
      <c r="F5" s="2">
        <f>SUMIFS('Выборка 2'!F$2:F$133,'Выборка 2'!$A$2:$A$133,$A5,'Выборка 2'!$B$2:$B$133,$B5)</f>
        <v>184</v>
      </c>
      <c r="G5" s="2">
        <f>SUMIFS('Выборка 2'!G$2:G$133,'Выборка 2'!$A$2:$A$133,$A5,'Выборка 2'!$B$2:$B$133,$B5)</f>
        <v>329</v>
      </c>
      <c r="H5" s="2">
        <f>SUMIFS('Выборка 2'!H$2:H$133,'Выборка 2'!$A$2:$A$133,$A5,'Выборка 2'!$B$2:$B$133,$B5)</f>
        <v>293</v>
      </c>
      <c r="I5" s="2">
        <f>SUMIFS('Выборка 2'!I$2:I$133,'Выборка 2'!$A$2:$A$133,$A5,'Выборка 2'!$B$2:$B$133,$B5)</f>
        <v>323</v>
      </c>
      <c r="J5" s="2">
        <f>SUMIFS('Выборка 2'!J$2:J$133,'Выборка 2'!$A$2:$A$133,$A5,'Выборка 2'!$B$2:$B$133,$B5)</f>
        <v>300</v>
      </c>
      <c r="K5" s="2">
        <f>SUMIFS('Выборка 2'!K$2:K$133,'Выборка 2'!$A$2:$A$133,$A5,'Выборка 2'!$B$2:$B$133,$B5)</f>
        <v>204</v>
      </c>
      <c r="L5" s="2">
        <f>SUMIFS('Выборка 2'!L$2:L$133,'Выборка 2'!$A$2:$A$133,$A5,'Выборка 2'!$B$2:$B$133,$B5)</f>
        <v>158</v>
      </c>
      <c r="M5" s="2">
        <f>SUMIFS('Выборка 2'!M$2:M$133,'Выборка 2'!$A$2:$A$133,$A5,'Выборка 2'!$B$2:$B$133,$B5)</f>
        <v>122</v>
      </c>
      <c r="N5" s="2">
        <f>SUMIFS('Выборка 2'!N$2:N$133,'Выборка 2'!$A$2:$A$133,$A5,'Выборка 2'!$B$2:$B$133,$B5)</f>
        <v>137</v>
      </c>
      <c r="O5" s="2">
        <f>SUMIFS('Выборка 2'!O$2:O$133,'Выборка 2'!$A$2:$A$133,$A5,'Выборка 2'!$B$2:$B$133,$B5)</f>
        <v>274</v>
      </c>
      <c r="P5" s="2">
        <f>SUMIFS('Выборка 2'!P$2:P$133,'Выборка 2'!$A$2:$A$133,$A5,'Выборка 2'!$B$2:$B$133,$B5)</f>
        <v>224</v>
      </c>
      <c r="Q5" s="2">
        <f>SUMIFS('Выборка 2'!Q$2:Q$133,'Выборка 2'!$A$2:$A$133,$A5,'Выборка 2'!$B$2:$B$133,$B5)</f>
        <v>349</v>
      </c>
      <c r="R5" s="2">
        <f>SUMIFS('Выборка 2'!R$2:R$133,'Выборка 2'!$A$2:$A$133,$A5,'Выборка 2'!$B$2:$B$133,$B5)</f>
        <v>318</v>
      </c>
      <c r="S5" s="2">
        <f>SUMIFS('Выборка 2'!S$2:S$133,'Выборка 2'!$A$2:$A$133,$A5,'Выборка 2'!$B$2:$B$133,$B5)</f>
        <v>487</v>
      </c>
      <c r="T5" s="2">
        <f>SUMIFS('Выборка 2'!T$2:T$133,'Выборка 2'!$A$2:$A$133,$A5,'Выборка 2'!$B$2:$B$133,$B5)</f>
        <v>437</v>
      </c>
      <c r="U5" s="2">
        <f>SUMIFS('Выборка 2'!U$2:U$133,'Выборка 2'!$A$2:$A$133,$A5,'Выборка 2'!$B$2:$B$133,$B5)</f>
        <v>457</v>
      </c>
      <c r="V5" s="2">
        <f>SUMIFS('Выборка 2'!V$2:V$133,'Выборка 2'!$A$2:$A$133,$A5,'Выборка 2'!$B$2:$B$133,$B5)</f>
        <v>433</v>
      </c>
      <c r="W5" s="2">
        <f>SUMIFS('Выборка 2'!W$2:W$133,'Выборка 2'!$A$2:$A$133,$A5,'Выборка 2'!$B$2:$B$133,$B5)</f>
        <v>413</v>
      </c>
      <c r="X5" s="2">
        <f>SUMIFS('Выборка 2'!X$2:X$133,'Выборка 2'!$A$2:$A$133,$A5,'Выборка 2'!$B$2:$B$133,$B5)</f>
        <v>358</v>
      </c>
      <c r="Y5" s="2">
        <f>SUMIFS('Выборка 2'!Y$2:Y$133,'Выборка 2'!$A$2:$A$133,$A5,'Выборка 2'!$B$2:$B$133,$B5)</f>
        <v>442</v>
      </c>
      <c r="Z5" s="2">
        <f>SUMIFS('Выборка 2'!Z$2:Z$133,'Выборка 2'!$A$2:$A$133,$A5,'Выборка 2'!$B$2:$B$133,$B5)</f>
        <v>422</v>
      </c>
      <c r="AA5" s="2">
        <f>SUMIFS('Выборка 2'!AA$2:AA$133,'Выборка 2'!$A$2:$A$133,$A5,'Выборка 2'!$B$2:$B$133,$B5)</f>
        <v>397</v>
      </c>
      <c r="AB5" s="2">
        <f>SUMIFS('Выборка 2'!AB$2:AB$133,'Выборка 2'!$A$2:$A$133,$A5,'Выборка 2'!$B$2:$B$133,$B5)</f>
        <v>441</v>
      </c>
      <c r="AC5" s="2">
        <f>SUMIFS('Выборка 2'!AC$2:AC$133,'Выборка 2'!$A$2:$A$133,$A5,'Выборка 2'!$B$2:$B$133,$B5)</f>
        <v>458</v>
      </c>
      <c r="AD5" s="2">
        <f>SUMIFS('Выборка 2'!AD$2:AD$133,'Выборка 2'!$A$2:$A$133,$A5,'Выборка 2'!$B$2:$B$133,$B5)</f>
        <v>481</v>
      </c>
      <c r="AE5" s="2">
        <f>SUMIFS('Выборка 2'!AE$2:AE$133,'Выборка 2'!$A$2:$A$133,$A5,'Выборка 2'!$B$2:$B$133,$B5)</f>
        <v>540</v>
      </c>
      <c r="AF5" s="2">
        <f>SUMIFS('Выборка 2'!AF$2:AF$133,'Выборка 2'!$A$2:$A$133,$A5,'Выборка 2'!$B$2:$B$133,$B5)</f>
        <v>452</v>
      </c>
      <c r="AG5" s="2">
        <f>SUMIFS('Выборка 2'!AG$2:AG$133,'Выборка 2'!$A$2:$A$133,$A5,'Выборка 2'!$B$2:$B$133,$B5)</f>
        <v>219</v>
      </c>
      <c r="AH5" s="2">
        <f>SUMIFS('Выборка 2'!AH$2:AH$133,'Выборка 2'!$A$2:$A$133,$A5,'Выборка 2'!$B$2:$B$133,$B5)</f>
        <v>441</v>
      </c>
      <c r="AI5" s="2">
        <f>SUMIFS('Выборка 2'!AI$2:AI$133,'Выборка 2'!$A$2:$A$133,$A5,'Выборка 2'!$B$2:$B$133,$B5)</f>
        <v>220</v>
      </c>
      <c r="AJ5" s="2">
        <f>SUMIFS('Выборка 2'!AJ$2:AJ$133,'Выборка 2'!$A$2:$A$133,$A5,'Выборка 2'!$B$2:$B$133,$B5)</f>
        <v>315</v>
      </c>
      <c r="AK5" s="2">
        <f>SUMIFS('Выборка 2'!AK$2:AK$133,'Выборка 2'!$A$2:$A$133,$A5,'Выборка 2'!$B$2:$B$133,$B5)</f>
        <v>80</v>
      </c>
      <c r="AL5" s="2">
        <f>SUMIFS('Выборка 2'!AL$2:AL$133,'Выборка 2'!$A$2:$A$133,$A5,'Выборка 2'!$B$2:$B$133,$B5)</f>
        <v>175</v>
      </c>
      <c r="AM5" s="2">
        <f>SUMIFS('Выборка 2'!AM$2:AM$133,'Выборка 2'!$A$2:$A$133,$A5,'Выборка 2'!$B$2:$B$133,$B5)</f>
        <v>92</v>
      </c>
      <c r="AN5" s="2">
        <f>SUMIFS('Выборка 2'!AN$2:AN$133,'Выборка 2'!$A$2:$A$133,$A5,'Выборка 2'!$B$2:$B$133,$B5)</f>
        <v>233</v>
      </c>
      <c r="AO5" s="2">
        <f>SUMIFS('Выборка 2'!AO$2:AO$133,'Выборка 2'!$A$2:$A$133,$A5,'Выборка 2'!$B$2:$B$133,$B5)</f>
        <v>27</v>
      </c>
      <c r="AP5" s="2">
        <f>SUMIFS('Выборка 2'!AP$2:AP$133,'Выборка 2'!$A$2:$A$133,$A5,'Выборка 2'!$B$2:$B$133,$B5)</f>
        <v>153</v>
      </c>
      <c r="AR5" s="2">
        <f t="shared" si="0"/>
        <v>11841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135</v>
      </c>
      <c r="D6" s="2">
        <f>SUMIFS('Выборка 2'!D$2:D$133,'Выборка 2'!$A$2:$A$133,$A6,'Выборка 2'!$B$2:$B$133,$B6)</f>
        <v>123</v>
      </c>
      <c r="E6" s="2">
        <f>SUMIFS('Выборка 2'!E$2:E$133,'Выборка 2'!$A$2:$A$133,$A6,'Выборка 2'!$B$2:$B$133,$B6)</f>
        <v>230</v>
      </c>
      <c r="F6" s="2">
        <f>SUMIFS('Выборка 2'!F$2:F$133,'Выборка 2'!$A$2:$A$133,$A6,'Выборка 2'!$B$2:$B$133,$B6)</f>
        <v>238</v>
      </c>
      <c r="G6" s="2">
        <f>SUMIFS('Выборка 2'!G$2:G$133,'Выборка 2'!$A$2:$A$133,$A6,'Выборка 2'!$B$2:$B$133,$B6)</f>
        <v>516</v>
      </c>
      <c r="H6" s="2">
        <f>SUMIFS('Выборка 2'!H$2:H$133,'Выборка 2'!$A$2:$A$133,$A6,'Выборка 2'!$B$2:$B$133,$B6)</f>
        <v>420</v>
      </c>
      <c r="I6" s="2">
        <f>SUMIFS('Выборка 2'!I$2:I$133,'Выборка 2'!$A$2:$A$133,$A6,'Выборка 2'!$B$2:$B$133,$B6)</f>
        <v>399</v>
      </c>
      <c r="J6" s="2">
        <f>SUMIFS('Выборка 2'!J$2:J$133,'Выборка 2'!$A$2:$A$133,$A6,'Выборка 2'!$B$2:$B$133,$B6)</f>
        <v>365</v>
      </c>
      <c r="K6" s="2">
        <f>SUMIFS('Выборка 2'!K$2:K$133,'Выборка 2'!$A$2:$A$133,$A6,'Выборка 2'!$B$2:$B$133,$B6)</f>
        <v>241</v>
      </c>
      <c r="L6" s="2">
        <f>SUMIFS('Выборка 2'!L$2:L$133,'Выборка 2'!$A$2:$A$133,$A6,'Выборка 2'!$B$2:$B$133,$B6)</f>
        <v>189</v>
      </c>
      <c r="M6" s="2">
        <f>SUMIFS('Выборка 2'!M$2:M$133,'Выборка 2'!$A$2:$A$133,$A6,'Выборка 2'!$B$2:$B$133,$B6)</f>
        <v>154</v>
      </c>
      <c r="N6" s="2">
        <f>SUMIFS('Выборка 2'!N$2:N$133,'Выборка 2'!$A$2:$A$133,$A6,'Выборка 2'!$B$2:$B$133,$B6)</f>
        <v>168</v>
      </c>
      <c r="O6" s="2">
        <f>SUMIFS('Выборка 2'!O$2:O$133,'Выборка 2'!$A$2:$A$133,$A6,'Выборка 2'!$B$2:$B$133,$B6)</f>
        <v>292</v>
      </c>
      <c r="P6" s="2">
        <f>SUMIFS('Выборка 2'!P$2:P$133,'Выборка 2'!$A$2:$A$133,$A6,'Выборка 2'!$B$2:$B$133,$B6)</f>
        <v>305</v>
      </c>
      <c r="Q6" s="2">
        <f>SUMIFS('Выборка 2'!Q$2:Q$133,'Выборка 2'!$A$2:$A$133,$A6,'Выборка 2'!$B$2:$B$133,$B6)</f>
        <v>384</v>
      </c>
      <c r="R6" s="2">
        <f>SUMIFS('Выборка 2'!R$2:R$133,'Выборка 2'!$A$2:$A$133,$A6,'Выборка 2'!$B$2:$B$133,$B6)</f>
        <v>398</v>
      </c>
      <c r="S6" s="2">
        <f>SUMIFS('Выборка 2'!S$2:S$133,'Выборка 2'!$A$2:$A$133,$A6,'Выборка 2'!$B$2:$B$133,$B6)</f>
        <v>535</v>
      </c>
      <c r="T6" s="2">
        <f>SUMIFS('Выборка 2'!T$2:T$133,'Выборка 2'!$A$2:$A$133,$A6,'Выборка 2'!$B$2:$B$133,$B6)</f>
        <v>512</v>
      </c>
      <c r="U6" s="2">
        <f>SUMIFS('Выборка 2'!U$2:U$133,'Выборка 2'!$A$2:$A$133,$A6,'Выборка 2'!$B$2:$B$133,$B6)</f>
        <v>543</v>
      </c>
      <c r="V6" s="2">
        <f>SUMIFS('Выборка 2'!V$2:V$133,'Выборка 2'!$A$2:$A$133,$A6,'Выборка 2'!$B$2:$B$133,$B6)</f>
        <v>494</v>
      </c>
      <c r="W6" s="2">
        <f>SUMIFS('Выборка 2'!W$2:W$133,'Выборка 2'!$A$2:$A$133,$A6,'Выборка 2'!$B$2:$B$133,$B6)</f>
        <v>402</v>
      </c>
      <c r="X6" s="2">
        <f>SUMIFS('Выборка 2'!X$2:X$133,'Выборка 2'!$A$2:$A$133,$A6,'Выборка 2'!$B$2:$B$133,$B6)</f>
        <v>422</v>
      </c>
      <c r="Y6" s="2">
        <f>SUMIFS('Выборка 2'!Y$2:Y$133,'Выборка 2'!$A$2:$A$133,$A6,'Выборка 2'!$B$2:$B$133,$B6)</f>
        <v>402</v>
      </c>
      <c r="Z6" s="2">
        <f>SUMIFS('Выборка 2'!Z$2:Z$133,'Выборка 2'!$A$2:$A$133,$A6,'Выборка 2'!$B$2:$B$133,$B6)</f>
        <v>431</v>
      </c>
      <c r="AA6" s="2">
        <f>SUMIFS('Выборка 2'!AA$2:AA$133,'Выборка 2'!$A$2:$A$133,$A6,'Выборка 2'!$B$2:$B$133,$B6)</f>
        <v>439</v>
      </c>
      <c r="AB6" s="2">
        <f>SUMIFS('Выборка 2'!AB$2:AB$133,'Выборка 2'!$A$2:$A$133,$A6,'Выборка 2'!$B$2:$B$133,$B6)</f>
        <v>440</v>
      </c>
      <c r="AC6" s="2">
        <f>SUMIFS('Выборка 2'!AC$2:AC$133,'Выборка 2'!$A$2:$A$133,$A6,'Выборка 2'!$B$2:$B$133,$B6)</f>
        <v>502</v>
      </c>
      <c r="AD6" s="2">
        <f>SUMIFS('Выборка 2'!AD$2:AD$133,'Выборка 2'!$A$2:$A$133,$A6,'Выборка 2'!$B$2:$B$133,$B6)</f>
        <v>529</v>
      </c>
      <c r="AE6" s="2">
        <f>SUMIFS('Выборка 2'!AE$2:AE$133,'Выборка 2'!$A$2:$A$133,$A6,'Выборка 2'!$B$2:$B$133,$B6)</f>
        <v>555</v>
      </c>
      <c r="AF6" s="2">
        <f>SUMIFS('Выборка 2'!AF$2:AF$133,'Выборка 2'!$A$2:$A$133,$A6,'Выборка 2'!$B$2:$B$133,$B6)</f>
        <v>588</v>
      </c>
      <c r="AG6" s="2">
        <f>SUMIFS('Выборка 2'!AG$2:AG$133,'Выборка 2'!$A$2:$A$133,$A6,'Выборка 2'!$B$2:$B$133,$B6)</f>
        <v>265</v>
      </c>
      <c r="AH6" s="2">
        <f>SUMIFS('Выборка 2'!AH$2:AH$133,'Выборка 2'!$A$2:$A$133,$A6,'Выборка 2'!$B$2:$B$133,$B6)</f>
        <v>471</v>
      </c>
      <c r="AI6" s="2">
        <f>SUMIFS('Выборка 2'!AI$2:AI$133,'Выборка 2'!$A$2:$A$133,$A6,'Выборка 2'!$B$2:$B$133,$B6)</f>
        <v>155</v>
      </c>
      <c r="AJ6" s="2">
        <f>SUMIFS('Выборка 2'!AJ$2:AJ$133,'Выборка 2'!$A$2:$A$133,$A6,'Выборка 2'!$B$2:$B$133,$B6)</f>
        <v>318</v>
      </c>
      <c r="AK6" s="2">
        <f>SUMIFS('Выборка 2'!AK$2:AK$133,'Выборка 2'!$A$2:$A$133,$A6,'Выборка 2'!$B$2:$B$133,$B6)</f>
        <v>69</v>
      </c>
      <c r="AL6" s="2">
        <f>SUMIFS('Выборка 2'!AL$2:AL$133,'Выборка 2'!$A$2:$A$133,$A6,'Выборка 2'!$B$2:$B$133,$B6)</f>
        <v>158</v>
      </c>
      <c r="AM6" s="2">
        <f>SUMIFS('Выборка 2'!AM$2:AM$133,'Выборка 2'!$A$2:$A$133,$A6,'Выборка 2'!$B$2:$B$133,$B6)</f>
        <v>91</v>
      </c>
      <c r="AN6" s="2">
        <f>SUMIFS('Выборка 2'!AN$2:AN$133,'Выборка 2'!$A$2:$A$133,$A6,'Выборка 2'!$B$2:$B$133,$B6)</f>
        <v>221</v>
      </c>
      <c r="AO6" s="2">
        <f>SUMIFS('Выборка 2'!AO$2:AO$133,'Выборка 2'!$A$2:$A$133,$A6,'Выборка 2'!$B$2:$B$133,$B6)</f>
        <v>30</v>
      </c>
      <c r="AP6" s="2">
        <f>SUMIFS('Выборка 2'!AP$2:AP$133,'Выборка 2'!$A$2:$A$133,$A6,'Выборка 2'!$B$2:$B$133,$B6)</f>
        <v>91</v>
      </c>
      <c r="AR6" s="2">
        <f t="shared" si="0"/>
        <v>13220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17</v>
      </c>
      <c r="D7" s="2">
        <f>SUMIFS('Выборка 2'!D$2:D$133,'Выборка 2'!$A$2:$A$133,$A7,'Выборка 2'!$B$2:$B$133,$B7)</f>
        <v>18</v>
      </c>
      <c r="E7" s="2">
        <f>SUMIFS('Выборка 2'!E$2:E$133,'Выборка 2'!$A$2:$A$133,$A7,'Выборка 2'!$B$2:$B$133,$B7)</f>
        <v>24</v>
      </c>
      <c r="F7" s="2">
        <f>SUMIFS('Выборка 2'!F$2:F$133,'Выборка 2'!$A$2:$A$133,$A7,'Выборка 2'!$B$2:$B$133,$B7)</f>
        <v>25</v>
      </c>
      <c r="G7" s="2">
        <f>SUMIFS('Выборка 2'!G$2:G$133,'Выборка 2'!$A$2:$A$133,$A7,'Выборка 2'!$B$2:$B$133,$B7)</f>
        <v>59</v>
      </c>
      <c r="H7" s="2">
        <f>SUMIFS('Выборка 2'!H$2:H$133,'Выборка 2'!$A$2:$A$133,$A7,'Выборка 2'!$B$2:$B$133,$B7)</f>
        <v>63</v>
      </c>
      <c r="I7" s="2">
        <f>SUMIFS('Выборка 2'!I$2:I$133,'Выборка 2'!$A$2:$A$133,$A7,'Выборка 2'!$B$2:$B$133,$B7)</f>
        <v>49</v>
      </c>
      <c r="J7" s="2">
        <f>SUMIFS('Выборка 2'!J$2:J$133,'Выборка 2'!$A$2:$A$133,$A7,'Выборка 2'!$B$2:$B$133,$B7)</f>
        <v>43</v>
      </c>
      <c r="K7" s="2">
        <f>SUMIFS('Выборка 2'!K$2:K$133,'Выборка 2'!$A$2:$A$133,$A7,'Выборка 2'!$B$2:$B$133,$B7)</f>
        <v>23</v>
      </c>
      <c r="L7" s="2">
        <f>SUMIFS('Выборка 2'!L$2:L$133,'Выборка 2'!$A$2:$A$133,$A7,'Выборка 2'!$B$2:$B$133,$B7)</f>
        <v>26</v>
      </c>
      <c r="M7" s="2">
        <f>SUMIFS('Выборка 2'!M$2:M$133,'Выборка 2'!$A$2:$A$133,$A7,'Выборка 2'!$B$2:$B$133,$B7)</f>
        <v>25</v>
      </c>
      <c r="N7" s="2">
        <f>SUMIFS('Выборка 2'!N$2:N$133,'Выборка 2'!$A$2:$A$133,$A7,'Выборка 2'!$B$2:$B$133,$B7)</f>
        <v>22</v>
      </c>
      <c r="O7" s="2">
        <f>SUMIFS('Выборка 2'!O$2:O$133,'Выборка 2'!$A$2:$A$133,$A7,'Выборка 2'!$B$2:$B$133,$B7)</f>
        <v>65</v>
      </c>
      <c r="P7" s="2">
        <f>SUMIFS('Выборка 2'!P$2:P$133,'Выборка 2'!$A$2:$A$133,$A7,'Выборка 2'!$B$2:$B$133,$B7)</f>
        <v>96</v>
      </c>
      <c r="Q7" s="2">
        <f>SUMIFS('Выборка 2'!Q$2:Q$133,'Выборка 2'!$A$2:$A$133,$A7,'Выборка 2'!$B$2:$B$133,$B7)</f>
        <v>78</v>
      </c>
      <c r="R7" s="2">
        <f>SUMIFS('Выборка 2'!R$2:R$133,'Выборка 2'!$A$2:$A$133,$A7,'Выборка 2'!$B$2:$B$133,$B7)</f>
        <v>104</v>
      </c>
      <c r="S7" s="2">
        <f>SUMIFS('Выборка 2'!S$2:S$133,'Выборка 2'!$A$2:$A$133,$A7,'Выборка 2'!$B$2:$B$133,$B7)</f>
        <v>148</v>
      </c>
      <c r="T7" s="2">
        <f>SUMIFS('Выборка 2'!T$2:T$133,'Выборка 2'!$A$2:$A$133,$A7,'Выборка 2'!$B$2:$B$133,$B7)</f>
        <v>153</v>
      </c>
      <c r="U7" s="2">
        <f>SUMIFS('Выборка 2'!U$2:U$133,'Выборка 2'!$A$2:$A$133,$A7,'Выборка 2'!$B$2:$B$133,$B7)</f>
        <v>153</v>
      </c>
      <c r="V7" s="2">
        <f>SUMIFS('Выборка 2'!V$2:V$133,'Выборка 2'!$A$2:$A$133,$A7,'Выборка 2'!$B$2:$B$133,$B7)</f>
        <v>145</v>
      </c>
      <c r="W7" s="2">
        <f>SUMIFS('Выборка 2'!W$2:W$133,'Выборка 2'!$A$2:$A$133,$A7,'Выборка 2'!$B$2:$B$133,$B7)</f>
        <v>78</v>
      </c>
      <c r="X7" s="2">
        <f>SUMIFS('Выборка 2'!X$2:X$133,'Выборка 2'!$A$2:$A$133,$A7,'Выборка 2'!$B$2:$B$133,$B7)</f>
        <v>56</v>
      </c>
      <c r="Y7" s="2">
        <f>SUMIFS('Выборка 2'!Y$2:Y$133,'Выборка 2'!$A$2:$A$133,$A7,'Выборка 2'!$B$2:$B$133,$B7)</f>
        <v>53</v>
      </c>
      <c r="Z7" s="2">
        <f>SUMIFS('Выборка 2'!Z$2:Z$133,'Выборка 2'!$A$2:$A$133,$A7,'Выборка 2'!$B$2:$B$133,$B7)</f>
        <v>53</v>
      </c>
      <c r="AA7" s="2">
        <f>SUMIFS('Выборка 2'!AA$2:AA$133,'Выборка 2'!$A$2:$A$133,$A7,'Выборка 2'!$B$2:$B$133,$B7)</f>
        <v>66</v>
      </c>
      <c r="AB7" s="2">
        <f>SUMIFS('Выборка 2'!AB$2:AB$133,'Выборка 2'!$A$2:$A$133,$A7,'Выборка 2'!$B$2:$B$133,$B7)</f>
        <v>38</v>
      </c>
      <c r="AC7" s="2">
        <f>SUMIFS('Выборка 2'!AC$2:AC$133,'Выборка 2'!$A$2:$A$133,$A7,'Выборка 2'!$B$2:$B$133,$B7)</f>
        <v>38</v>
      </c>
      <c r="AD7" s="2">
        <f>SUMIFS('Выборка 2'!AD$2:AD$133,'Выборка 2'!$A$2:$A$133,$A7,'Выборка 2'!$B$2:$B$133,$B7)</f>
        <v>44</v>
      </c>
      <c r="AE7" s="2">
        <f>SUMIFS('Выборка 2'!AE$2:AE$133,'Выборка 2'!$A$2:$A$133,$A7,'Выборка 2'!$B$2:$B$133,$B7)</f>
        <v>35</v>
      </c>
      <c r="AF7" s="2">
        <f>SUMIFS('Выборка 2'!AF$2:AF$133,'Выборка 2'!$A$2:$A$133,$A7,'Выборка 2'!$B$2:$B$133,$B7)</f>
        <v>22</v>
      </c>
      <c r="AG7" s="2">
        <f>SUMIFS('Выборка 2'!AG$2:AG$133,'Выборка 2'!$A$2:$A$133,$A7,'Выборка 2'!$B$2:$B$133,$B7)</f>
        <v>11</v>
      </c>
      <c r="AH7" s="2">
        <f>SUMIFS('Выборка 2'!AH$2:AH$133,'Выборка 2'!$A$2:$A$133,$A7,'Выборка 2'!$B$2:$B$133,$B7)</f>
        <v>17</v>
      </c>
      <c r="AI7" s="2">
        <f>SUMIFS('Выборка 2'!AI$2:AI$133,'Выборка 2'!$A$2:$A$133,$A7,'Выборка 2'!$B$2:$B$133,$B7)</f>
        <v>7</v>
      </c>
      <c r="AJ7" s="2">
        <f>SUMIFS('Выборка 2'!AJ$2:AJ$133,'Выборка 2'!$A$2:$A$133,$A7,'Выборка 2'!$B$2:$B$133,$B7)</f>
        <v>10</v>
      </c>
      <c r="AK7" s="2">
        <f>SUMIFS('Выборка 2'!AK$2:AK$133,'Выборка 2'!$A$2:$A$133,$A7,'Выборка 2'!$B$2:$B$133,$B7)</f>
        <v>1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5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7</v>
      </c>
      <c r="AR7" s="2">
        <f t="shared" si="0"/>
        <v>1883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15</v>
      </c>
      <c r="D9" s="2">
        <f>SUMIFS('Выборка 2'!D$2:D$133,'Выборка 2'!$A$2:$A$133,$A9,'Выборка 2'!$B$2:$B$133,$B9)</f>
        <v>8</v>
      </c>
      <c r="E9" s="2">
        <f>SUMIFS('Выборка 2'!E$2:E$133,'Выборка 2'!$A$2:$A$133,$A9,'Выборка 2'!$B$2:$B$133,$B9)</f>
        <v>18</v>
      </c>
      <c r="F9" s="2">
        <f>SUMIFS('Выборка 2'!F$2:F$133,'Выборка 2'!$A$2:$A$133,$A9,'Выборка 2'!$B$2:$B$133,$B9)</f>
        <v>10</v>
      </c>
      <c r="G9" s="2">
        <f>SUMIFS('Выборка 2'!G$2:G$133,'Выборка 2'!$A$2:$A$133,$A9,'Выборка 2'!$B$2:$B$133,$B9)</f>
        <v>44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37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14</v>
      </c>
      <c r="L9" s="2">
        <f>SUMIFS('Выборка 2'!L$2:L$133,'Выборка 2'!$A$2:$A$133,$A9,'Выборка 2'!$B$2:$B$133,$B9)</f>
        <v>19</v>
      </c>
      <c r="M9" s="2">
        <f>SUMIFS('Выборка 2'!M$2:M$133,'Выборка 2'!$A$2:$A$133,$A9,'Выборка 2'!$B$2:$B$133,$B9)</f>
        <v>18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46</v>
      </c>
      <c r="P9" s="2">
        <f>SUMIFS('Выборка 2'!P$2:P$133,'Выборка 2'!$A$2:$A$133,$A9,'Выборка 2'!$B$2:$B$133,$B9)</f>
        <v>73</v>
      </c>
      <c r="Q9" s="2">
        <f>SUMIFS('Выборка 2'!Q$2:Q$133,'Выборка 2'!$A$2:$A$133,$A9,'Выборка 2'!$B$2:$B$133,$B9)</f>
        <v>53</v>
      </c>
      <c r="R9" s="2">
        <f>SUMIFS('Выборка 2'!R$2:R$133,'Выборка 2'!$A$2:$A$133,$A9,'Выборка 2'!$B$2:$B$133,$B9)</f>
        <v>84</v>
      </c>
      <c r="S9" s="2">
        <f>SUMIFS('Выборка 2'!S$2:S$133,'Выборка 2'!$A$2:$A$133,$A9,'Выборка 2'!$B$2:$B$133,$B9)</f>
        <v>86</v>
      </c>
      <c r="T9" s="2">
        <f>SUMIFS('Выборка 2'!T$2:T$133,'Выборка 2'!$A$2:$A$133,$A9,'Выборка 2'!$B$2:$B$133,$B9)</f>
        <v>90</v>
      </c>
      <c r="U9" s="2">
        <f>SUMIFS('Выборка 2'!U$2:U$133,'Выборка 2'!$A$2:$A$133,$A9,'Выборка 2'!$B$2:$B$133,$B9)</f>
        <v>109</v>
      </c>
      <c r="V9" s="2">
        <f>SUMIFS('Выборка 2'!V$2:V$133,'Выборка 2'!$A$2:$A$133,$A9,'Выборка 2'!$B$2:$B$133,$B9)</f>
        <v>91</v>
      </c>
      <c r="W9" s="2">
        <f>SUMIFS('Выборка 2'!W$2:W$133,'Выборка 2'!$A$2:$A$133,$A9,'Выборка 2'!$B$2:$B$133,$B9)</f>
        <v>53</v>
      </c>
      <c r="X9" s="2">
        <f>SUMIFS('Выборка 2'!X$2:X$133,'Выборка 2'!$A$2:$A$133,$A9,'Выборка 2'!$B$2:$B$133,$B9)</f>
        <v>42</v>
      </c>
      <c r="Y9" s="2">
        <f>SUMIFS('Выборка 2'!Y$2:Y$133,'Выборка 2'!$A$2:$A$133,$A9,'Выборка 2'!$B$2:$B$133,$B9)</f>
        <v>36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33</v>
      </c>
      <c r="AB9" s="2">
        <f>SUMIFS('Выборка 2'!AB$2:AB$133,'Выборка 2'!$A$2:$A$133,$A9,'Выборка 2'!$B$2:$B$133,$B9)</f>
        <v>15</v>
      </c>
      <c r="AC9" s="2">
        <f>SUMIFS('Выборка 2'!AC$2:AC$133,'Выборка 2'!$A$2:$A$133,$A9,'Выборка 2'!$B$2:$B$133,$B9)</f>
        <v>32</v>
      </c>
      <c r="AD9" s="2">
        <f>SUMIFS('Выборка 2'!AD$2:AD$133,'Выборка 2'!$A$2:$A$133,$A9,'Выборка 2'!$B$2:$B$133,$B9)</f>
        <v>17</v>
      </c>
      <c r="AE9" s="2">
        <f>SUMIFS('Выборка 2'!AE$2:AE$133,'Выборка 2'!$A$2:$A$133,$A9,'Выборка 2'!$B$2:$B$133,$B9)</f>
        <v>28</v>
      </c>
      <c r="AF9" s="2">
        <f>SUMIFS('Выборка 2'!AF$2:AF$133,'Выборка 2'!$A$2:$A$133,$A9,'Выборка 2'!$B$2:$B$133,$B9)</f>
        <v>6</v>
      </c>
      <c r="AG9" s="2">
        <f>SUMIFS('Выборка 2'!AG$2:AG$133,'Выборка 2'!$A$2:$A$133,$A9,'Выборка 2'!$B$2:$B$133,$B9)</f>
        <v>7</v>
      </c>
      <c r="AH9" s="2">
        <f>SUMIFS('Выборка 2'!AH$2:AH$133,'Выборка 2'!$A$2:$A$133,$A9,'Выборка 2'!$B$2:$B$133,$B9)</f>
        <v>11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4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2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4</v>
      </c>
      <c r="AP9" s="2">
        <f>SUMIFS('Выборка 2'!AP$2:AP$133,'Выборка 2'!$A$2:$A$133,$A9,'Выборка 2'!$B$2:$B$133,$B9)</f>
        <v>2</v>
      </c>
      <c r="AR9" s="2">
        <f t="shared" si="0"/>
        <v>1215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10</v>
      </c>
      <c r="E11" s="2">
        <f>SUMIFS('Выборка 2'!E$2:E$133,'Выборка 2'!$A$2:$A$133,$A11,'Выборка 2'!$B$2:$B$133,$B11)</f>
        <v>23</v>
      </c>
      <c r="F11" s="2">
        <f>SUMIFS('Выборка 2'!F$2:F$133,'Выборка 2'!$A$2:$A$133,$A11,'Выборка 2'!$B$2:$B$133,$B11)</f>
        <v>16</v>
      </c>
      <c r="G11" s="2">
        <f>SUMIFS('Выборка 2'!G$2:G$133,'Выборка 2'!$A$2:$A$133,$A11,'Выборка 2'!$B$2:$B$133,$B11)</f>
        <v>36</v>
      </c>
      <c r="H11" s="2">
        <f>SUMIFS('Выборка 2'!H$2:H$133,'Выборка 2'!$A$2:$A$133,$A11,'Выборка 2'!$B$2:$B$133,$B11)</f>
        <v>41</v>
      </c>
      <c r="I11" s="2">
        <f>SUMIFS('Выборка 2'!I$2:I$133,'Выборка 2'!$A$2:$A$133,$A11,'Выборка 2'!$B$2:$B$133,$B11)</f>
        <v>21</v>
      </c>
      <c r="J11" s="2">
        <f>SUMIFS('Выборка 2'!J$2:J$133,'Выборка 2'!$A$2:$A$133,$A11,'Выборка 2'!$B$2:$B$133,$B11)</f>
        <v>34</v>
      </c>
      <c r="K11" s="2">
        <f>SUMIFS('Выборка 2'!K$2:K$133,'Выборка 2'!$A$2:$A$133,$A11,'Выборка 2'!$B$2:$B$133,$B11)</f>
        <v>10</v>
      </c>
      <c r="L11" s="2">
        <f>SUMIFS('Выборка 2'!L$2:L$133,'Выборка 2'!$A$2:$A$133,$A11,'Выборка 2'!$B$2:$B$133,$B11)</f>
        <v>12</v>
      </c>
      <c r="M11" s="2">
        <f>SUMIFS('Выборка 2'!M$2:M$133,'Выборка 2'!$A$2:$A$133,$A11,'Выборка 2'!$B$2:$B$133,$B11)</f>
        <v>20</v>
      </c>
      <c r="N11" s="2">
        <f>SUMIFS('Выборка 2'!N$2:N$133,'Выборка 2'!$A$2:$A$133,$A11,'Выборка 2'!$B$2:$B$133,$B11)</f>
        <v>27</v>
      </c>
      <c r="O11" s="2">
        <f>SUMIFS('Выборка 2'!O$2:O$133,'Выборка 2'!$A$2:$A$133,$A11,'Выборка 2'!$B$2:$B$133,$B11)</f>
        <v>48</v>
      </c>
      <c r="P11" s="2">
        <f>SUMIFS('Выборка 2'!P$2:P$133,'Выборка 2'!$A$2:$A$133,$A11,'Выборка 2'!$B$2:$B$133,$B11)</f>
        <v>68</v>
      </c>
      <c r="Q11" s="2">
        <f>SUMIFS('Выборка 2'!Q$2:Q$133,'Выборка 2'!$A$2:$A$133,$A11,'Выборка 2'!$B$2:$B$133,$B11)</f>
        <v>62</v>
      </c>
      <c r="R11" s="2">
        <f>SUMIFS('Выборка 2'!R$2:R$133,'Выборка 2'!$A$2:$A$133,$A11,'Выборка 2'!$B$2:$B$133,$B11)</f>
        <v>90</v>
      </c>
      <c r="S11" s="2">
        <f>SUMIFS('Выборка 2'!S$2:S$133,'Выборка 2'!$A$2:$A$133,$A11,'Выборка 2'!$B$2:$B$133,$B11)</f>
        <v>114</v>
      </c>
      <c r="T11" s="2">
        <f>SUMIFS('Выборка 2'!T$2:T$133,'Выборка 2'!$A$2:$A$133,$A11,'Выборка 2'!$B$2:$B$133,$B11)</f>
        <v>105</v>
      </c>
      <c r="U11" s="2">
        <f>SUMIFS('Выборка 2'!U$2:U$133,'Выборка 2'!$A$2:$A$133,$A11,'Выборка 2'!$B$2:$B$133,$B11)</f>
        <v>102</v>
      </c>
      <c r="V11" s="2">
        <f>SUMIFS('Выборка 2'!V$2:V$133,'Выборка 2'!$A$2:$A$133,$A11,'Выборка 2'!$B$2:$B$133,$B11)</f>
        <v>87</v>
      </c>
      <c r="W11" s="2">
        <f>SUMIFS('Выборка 2'!W$2:W$133,'Выборка 2'!$A$2:$A$133,$A11,'Выборка 2'!$B$2:$B$133,$B11)</f>
        <v>50</v>
      </c>
      <c r="X11" s="2">
        <f>SUMIFS('Выборка 2'!X$2:X$133,'Выборка 2'!$A$2:$A$133,$A11,'Выборка 2'!$B$2:$B$133,$B11)</f>
        <v>40</v>
      </c>
      <c r="Y11" s="2">
        <f>SUMIFS('Выборка 2'!Y$2:Y$133,'Выборка 2'!$A$2:$A$133,$A11,'Выборка 2'!$B$2:$B$133,$B11)</f>
        <v>37</v>
      </c>
      <c r="Z11" s="2">
        <f>SUMIFS('Выборка 2'!Z$2:Z$133,'Выборка 2'!$A$2:$A$133,$A11,'Выборка 2'!$B$2:$B$133,$B11)</f>
        <v>23</v>
      </c>
      <c r="AA11" s="2">
        <f>SUMIFS('Выборка 2'!AA$2:AA$133,'Выборка 2'!$A$2:$A$133,$A11,'Выборка 2'!$B$2:$B$133,$B11)</f>
        <v>24</v>
      </c>
      <c r="AB11" s="2">
        <f>SUMIFS('Выборка 2'!AB$2:AB$133,'Выборка 2'!$A$2:$A$133,$A11,'Выборка 2'!$B$2:$B$133,$B11)</f>
        <v>15</v>
      </c>
      <c r="AC11" s="2">
        <f>SUMIFS('Выборка 2'!AC$2:AC$133,'Выборка 2'!$A$2:$A$133,$A11,'Выборка 2'!$B$2:$B$133,$B11)</f>
        <v>23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28</v>
      </c>
      <c r="AF11" s="2">
        <f>SUMIFS('Выборка 2'!AF$2:AF$133,'Выборка 2'!$A$2:$A$133,$A11,'Выборка 2'!$B$2:$B$133,$B11)</f>
        <v>7</v>
      </c>
      <c r="AG11" s="2">
        <f>SUMIFS('Выборка 2'!AG$2:AG$133,'Выборка 2'!$A$2:$A$133,$A11,'Выборка 2'!$B$2:$B$133,$B11)</f>
        <v>3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1211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98</v>
      </c>
      <c r="D14" s="2">
        <f>SUMIFS('Выборка 2'!D$2:D$133,'Выборка 2'!$A$2:$A$133,$A14,'Выборка 2'!$B$2:$B$133,$B14)</f>
        <v>95</v>
      </c>
      <c r="E14" s="2">
        <f>SUMIFS('Выборка 2'!E$2:E$133,'Выборка 2'!$A$2:$A$133,$A14,'Выборка 2'!$B$2:$B$133,$B14)</f>
        <v>74</v>
      </c>
      <c r="F14" s="2">
        <f>SUMIFS('Выборка 2'!F$2:F$133,'Выборка 2'!$A$2:$A$133,$A14,'Выборка 2'!$B$2:$B$133,$B14)</f>
        <v>71</v>
      </c>
      <c r="G14" s="2">
        <f>SUMIFS('Выборка 2'!G$2:G$133,'Выборка 2'!$A$2:$A$133,$A14,'Выборка 2'!$B$2:$B$133,$B14)</f>
        <v>162</v>
      </c>
      <c r="H14" s="2">
        <f>SUMIFS('Выборка 2'!H$2:H$133,'Выборка 2'!$A$2:$A$133,$A14,'Выборка 2'!$B$2:$B$133,$B14)</f>
        <v>172</v>
      </c>
      <c r="I14" s="2">
        <f>SUMIFS('Выборка 2'!I$2:I$133,'Выборка 2'!$A$2:$A$133,$A14,'Выборка 2'!$B$2:$B$133,$B14)</f>
        <v>161</v>
      </c>
      <c r="J14" s="2">
        <f>SUMIFS('Выборка 2'!J$2:J$133,'Выборка 2'!$A$2:$A$133,$A14,'Выборка 2'!$B$2:$B$133,$B14)</f>
        <v>168</v>
      </c>
      <c r="K14" s="2">
        <f>SUMIFS('Выборка 2'!K$2:K$133,'Выборка 2'!$A$2:$A$133,$A14,'Выборка 2'!$B$2:$B$133,$B14)</f>
        <v>93</v>
      </c>
      <c r="L14" s="2">
        <f>SUMIFS('Выборка 2'!L$2:L$133,'Выборка 2'!$A$2:$A$133,$A14,'Выборка 2'!$B$2:$B$133,$B14)</f>
        <v>101</v>
      </c>
      <c r="M14" s="2">
        <f>SUMIFS('Выборка 2'!M$2:M$133,'Выборка 2'!$A$2:$A$133,$A14,'Выборка 2'!$B$2:$B$133,$B14)</f>
        <v>105</v>
      </c>
      <c r="N14" s="2">
        <f>SUMIFS('Выборка 2'!N$2:N$133,'Выборка 2'!$A$2:$A$133,$A14,'Выборка 2'!$B$2:$B$133,$B14)</f>
        <v>106</v>
      </c>
      <c r="O14" s="2">
        <f>SUMIFS('Выборка 2'!O$2:O$133,'Выборка 2'!$A$2:$A$133,$A14,'Выборка 2'!$B$2:$B$133,$B14)</f>
        <v>206</v>
      </c>
      <c r="P14" s="2">
        <f>SUMIFS('Выборка 2'!P$2:P$133,'Выборка 2'!$A$2:$A$133,$A14,'Выборка 2'!$B$2:$B$133,$B14)</f>
        <v>239</v>
      </c>
      <c r="Q14" s="2">
        <f>SUMIFS('Выборка 2'!Q$2:Q$133,'Выборка 2'!$A$2:$A$133,$A14,'Выборка 2'!$B$2:$B$133,$B14)</f>
        <v>243</v>
      </c>
      <c r="R14" s="2">
        <f>SUMIFS('Выборка 2'!R$2:R$133,'Выборка 2'!$A$2:$A$133,$A14,'Выборка 2'!$B$2:$B$133,$B14)</f>
        <v>276</v>
      </c>
      <c r="S14" s="2">
        <f>SUMIFS('Выборка 2'!S$2:S$133,'Выборка 2'!$A$2:$A$133,$A14,'Выборка 2'!$B$2:$B$133,$B14)</f>
        <v>387</v>
      </c>
      <c r="T14" s="2">
        <f>SUMIFS('Выборка 2'!T$2:T$133,'Выборка 2'!$A$2:$A$133,$A14,'Выборка 2'!$B$2:$B$133,$B14)</f>
        <v>402</v>
      </c>
      <c r="U14" s="2">
        <f>SUMIFS('Выборка 2'!U$2:U$133,'Выборка 2'!$A$2:$A$133,$A14,'Выборка 2'!$B$2:$B$133,$B14)</f>
        <v>407</v>
      </c>
      <c r="V14" s="2">
        <f>SUMIFS('Выборка 2'!V$2:V$133,'Выборка 2'!$A$2:$A$133,$A14,'Выборка 2'!$B$2:$B$133,$B14)</f>
        <v>398</v>
      </c>
      <c r="W14" s="2">
        <f>SUMIFS('Выборка 2'!W$2:W$133,'Выборка 2'!$A$2:$A$133,$A14,'Выборка 2'!$B$2:$B$133,$B14)</f>
        <v>319</v>
      </c>
      <c r="X14" s="2">
        <f>SUMIFS('Выборка 2'!X$2:X$133,'Выборка 2'!$A$2:$A$133,$A14,'Выборка 2'!$B$2:$B$133,$B14)</f>
        <v>387</v>
      </c>
      <c r="Y14" s="2">
        <f>SUMIFS('Выборка 2'!Y$2:Y$133,'Выборка 2'!$A$2:$A$133,$A14,'Выборка 2'!$B$2:$B$133,$B14)</f>
        <v>269</v>
      </c>
      <c r="Z14" s="2">
        <f>SUMIFS('Выборка 2'!Z$2:Z$133,'Выборка 2'!$A$2:$A$133,$A14,'Выборка 2'!$B$2:$B$133,$B14)</f>
        <v>410</v>
      </c>
      <c r="AA14" s="2">
        <f>SUMIFS('Выборка 2'!AA$2:AA$133,'Выборка 2'!$A$2:$A$133,$A14,'Выборка 2'!$B$2:$B$133,$B14)</f>
        <v>270</v>
      </c>
      <c r="AB14" s="2">
        <f>SUMIFS('Выборка 2'!AB$2:AB$133,'Выборка 2'!$A$2:$A$133,$A14,'Выборка 2'!$B$2:$B$133,$B14)</f>
        <v>378</v>
      </c>
      <c r="AC14" s="2">
        <f>SUMIFS('Выборка 2'!AC$2:AC$133,'Выборка 2'!$A$2:$A$133,$A14,'Выборка 2'!$B$2:$B$133,$B14)</f>
        <v>302</v>
      </c>
      <c r="AD14" s="2">
        <f>SUMIFS('Выборка 2'!AD$2:AD$133,'Выборка 2'!$A$2:$A$133,$A14,'Выборка 2'!$B$2:$B$133,$B14)</f>
        <v>419</v>
      </c>
      <c r="AE14" s="2">
        <f>SUMIFS('Выборка 2'!AE$2:AE$133,'Выборка 2'!$A$2:$A$133,$A14,'Выборка 2'!$B$2:$B$133,$B14)</f>
        <v>376</v>
      </c>
      <c r="AF14" s="2">
        <f>SUMIFS('Выборка 2'!AF$2:AF$133,'Выборка 2'!$A$2:$A$133,$A14,'Выборка 2'!$B$2:$B$133,$B14)</f>
        <v>432</v>
      </c>
      <c r="AG14" s="2">
        <f>SUMIFS('Выборка 2'!AG$2:AG$133,'Выборка 2'!$A$2:$A$133,$A14,'Выборка 2'!$B$2:$B$133,$B14)</f>
        <v>209</v>
      </c>
      <c r="AH14" s="2">
        <f>SUMIFS('Выборка 2'!AH$2:AH$133,'Выборка 2'!$A$2:$A$133,$A14,'Выборка 2'!$B$2:$B$133,$B14)</f>
        <v>396</v>
      </c>
      <c r="AI14" s="2">
        <f>SUMIFS('Выборка 2'!AI$2:AI$133,'Выборка 2'!$A$2:$A$133,$A14,'Выборка 2'!$B$2:$B$133,$B14)</f>
        <v>187</v>
      </c>
      <c r="AJ14" s="2">
        <f>SUMIFS('Выборка 2'!AJ$2:AJ$133,'Выборка 2'!$A$2:$A$133,$A14,'Выборка 2'!$B$2:$B$133,$B14)</f>
        <v>305</v>
      </c>
      <c r="AK14" s="2">
        <f>SUMIFS('Выборка 2'!AK$2:AK$133,'Выборка 2'!$A$2:$A$133,$A14,'Выборка 2'!$B$2:$B$133,$B14)</f>
        <v>44</v>
      </c>
      <c r="AL14" s="2">
        <f>SUMIFS('Выборка 2'!AL$2:AL$133,'Выборка 2'!$A$2:$A$133,$A14,'Выборка 2'!$B$2:$B$133,$B14)</f>
        <v>112</v>
      </c>
      <c r="AM14" s="2">
        <f>SUMIFS('Выборка 2'!AM$2:AM$133,'Выборка 2'!$A$2:$A$133,$A14,'Выборка 2'!$B$2:$B$133,$B14)</f>
        <v>31</v>
      </c>
      <c r="AN14" s="2">
        <f>SUMIFS('Выборка 2'!AN$2:AN$133,'Выборка 2'!$A$2:$A$133,$A14,'Выборка 2'!$B$2:$B$133,$B14)</f>
        <v>114</v>
      </c>
      <c r="AO14" s="2">
        <f>SUMIFS('Выборка 2'!AO$2:AO$133,'Выборка 2'!$A$2:$A$133,$A14,'Выборка 2'!$B$2:$B$133,$B14)</f>
        <v>4</v>
      </c>
      <c r="AP14" s="2">
        <f>SUMIFS('Выборка 2'!AP$2:AP$133,'Выборка 2'!$A$2:$A$133,$A14,'Выборка 2'!$B$2:$B$133,$B14)</f>
        <v>37</v>
      </c>
      <c r="AR14" s="2">
        <f t="shared" si="0"/>
        <v>8965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3</v>
      </c>
      <c r="D15" s="2">
        <f>SUMIFS('Выборка 2'!D$2:D$133,'Выборка 2'!$A$2:$A$133,$A15,'Выборка 2'!$B$2:$B$133,$B15)</f>
        <v>11</v>
      </c>
      <c r="E15" s="2">
        <f>SUMIFS('Выборка 2'!E$2:E$133,'Выборка 2'!$A$2:$A$133,$A15,'Выборка 2'!$B$2:$B$133,$B15)</f>
        <v>14</v>
      </c>
      <c r="F15" s="2">
        <f>SUMIFS('Выборка 2'!F$2:F$133,'Выборка 2'!$A$2:$A$133,$A15,'Выборка 2'!$B$2:$B$133,$B15)</f>
        <v>8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17</v>
      </c>
      <c r="I15" s="2">
        <f>SUMIFS('Выборка 2'!I$2:I$133,'Выборка 2'!$A$2:$A$133,$A15,'Выборка 2'!$B$2:$B$133,$B15)</f>
        <v>27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7</v>
      </c>
      <c r="L15" s="2">
        <f>SUMIFS('Выборка 2'!L$2:L$133,'Выборка 2'!$A$2:$A$133,$A15,'Выборка 2'!$B$2:$B$133,$B15)</f>
        <v>12</v>
      </c>
      <c r="M15" s="2">
        <f>SUMIFS('Выборка 2'!M$2:M$133,'Выборка 2'!$A$2:$A$133,$A15,'Выборка 2'!$B$2:$B$133,$B15)</f>
        <v>15</v>
      </c>
      <c r="N15" s="2">
        <f>SUMIFS('Выборка 2'!N$2:N$133,'Выборка 2'!$A$2:$A$133,$A15,'Выборка 2'!$B$2:$B$133,$B15)</f>
        <v>19</v>
      </c>
      <c r="O15" s="2">
        <f>SUMIFS('Выборка 2'!O$2:O$133,'Выборка 2'!$A$2:$A$133,$A15,'Выборка 2'!$B$2:$B$133,$B15)</f>
        <v>38</v>
      </c>
      <c r="P15" s="2">
        <f>SUMIFS('Выборка 2'!P$2:P$133,'Выборка 2'!$A$2:$A$133,$A15,'Выборка 2'!$B$2:$B$133,$B15)</f>
        <v>58</v>
      </c>
      <c r="Q15" s="2">
        <f>SUMIFS('Выборка 2'!Q$2:Q$133,'Выборка 2'!$A$2:$A$133,$A15,'Выборка 2'!$B$2:$B$133,$B15)</f>
        <v>47</v>
      </c>
      <c r="R15" s="2">
        <f>SUMIFS('Выборка 2'!R$2:R$133,'Выборка 2'!$A$2:$A$133,$A15,'Выборка 2'!$B$2:$B$133,$B15)</f>
        <v>68</v>
      </c>
      <c r="S15" s="2">
        <f>SUMIFS('Выборка 2'!S$2:S$133,'Выборка 2'!$A$2:$A$133,$A15,'Выборка 2'!$B$2:$B$133,$B15)</f>
        <v>65</v>
      </c>
      <c r="T15" s="2">
        <f>SUMIFS('Выборка 2'!T$2:T$133,'Выборка 2'!$A$2:$A$133,$A15,'Выборка 2'!$B$2:$B$133,$B15)</f>
        <v>63</v>
      </c>
      <c r="U15" s="2">
        <f>SUMIFS('Выборка 2'!U$2:U$133,'Выборка 2'!$A$2:$A$133,$A15,'Выборка 2'!$B$2:$B$133,$B15)</f>
        <v>56</v>
      </c>
      <c r="V15" s="2">
        <f>SUMIFS('Выборка 2'!V$2:V$133,'Выборка 2'!$A$2:$A$133,$A15,'Выборка 2'!$B$2:$B$133,$B15)</f>
        <v>44</v>
      </c>
      <c r="W15" s="2">
        <f>SUMIFS('Выборка 2'!W$2:W$133,'Выборка 2'!$A$2:$A$133,$A15,'Выборка 2'!$B$2:$B$133,$B15)</f>
        <v>35</v>
      </c>
      <c r="X15" s="2">
        <f>SUMIFS('Выборка 2'!X$2:X$133,'Выборка 2'!$A$2:$A$133,$A15,'Выборка 2'!$B$2:$B$133,$B15)</f>
        <v>28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17</v>
      </c>
      <c r="AA15" s="2">
        <f>SUMIFS('Выборка 2'!AA$2:AA$133,'Выборка 2'!$A$2:$A$133,$A15,'Выборка 2'!$B$2:$B$133,$B15)</f>
        <v>20</v>
      </c>
      <c r="AB15" s="2">
        <f>SUMIFS('Выборка 2'!AB$2:AB$133,'Выборка 2'!$A$2:$A$133,$A15,'Выборка 2'!$B$2:$B$133,$B15)</f>
        <v>18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18</v>
      </c>
      <c r="AF15" s="2">
        <f>SUMIFS('Выборка 2'!AF$2:AF$133,'Выборка 2'!$A$2:$A$133,$A15,'Выборка 2'!$B$2:$B$133,$B15)</f>
        <v>5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3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809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26</v>
      </c>
      <c r="D16" s="2">
        <f>SUMIFS('Выборка 2'!D$2:D$133,'Выборка 2'!$A$2:$A$133,$A16,'Выборка 2'!$B$2:$B$133,$B16)</f>
        <v>35</v>
      </c>
      <c r="E16" s="2">
        <f>SUMIFS('Выборка 2'!E$2:E$133,'Выборка 2'!$A$2:$A$133,$A16,'Выборка 2'!$B$2:$B$133,$B16)</f>
        <v>43</v>
      </c>
      <c r="F16" s="2">
        <f>SUMIFS('Выборка 2'!F$2:F$133,'Выборка 2'!$A$2:$A$133,$A16,'Выборка 2'!$B$2:$B$133,$B16)</f>
        <v>38</v>
      </c>
      <c r="G16" s="2">
        <f>SUMIFS('Выборка 2'!G$2:G$133,'Выборка 2'!$A$2:$A$133,$A16,'Выборка 2'!$B$2:$B$133,$B16)</f>
        <v>81</v>
      </c>
      <c r="H16" s="2">
        <f>SUMIFS('Выборка 2'!H$2:H$133,'Выборка 2'!$A$2:$A$133,$A16,'Выборка 2'!$B$2:$B$133,$B16)</f>
        <v>66</v>
      </c>
      <c r="I16" s="2">
        <f>SUMIFS('Выборка 2'!I$2:I$133,'Выборка 2'!$A$2:$A$133,$A16,'Выборка 2'!$B$2:$B$133,$B16)</f>
        <v>63</v>
      </c>
      <c r="J16" s="2">
        <f>SUMIFS('Выборка 2'!J$2:J$133,'Выборка 2'!$A$2:$A$133,$A16,'Выборка 2'!$B$2:$B$133,$B16)</f>
        <v>45</v>
      </c>
      <c r="K16" s="2">
        <f>SUMIFS('Выборка 2'!K$2:K$133,'Выборка 2'!$A$2:$A$133,$A16,'Выборка 2'!$B$2:$B$133,$B16)</f>
        <v>35</v>
      </c>
      <c r="L16" s="2">
        <f>SUMIFS('Выборка 2'!L$2:L$133,'Выборка 2'!$A$2:$A$133,$A16,'Выборка 2'!$B$2:$B$133,$B16)</f>
        <v>44</v>
      </c>
      <c r="M16" s="2">
        <f>SUMIFS('Выборка 2'!M$2:M$133,'Выборка 2'!$A$2:$A$133,$A16,'Выборка 2'!$B$2:$B$133,$B16)</f>
        <v>42</v>
      </c>
      <c r="N16" s="2">
        <f>SUMIFS('Выборка 2'!N$2:N$133,'Выборка 2'!$A$2:$A$133,$A16,'Выборка 2'!$B$2:$B$133,$B16)</f>
        <v>57</v>
      </c>
      <c r="O16" s="2">
        <f>SUMIFS('Выборка 2'!O$2:O$133,'Выборка 2'!$A$2:$A$133,$A16,'Выборка 2'!$B$2:$B$133,$B16)</f>
        <v>99</v>
      </c>
      <c r="P16" s="2">
        <f>SUMIFS('Выборка 2'!P$2:P$133,'Выборка 2'!$A$2:$A$133,$A16,'Выборка 2'!$B$2:$B$133,$B16)</f>
        <v>110</v>
      </c>
      <c r="Q16" s="2">
        <f>SUMIFS('Выборка 2'!Q$2:Q$133,'Выборка 2'!$A$2:$A$133,$A16,'Выборка 2'!$B$2:$B$133,$B16)</f>
        <v>106</v>
      </c>
      <c r="R16" s="2">
        <f>SUMIFS('Выборка 2'!R$2:R$133,'Выборка 2'!$A$2:$A$133,$A16,'Выборка 2'!$B$2:$B$133,$B16)</f>
        <v>144</v>
      </c>
      <c r="S16" s="2">
        <f>SUMIFS('Выборка 2'!S$2:S$133,'Выборка 2'!$A$2:$A$133,$A16,'Выборка 2'!$B$2:$B$133,$B16)</f>
        <v>215</v>
      </c>
      <c r="T16" s="2">
        <f>SUMIFS('Выборка 2'!T$2:T$133,'Выборка 2'!$A$2:$A$133,$A16,'Выборка 2'!$B$2:$B$133,$B16)</f>
        <v>209</v>
      </c>
      <c r="U16" s="2">
        <f>SUMIFS('Выборка 2'!U$2:U$133,'Выборка 2'!$A$2:$A$133,$A16,'Выборка 2'!$B$2:$B$133,$B16)</f>
        <v>211</v>
      </c>
      <c r="V16" s="2">
        <f>SUMIFS('Выборка 2'!V$2:V$133,'Выборка 2'!$A$2:$A$133,$A16,'Выборка 2'!$B$2:$B$133,$B16)</f>
        <v>185</v>
      </c>
      <c r="W16" s="2">
        <f>SUMIFS('Выборка 2'!W$2:W$133,'Выборка 2'!$A$2:$A$133,$A16,'Выборка 2'!$B$2:$B$133,$B16)</f>
        <v>127</v>
      </c>
      <c r="X16" s="2">
        <f>SUMIFS('Выборка 2'!X$2:X$133,'Выборка 2'!$A$2:$A$133,$A16,'Выборка 2'!$B$2:$B$133,$B16)</f>
        <v>91</v>
      </c>
      <c r="Y16" s="2">
        <f>SUMIFS('Выборка 2'!Y$2:Y$133,'Выборка 2'!$A$2:$A$133,$A16,'Выборка 2'!$B$2:$B$133,$B16)</f>
        <v>79</v>
      </c>
      <c r="Z16" s="2">
        <f>SUMIFS('Выборка 2'!Z$2:Z$133,'Выборка 2'!$A$2:$A$133,$A16,'Выборка 2'!$B$2:$B$133,$B16)</f>
        <v>54</v>
      </c>
      <c r="AA16" s="2">
        <f>SUMIFS('Выборка 2'!AA$2:AA$133,'Выборка 2'!$A$2:$A$133,$A16,'Выборка 2'!$B$2:$B$133,$B16)</f>
        <v>62</v>
      </c>
      <c r="AB16" s="2">
        <f>SUMIFS('Выборка 2'!AB$2:AB$133,'Выборка 2'!$A$2:$A$133,$A16,'Выборка 2'!$B$2:$B$133,$B16)</f>
        <v>51</v>
      </c>
      <c r="AC16" s="2">
        <f>SUMIFS('Выборка 2'!AC$2:AC$133,'Выборка 2'!$A$2:$A$133,$A16,'Выборка 2'!$B$2:$B$133,$B16)</f>
        <v>51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48</v>
      </c>
      <c r="AF16" s="2">
        <f>SUMIFS('Выборка 2'!AF$2:AF$133,'Выборка 2'!$A$2:$A$133,$A16,'Выборка 2'!$B$2:$B$133,$B16)</f>
        <v>32</v>
      </c>
      <c r="AG16" s="2">
        <f>SUMIFS('Выборка 2'!AG$2:AG$133,'Выборка 2'!$A$2:$A$133,$A16,'Выборка 2'!$B$2:$B$133,$B16)</f>
        <v>18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6</v>
      </c>
      <c r="AJ16" s="2">
        <f>SUMIFS('Выборка 2'!AJ$2:AJ$133,'Выборка 2'!$A$2:$A$133,$A16,'Выборка 2'!$B$2:$B$133,$B16)</f>
        <v>14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2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9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2578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69</v>
      </c>
      <c r="D17" s="2">
        <f>SUMIFS('Выборка 2'!D$2:D$133,'Выборка 2'!$A$2:$A$133,$A17,'Выборка 2'!$B$2:$B$133,$B17)</f>
        <v>45</v>
      </c>
      <c r="E17" s="2">
        <f>SUMIFS('Выборка 2'!E$2:E$133,'Выборка 2'!$A$2:$A$133,$A17,'Выборка 2'!$B$2:$B$133,$B17)</f>
        <v>89</v>
      </c>
      <c r="F17" s="2">
        <f>SUMIFS('Выборка 2'!F$2:F$133,'Выборка 2'!$A$2:$A$133,$A17,'Выборка 2'!$B$2:$B$133,$B17)</f>
        <v>89</v>
      </c>
      <c r="G17" s="2">
        <f>SUMIFS('Выборка 2'!G$2:G$133,'Выборка 2'!$A$2:$A$133,$A17,'Выборка 2'!$B$2:$B$133,$B17)</f>
        <v>199</v>
      </c>
      <c r="H17" s="2">
        <f>SUMIFS('Выборка 2'!H$2:H$133,'Выборка 2'!$A$2:$A$133,$A17,'Выборка 2'!$B$2:$B$133,$B17)</f>
        <v>171</v>
      </c>
      <c r="I17" s="2">
        <f>SUMIFS('Выборка 2'!I$2:I$133,'Выборка 2'!$A$2:$A$133,$A17,'Выборка 2'!$B$2:$B$133,$B17)</f>
        <v>168</v>
      </c>
      <c r="J17" s="2">
        <f>SUMIFS('Выборка 2'!J$2:J$133,'Выборка 2'!$A$2:$A$133,$A17,'Выборка 2'!$B$2:$B$133,$B17)</f>
        <v>166</v>
      </c>
      <c r="K17" s="2">
        <f>SUMIFS('Выборка 2'!K$2:K$133,'Выборка 2'!$A$2:$A$133,$A17,'Выборка 2'!$B$2:$B$133,$B17)</f>
        <v>101</v>
      </c>
      <c r="L17" s="2">
        <f>SUMIFS('Выборка 2'!L$2:L$133,'Выборка 2'!$A$2:$A$133,$A17,'Выборка 2'!$B$2:$B$133,$B17)</f>
        <v>82</v>
      </c>
      <c r="M17" s="2">
        <f>SUMIFS('Выборка 2'!M$2:M$133,'Выборка 2'!$A$2:$A$133,$A17,'Выборка 2'!$B$2:$B$133,$B17)</f>
        <v>57</v>
      </c>
      <c r="N17" s="2">
        <f>SUMIFS('Выборка 2'!N$2:N$133,'Выборка 2'!$A$2:$A$133,$A17,'Выборка 2'!$B$2:$B$133,$B17)</f>
        <v>60</v>
      </c>
      <c r="O17" s="2">
        <f>SUMIFS('Выборка 2'!O$2:O$133,'Выборка 2'!$A$2:$A$133,$A17,'Выборка 2'!$B$2:$B$133,$B17)</f>
        <v>167</v>
      </c>
      <c r="P17" s="2">
        <f>SUMIFS('Выборка 2'!P$2:P$133,'Выборка 2'!$A$2:$A$133,$A17,'Выборка 2'!$B$2:$B$133,$B17)</f>
        <v>158</v>
      </c>
      <c r="Q17" s="2">
        <f>SUMIFS('Выборка 2'!Q$2:Q$133,'Выборка 2'!$A$2:$A$133,$A17,'Выборка 2'!$B$2:$B$133,$B17)</f>
        <v>251</v>
      </c>
      <c r="R17" s="2">
        <f>SUMIFS('Выборка 2'!R$2:R$133,'Выборка 2'!$A$2:$A$133,$A17,'Выборка 2'!$B$2:$B$133,$B17)</f>
        <v>203</v>
      </c>
      <c r="S17" s="2">
        <f>SUMIFS('Выборка 2'!S$2:S$133,'Выборка 2'!$A$2:$A$133,$A17,'Выборка 2'!$B$2:$B$133,$B17)</f>
        <v>396</v>
      </c>
      <c r="T17" s="2">
        <f>SUMIFS('Выборка 2'!T$2:T$133,'Выборка 2'!$A$2:$A$133,$A17,'Выборка 2'!$B$2:$B$133,$B17)</f>
        <v>315</v>
      </c>
      <c r="U17" s="2">
        <f>SUMIFS('Выборка 2'!U$2:U$133,'Выборка 2'!$A$2:$A$133,$A17,'Выборка 2'!$B$2:$B$133,$B17)</f>
        <v>340</v>
      </c>
      <c r="V17" s="2">
        <f>SUMIFS('Выборка 2'!V$2:V$133,'Выборка 2'!$A$2:$A$133,$A17,'Выборка 2'!$B$2:$B$133,$B17)</f>
        <v>294</v>
      </c>
      <c r="W17" s="2">
        <f>SUMIFS('Выборка 2'!W$2:W$133,'Выборка 2'!$A$2:$A$133,$A17,'Выборка 2'!$B$2:$B$133,$B17)</f>
        <v>291</v>
      </c>
      <c r="X17" s="2">
        <f>SUMIFS('Выборка 2'!X$2:X$133,'Выборка 2'!$A$2:$A$133,$A17,'Выборка 2'!$B$2:$B$133,$B17)</f>
        <v>249</v>
      </c>
      <c r="Y17" s="2">
        <f>SUMIFS('Выборка 2'!Y$2:Y$133,'Выборка 2'!$A$2:$A$133,$A17,'Выборка 2'!$B$2:$B$133,$B17)</f>
        <v>259</v>
      </c>
      <c r="Z17" s="2">
        <f>SUMIFS('Выборка 2'!Z$2:Z$133,'Выборка 2'!$A$2:$A$133,$A17,'Выборка 2'!$B$2:$B$133,$B17)</f>
        <v>255</v>
      </c>
      <c r="AA17" s="2">
        <f>SUMIFS('Выборка 2'!AA$2:AA$133,'Выборка 2'!$A$2:$A$133,$A17,'Выборка 2'!$B$2:$B$133,$B17)</f>
        <v>224</v>
      </c>
      <c r="AB17" s="2">
        <f>SUMIFS('Выборка 2'!AB$2:AB$133,'Выборка 2'!$A$2:$A$133,$A17,'Выборка 2'!$B$2:$B$133,$B17)</f>
        <v>260</v>
      </c>
      <c r="AC17" s="2">
        <f>SUMIFS('Выборка 2'!AC$2:AC$133,'Выборка 2'!$A$2:$A$133,$A17,'Выборка 2'!$B$2:$B$133,$B17)</f>
        <v>294</v>
      </c>
      <c r="AD17" s="2">
        <f>SUMIFS('Выборка 2'!AD$2:AD$133,'Выборка 2'!$A$2:$A$133,$A17,'Выборка 2'!$B$2:$B$133,$B17)</f>
        <v>339</v>
      </c>
      <c r="AE17" s="2">
        <f>SUMIFS('Выборка 2'!AE$2:AE$133,'Выборка 2'!$A$2:$A$133,$A17,'Выборка 2'!$B$2:$B$133,$B17)</f>
        <v>434</v>
      </c>
      <c r="AF17" s="2">
        <f>SUMIFS('Выборка 2'!AF$2:AF$133,'Выборка 2'!$A$2:$A$133,$A17,'Выборка 2'!$B$2:$B$133,$B17)</f>
        <v>354</v>
      </c>
      <c r="AG17" s="2">
        <f>SUMIFS('Выборка 2'!AG$2:AG$133,'Выборка 2'!$A$2:$A$133,$A17,'Выборка 2'!$B$2:$B$133,$B17)</f>
        <v>202</v>
      </c>
      <c r="AH17" s="2">
        <f>SUMIFS('Выборка 2'!AH$2:AH$133,'Выборка 2'!$A$2:$A$133,$A17,'Выборка 2'!$B$2:$B$133,$B17)</f>
        <v>312</v>
      </c>
      <c r="AI17" s="2">
        <f>SUMIFS('Выборка 2'!AI$2:AI$133,'Выборка 2'!$A$2:$A$133,$A17,'Выборка 2'!$B$2:$B$133,$B17)</f>
        <v>148</v>
      </c>
      <c r="AJ17" s="2">
        <f>SUMIFS('Выборка 2'!AJ$2:AJ$133,'Выборка 2'!$A$2:$A$133,$A17,'Выборка 2'!$B$2:$B$133,$B17)</f>
        <v>251</v>
      </c>
      <c r="AK17" s="2">
        <f>SUMIFS('Выборка 2'!AK$2:AK$133,'Выборка 2'!$A$2:$A$133,$A17,'Выборка 2'!$B$2:$B$133,$B17)</f>
        <v>48</v>
      </c>
      <c r="AL17" s="2">
        <f>SUMIFS('Выборка 2'!AL$2:AL$133,'Выборка 2'!$A$2:$A$133,$A17,'Выборка 2'!$B$2:$B$133,$B17)</f>
        <v>118</v>
      </c>
      <c r="AM17" s="2">
        <f>SUMIFS('Выборка 2'!AM$2:AM$133,'Выборка 2'!$A$2:$A$133,$A17,'Выборка 2'!$B$2:$B$133,$B17)</f>
        <v>78</v>
      </c>
      <c r="AN17" s="2">
        <f>SUMIFS('Выборка 2'!AN$2:AN$133,'Выборка 2'!$A$2:$A$133,$A17,'Выборка 2'!$B$2:$B$133,$B17)</f>
        <v>200</v>
      </c>
      <c r="AO17" s="2">
        <f>SUMIFS('Выборка 2'!AO$2:AO$133,'Выборка 2'!$A$2:$A$133,$A17,'Выборка 2'!$B$2:$B$133,$B17)</f>
        <v>28</v>
      </c>
      <c r="AP17" s="2">
        <f>SUMIFS('Выборка 2'!AP$2:AP$133,'Выборка 2'!$A$2:$A$133,$A17,'Выборка 2'!$B$2:$B$133,$B17)</f>
        <v>92</v>
      </c>
      <c r="AR17" s="2">
        <f t="shared" si="0"/>
        <v>7856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81</v>
      </c>
      <c r="D18" s="2">
        <f>SUMIFS('Выборка 2'!D$2:D$133,'Выборка 2'!$A$2:$A$133,$A18,'Выборка 2'!$B$2:$B$133,$B18)</f>
        <v>64</v>
      </c>
      <c r="E18" s="2">
        <f>SUMIFS('Выборка 2'!E$2:E$133,'Выборка 2'!$A$2:$A$133,$A18,'Выборка 2'!$B$2:$B$133,$B18)</f>
        <v>60</v>
      </c>
      <c r="F18" s="2">
        <f>SUMIFS('Выборка 2'!F$2:F$133,'Выборка 2'!$A$2:$A$133,$A18,'Выборка 2'!$B$2:$B$133,$B18)</f>
        <v>37</v>
      </c>
      <c r="G18" s="2">
        <f>SUMIFS('Выборка 2'!G$2:G$133,'Выборка 2'!$A$2:$A$133,$A18,'Выборка 2'!$B$2:$B$133,$B18)</f>
        <v>146</v>
      </c>
      <c r="H18" s="2">
        <f>SUMIFS('Выборка 2'!H$2:H$133,'Выборка 2'!$A$2:$A$133,$A18,'Выборка 2'!$B$2:$B$133,$B18)</f>
        <v>118</v>
      </c>
      <c r="I18" s="2">
        <f>SUMIFS('Выборка 2'!I$2:I$133,'Выборка 2'!$A$2:$A$133,$A18,'Выборка 2'!$B$2:$B$133,$B18)</f>
        <v>109</v>
      </c>
      <c r="J18" s="2">
        <f>SUMIFS('Выборка 2'!J$2:J$133,'Выборка 2'!$A$2:$A$133,$A18,'Выборка 2'!$B$2:$B$133,$B18)</f>
        <v>88</v>
      </c>
      <c r="K18" s="2">
        <f>SUMIFS('Выборка 2'!K$2:K$133,'Выборка 2'!$A$2:$A$133,$A18,'Выборка 2'!$B$2:$B$133,$B18)</f>
        <v>54</v>
      </c>
      <c r="L18" s="2">
        <f>SUMIFS('Выборка 2'!L$2:L$133,'Выборка 2'!$A$2:$A$133,$A18,'Выборка 2'!$B$2:$B$133,$B18)</f>
        <v>52</v>
      </c>
      <c r="M18" s="2">
        <f>SUMIFS('Выборка 2'!M$2:M$133,'Выборка 2'!$A$2:$A$133,$A18,'Выборка 2'!$B$2:$B$133,$B18)</f>
        <v>69</v>
      </c>
      <c r="N18" s="2">
        <f>SUMIFS('Выборка 2'!N$2:N$133,'Выборка 2'!$A$2:$A$133,$A18,'Выборка 2'!$B$2:$B$133,$B18)</f>
        <v>79</v>
      </c>
      <c r="O18" s="2">
        <f>SUMIFS('Выборка 2'!O$2:O$133,'Выборка 2'!$A$2:$A$133,$A18,'Выборка 2'!$B$2:$B$133,$B18)</f>
        <v>163</v>
      </c>
      <c r="P18" s="2">
        <f>SUMIFS('Выборка 2'!P$2:P$133,'Выборка 2'!$A$2:$A$133,$A18,'Выборка 2'!$B$2:$B$133,$B18)</f>
        <v>209</v>
      </c>
      <c r="Q18" s="2">
        <f>SUMIFS('Выборка 2'!Q$2:Q$133,'Выборка 2'!$A$2:$A$133,$A18,'Выборка 2'!$B$2:$B$133,$B18)</f>
        <v>189</v>
      </c>
      <c r="R18" s="2">
        <f>SUMIFS('Выборка 2'!R$2:R$133,'Выборка 2'!$A$2:$A$133,$A18,'Выборка 2'!$B$2:$B$133,$B18)</f>
        <v>186</v>
      </c>
      <c r="S18" s="2">
        <f>SUMIFS('Выборка 2'!S$2:S$133,'Выборка 2'!$A$2:$A$133,$A18,'Выборка 2'!$B$2:$B$133,$B18)</f>
        <v>368</v>
      </c>
      <c r="T18" s="2">
        <f>SUMIFS('Выборка 2'!T$2:T$133,'Выборка 2'!$A$2:$A$133,$A18,'Выборка 2'!$B$2:$B$133,$B18)</f>
        <v>288</v>
      </c>
      <c r="U18" s="2">
        <f>SUMIFS('Выборка 2'!U$2:U$133,'Выборка 2'!$A$2:$A$133,$A18,'Выборка 2'!$B$2:$B$133,$B18)</f>
        <v>330</v>
      </c>
      <c r="V18" s="2">
        <f>SUMIFS('Выборка 2'!V$2:V$133,'Выборка 2'!$A$2:$A$133,$A18,'Выборка 2'!$B$2:$B$133,$B18)</f>
        <v>276</v>
      </c>
      <c r="W18" s="2">
        <f>SUMIFS('Выборка 2'!W$2:W$133,'Выборка 2'!$A$2:$A$133,$A18,'Выборка 2'!$B$2:$B$133,$B18)</f>
        <v>218</v>
      </c>
      <c r="X18" s="2">
        <f>SUMIFS('Выборка 2'!X$2:X$133,'Выборка 2'!$A$2:$A$133,$A18,'Выборка 2'!$B$2:$B$133,$B18)</f>
        <v>174</v>
      </c>
      <c r="Y18" s="2">
        <f>SUMIFS('Выборка 2'!Y$2:Y$133,'Выборка 2'!$A$2:$A$133,$A18,'Выборка 2'!$B$2:$B$133,$B18)</f>
        <v>161</v>
      </c>
      <c r="Z18" s="2">
        <f>SUMIFS('Выборка 2'!Z$2:Z$133,'Выборка 2'!$A$2:$A$133,$A18,'Выборка 2'!$B$2:$B$133,$B18)</f>
        <v>143</v>
      </c>
      <c r="AA18" s="2">
        <f>SUMIFS('Выборка 2'!AA$2:AA$133,'Выборка 2'!$A$2:$A$133,$A18,'Выборка 2'!$B$2:$B$133,$B18)</f>
        <v>141</v>
      </c>
      <c r="AB18" s="2">
        <f>SUMIFS('Выборка 2'!AB$2:AB$133,'Выборка 2'!$A$2:$A$133,$A18,'Выборка 2'!$B$2:$B$133,$B18)</f>
        <v>140</v>
      </c>
      <c r="AC18" s="2">
        <f>SUMIFS('Выборка 2'!AC$2:AC$133,'Выборка 2'!$A$2:$A$133,$A18,'Выборка 2'!$B$2:$B$133,$B18)</f>
        <v>147</v>
      </c>
      <c r="AD18" s="2">
        <f>SUMIFS('Выборка 2'!AD$2:AD$133,'Выборка 2'!$A$2:$A$133,$A18,'Выборка 2'!$B$2:$B$133,$B18)</f>
        <v>151</v>
      </c>
      <c r="AE18" s="2">
        <f>SUMIFS('Выборка 2'!AE$2:AE$133,'Выборка 2'!$A$2:$A$133,$A18,'Выборка 2'!$B$2:$B$133,$B18)</f>
        <v>181</v>
      </c>
      <c r="AF18" s="2">
        <f>SUMIFS('Выборка 2'!AF$2:AF$133,'Выборка 2'!$A$2:$A$133,$A18,'Выборка 2'!$B$2:$B$133,$B18)</f>
        <v>158</v>
      </c>
      <c r="AG18" s="2">
        <f>SUMIFS('Выборка 2'!AG$2:AG$133,'Выборка 2'!$A$2:$A$133,$A18,'Выборка 2'!$B$2:$B$133,$B18)</f>
        <v>85</v>
      </c>
      <c r="AH18" s="2">
        <f>SUMIFS('Выборка 2'!AH$2:AH$133,'Выборка 2'!$A$2:$A$133,$A18,'Выборка 2'!$B$2:$B$133,$B18)</f>
        <v>136</v>
      </c>
      <c r="AI18" s="2">
        <f>SUMIFS('Выборка 2'!AI$2:AI$133,'Выборка 2'!$A$2:$A$133,$A18,'Выборка 2'!$B$2:$B$133,$B18)</f>
        <v>57</v>
      </c>
      <c r="AJ18" s="2">
        <f>SUMIFS('Выборка 2'!AJ$2:AJ$133,'Выборка 2'!$A$2:$A$133,$A18,'Выборка 2'!$B$2:$B$133,$B18)</f>
        <v>112</v>
      </c>
      <c r="AK18" s="2">
        <f>SUMIFS('Выборка 2'!AK$2:AK$133,'Выборка 2'!$A$2:$A$133,$A18,'Выборка 2'!$B$2:$B$133,$B18)</f>
        <v>23</v>
      </c>
      <c r="AL18" s="2">
        <f>SUMIFS('Выборка 2'!AL$2:AL$133,'Выборка 2'!$A$2:$A$133,$A18,'Выборка 2'!$B$2:$B$133,$B18)</f>
        <v>27</v>
      </c>
      <c r="AM18" s="2">
        <f>SUMIFS('Выборка 2'!AM$2:AM$133,'Выборка 2'!$A$2:$A$133,$A18,'Выборка 2'!$B$2:$B$133,$B18)</f>
        <v>14</v>
      </c>
      <c r="AN18" s="2">
        <f>SUMIFS('Выборка 2'!AN$2:AN$133,'Выборка 2'!$A$2:$A$133,$A18,'Выборка 2'!$B$2:$B$133,$B18)</f>
        <v>44</v>
      </c>
      <c r="AO18" s="2">
        <f>SUMIFS('Выборка 2'!AO$2:AO$133,'Выборка 2'!$A$2:$A$133,$A18,'Выборка 2'!$B$2:$B$133,$B18)</f>
        <v>5</v>
      </c>
      <c r="AP18" s="2">
        <f>SUMIFS('Выборка 2'!AP$2:AP$133,'Выборка 2'!$A$2:$A$133,$A18,'Выборка 2'!$B$2:$B$133,$B18)</f>
        <v>16</v>
      </c>
      <c r="AR18" s="2">
        <f t="shared" si="0"/>
        <v>5099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116</v>
      </c>
      <c r="D19" s="2">
        <f>SUMIFS('Выборка 2'!D$2:D$133,'Выборка 2'!$A$2:$A$133,$A19,'Выборка 2'!$B$2:$B$133,$B19)</f>
        <v>92</v>
      </c>
      <c r="E19" s="2">
        <f>SUMIFS('Выборка 2'!E$2:E$133,'Выборка 2'!$A$2:$A$133,$A19,'Выборка 2'!$B$2:$B$133,$B19)</f>
        <v>184</v>
      </c>
      <c r="F19" s="2">
        <f>SUMIFS('Выборка 2'!F$2:F$133,'Выборка 2'!$A$2:$A$133,$A19,'Выборка 2'!$B$2:$B$133,$B19)</f>
        <v>151</v>
      </c>
      <c r="G19" s="2">
        <f>SUMIFS('Выборка 2'!G$2:G$133,'Выборка 2'!$A$2:$A$133,$A19,'Выборка 2'!$B$2:$B$133,$B19)</f>
        <v>389</v>
      </c>
      <c r="H19" s="2">
        <f>SUMIFS('Выборка 2'!H$2:H$133,'Выборка 2'!$A$2:$A$133,$A19,'Выборка 2'!$B$2:$B$133,$B19)</f>
        <v>381</v>
      </c>
      <c r="I19" s="2">
        <f>SUMIFS('Выборка 2'!I$2:I$133,'Выборка 2'!$A$2:$A$133,$A19,'Выборка 2'!$B$2:$B$133,$B19)</f>
        <v>435</v>
      </c>
      <c r="J19" s="2">
        <f>SUMIFS('Выборка 2'!J$2:J$133,'Выборка 2'!$A$2:$A$133,$A19,'Выборка 2'!$B$2:$B$133,$B19)</f>
        <v>430</v>
      </c>
      <c r="K19" s="2">
        <f>SUMIFS('Выборка 2'!K$2:K$133,'Выборка 2'!$A$2:$A$133,$A19,'Выборка 2'!$B$2:$B$133,$B19)</f>
        <v>239</v>
      </c>
      <c r="L19" s="2">
        <f>SUMIFS('Выборка 2'!L$2:L$133,'Выборка 2'!$A$2:$A$133,$A19,'Выборка 2'!$B$2:$B$133,$B19)</f>
        <v>244</v>
      </c>
      <c r="M19" s="2">
        <f>SUMIFS('Выборка 2'!M$2:M$133,'Выборка 2'!$A$2:$A$133,$A19,'Выборка 2'!$B$2:$B$133,$B19)</f>
        <v>141</v>
      </c>
      <c r="N19" s="2">
        <f>SUMIFS('Выборка 2'!N$2:N$133,'Выборка 2'!$A$2:$A$133,$A19,'Выборка 2'!$B$2:$B$133,$B19)</f>
        <v>153</v>
      </c>
      <c r="O19" s="2">
        <f>SUMIFS('Выборка 2'!O$2:O$133,'Выборка 2'!$A$2:$A$133,$A19,'Выборка 2'!$B$2:$B$133,$B19)</f>
        <v>304</v>
      </c>
      <c r="P19" s="2">
        <f>SUMIFS('Выборка 2'!P$2:P$133,'Выборка 2'!$A$2:$A$133,$A19,'Выборка 2'!$B$2:$B$133,$B19)</f>
        <v>326</v>
      </c>
      <c r="Q19" s="2">
        <f>SUMIFS('Выборка 2'!Q$2:Q$133,'Выборка 2'!$A$2:$A$133,$A19,'Выборка 2'!$B$2:$B$133,$B19)</f>
        <v>369</v>
      </c>
      <c r="R19" s="2">
        <f>SUMIFS('Выборка 2'!R$2:R$133,'Выборка 2'!$A$2:$A$133,$A19,'Выборка 2'!$B$2:$B$133,$B19)</f>
        <v>322</v>
      </c>
      <c r="S19" s="2">
        <f>SUMIFS('Выборка 2'!S$2:S$133,'Выборка 2'!$A$2:$A$133,$A19,'Выборка 2'!$B$2:$B$133,$B19)</f>
        <v>574</v>
      </c>
      <c r="T19" s="2">
        <f>SUMIFS('Выборка 2'!T$2:T$133,'Выборка 2'!$A$2:$A$133,$A19,'Выборка 2'!$B$2:$B$133,$B19)</f>
        <v>498</v>
      </c>
      <c r="U19" s="2">
        <f>SUMIFS('Выборка 2'!U$2:U$133,'Выборка 2'!$A$2:$A$133,$A19,'Выборка 2'!$B$2:$B$133,$B19)</f>
        <v>573</v>
      </c>
      <c r="V19" s="2">
        <f>SUMIFS('Выборка 2'!V$2:V$133,'Выборка 2'!$A$2:$A$133,$A19,'Выборка 2'!$B$2:$B$133,$B19)</f>
        <v>527</v>
      </c>
      <c r="W19" s="2">
        <f>SUMIFS('Выборка 2'!W$2:W$133,'Выборка 2'!$A$2:$A$133,$A19,'Выборка 2'!$B$2:$B$133,$B19)</f>
        <v>555</v>
      </c>
      <c r="X19" s="2">
        <f>SUMIFS('Выборка 2'!X$2:X$133,'Выборка 2'!$A$2:$A$133,$A19,'Выборка 2'!$B$2:$B$133,$B19)</f>
        <v>528</v>
      </c>
      <c r="Y19" s="2">
        <f>SUMIFS('Выборка 2'!Y$2:Y$133,'Выборка 2'!$A$2:$A$133,$A19,'Выборка 2'!$B$2:$B$133,$B19)</f>
        <v>489</v>
      </c>
      <c r="Z19" s="2">
        <f>SUMIFS('Выборка 2'!Z$2:Z$133,'Выборка 2'!$A$2:$A$133,$A19,'Выборка 2'!$B$2:$B$133,$B19)</f>
        <v>502</v>
      </c>
      <c r="AA19" s="2">
        <f>SUMIFS('Выборка 2'!AA$2:AA$133,'Выборка 2'!$A$2:$A$133,$A19,'Выборка 2'!$B$2:$B$133,$B19)</f>
        <v>409</v>
      </c>
      <c r="AB19" s="2">
        <f>SUMIFS('Выборка 2'!AB$2:AB$133,'Выборка 2'!$A$2:$A$133,$A19,'Выборка 2'!$B$2:$B$133,$B19)</f>
        <v>497</v>
      </c>
      <c r="AC19" s="2">
        <f>SUMIFS('Выборка 2'!AC$2:AC$133,'Выборка 2'!$A$2:$A$133,$A19,'Выборка 2'!$B$2:$B$133,$B19)</f>
        <v>492</v>
      </c>
      <c r="AD19" s="2">
        <f>SUMIFS('Выборка 2'!AD$2:AD$133,'Выборка 2'!$A$2:$A$133,$A19,'Выборка 2'!$B$2:$B$133,$B19)</f>
        <v>559</v>
      </c>
      <c r="AE19" s="2">
        <f>SUMIFS('Выборка 2'!AE$2:AE$133,'Выборка 2'!$A$2:$A$133,$A19,'Выборка 2'!$B$2:$B$133,$B19)</f>
        <v>602</v>
      </c>
      <c r="AF19" s="2">
        <f>SUMIFS('Выборка 2'!AF$2:AF$133,'Выборка 2'!$A$2:$A$133,$A19,'Выборка 2'!$B$2:$B$133,$B19)</f>
        <v>663</v>
      </c>
      <c r="AG19" s="2">
        <f>SUMIFS('Выборка 2'!AG$2:AG$133,'Выборка 2'!$A$2:$A$133,$A19,'Выборка 2'!$B$2:$B$133,$B19)</f>
        <v>325</v>
      </c>
      <c r="AH19" s="2">
        <f>SUMIFS('Выборка 2'!AH$2:AH$133,'Выборка 2'!$A$2:$A$133,$A19,'Выборка 2'!$B$2:$B$133,$B19)</f>
        <v>600</v>
      </c>
      <c r="AI19" s="2">
        <f>SUMIFS('Выборка 2'!AI$2:AI$133,'Выборка 2'!$A$2:$A$133,$A19,'Выборка 2'!$B$2:$B$133,$B19)</f>
        <v>213</v>
      </c>
      <c r="AJ19" s="2">
        <f>SUMIFS('Выборка 2'!AJ$2:AJ$133,'Выборка 2'!$A$2:$A$133,$A19,'Выборка 2'!$B$2:$B$133,$B19)</f>
        <v>401</v>
      </c>
      <c r="AK19" s="2">
        <f>SUMIFS('Выборка 2'!AK$2:AK$133,'Выборка 2'!$A$2:$A$133,$A19,'Выборка 2'!$B$2:$B$133,$B19)</f>
        <v>69</v>
      </c>
      <c r="AL19" s="2">
        <f>SUMIFS('Выборка 2'!AL$2:AL$133,'Выборка 2'!$A$2:$A$133,$A19,'Выборка 2'!$B$2:$B$133,$B19)</f>
        <v>155</v>
      </c>
      <c r="AM19" s="2">
        <f>SUMIFS('Выборка 2'!AM$2:AM$133,'Выборка 2'!$A$2:$A$133,$A19,'Выборка 2'!$B$2:$B$133,$B19)</f>
        <v>71</v>
      </c>
      <c r="AN19" s="2">
        <f>SUMIFS('Выборка 2'!AN$2:AN$133,'Выборка 2'!$A$2:$A$133,$A19,'Выборка 2'!$B$2:$B$133,$B19)</f>
        <v>236</v>
      </c>
      <c r="AO19" s="2">
        <f>SUMIFS('Выборка 2'!AO$2:AO$133,'Выборка 2'!$A$2:$A$133,$A19,'Выборка 2'!$B$2:$B$133,$B19)</f>
        <v>30</v>
      </c>
      <c r="AP19" s="2">
        <f>SUMIFS('Выборка 2'!AP$2:AP$133,'Выборка 2'!$A$2:$A$133,$A19,'Выборка 2'!$B$2:$B$133,$B19)</f>
        <v>146</v>
      </c>
      <c r="AR19" s="2">
        <f t="shared" si="0"/>
        <v>13990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21</v>
      </c>
      <c r="D20" s="2">
        <f>SUMIFS('Выборка 2'!D$2:D$133,'Выборка 2'!$A$2:$A$133,$A20,'Выборка 2'!$B$2:$B$133,$B20)</f>
        <v>15</v>
      </c>
      <c r="E20" s="2">
        <f>SUMIFS('Выборка 2'!E$2:E$133,'Выборка 2'!$A$2:$A$133,$A20,'Выборка 2'!$B$2:$B$133,$B20)</f>
        <v>23</v>
      </c>
      <c r="F20" s="2">
        <f>SUMIFS('Выборка 2'!F$2:F$133,'Выборка 2'!$A$2:$A$133,$A20,'Выборка 2'!$B$2:$B$133,$B20)</f>
        <v>25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59</v>
      </c>
      <c r="I20" s="2">
        <f>SUMIFS('Выборка 2'!I$2:I$133,'Выборка 2'!$A$2:$A$133,$A20,'Выборка 2'!$B$2:$B$133,$B20)</f>
        <v>46</v>
      </c>
      <c r="J20" s="2">
        <f>SUMIFS('Выборка 2'!J$2:J$133,'Выборка 2'!$A$2:$A$133,$A20,'Выборка 2'!$B$2:$B$133,$B20)</f>
        <v>44</v>
      </c>
      <c r="K20" s="2">
        <f>SUMIFS('Выборка 2'!K$2:K$133,'Выборка 2'!$A$2:$A$133,$A20,'Выборка 2'!$B$2:$B$133,$B20)</f>
        <v>21</v>
      </c>
      <c r="L20" s="2">
        <f>SUMIFS('Выборка 2'!L$2:L$133,'Выборка 2'!$A$2:$A$133,$A20,'Выборка 2'!$B$2:$B$133,$B20)</f>
        <v>35</v>
      </c>
      <c r="M20" s="2">
        <f>SUMIFS('Выборка 2'!M$2:M$133,'Выборка 2'!$A$2:$A$133,$A20,'Выборка 2'!$B$2:$B$133,$B20)</f>
        <v>52</v>
      </c>
      <c r="N20" s="2">
        <f>SUMIFS('Выборка 2'!N$2:N$133,'Выборка 2'!$A$2:$A$133,$A20,'Выборка 2'!$B$2:$B$133,$B20)</f>
        <v>52</v>
      </c>
      <c r="O20" s="2">
        <f>SUMIFS('Выборка 2'!O$2:O$133,'Выборка 2'!$A$2:$A$133,$A20,'Выборка 2'!$B$2:$B$133,$B20)</f>
        <v>99</v>
      </c>
      <c r="P20" s="2">
        <f>SUMIFS('Выборка 2'!P$2:P$133,'Выборка 2'!$A$2:$A$133,$A20,'Выборка 2'!$B$2:$B$133,$B20)</f>
        <v>104</v>
      </c>
      <c r="Q20" s="2">
        <f>SUMIFS('Выборка 2'!Q$2:Q$133,'Выборка 2'!$A$2:$A$133,$A20,'Выборка 2'!$B$2:$B$133,$B20)</f>
        <v>86</v>
      </c>
      <c r="R20" s="2">
        <f>SUMIFS('Выборка 2'!R$2:R$133,'Выборка 2'!$A$2:$A$133,$A20,'Выборка 2'!$B$2:$B$133,$B20)</f>
        <v>139</v>
      </c>
      <c r="S20" s="2">
        <f>SUMIFS('Выборка 2'!S$2:S$133,'Выборка 2'!$A$2:$A$133,$A20,'Выборка 2'!$B$2:$B$133,$B20)</f>
        <v>173</v>
      </c>
      <c r="T20" s="2">
        <f>SUMIFS('Выборка 2'!T$2:T$133,'Выборка 2'!$A$2:$A$133,$A20,'Выборка 2'!$B$2:$B$133,$B20)</f>
        <v>181</v>
      </c>
      <c r="U20" s="2">
        <f>SUMIFS('Выборка 2'!U$2:U$133,'Выборка 2'!$A$2:$A$133,$A20,'Выборка 2'!$B$2:$B$133,$B20)</f>
        <v>203</v>
      </c>
      <c r="V20" s="2">
        <f>SUMIFS('Выборка 2'!V$2:V$133,'Выборка 2'!$A$2:$A$133,$A20,'Выборка 2'!$B$2:$B$133,$B20)</f>
        <v>170</v>
      </c>
      <c r="W20" s="2">
        <f>SUMIFS('Выборка 2'!W$2:W$133,'Выборка 2'!$A$2:$A$133,$A20,'Выборка 2'!$B$2:$B$133,$B20)</f>
        <v>106</v>
      </c>
      <c r="X20" s="2">
        <f>SUMIFS('Выборка 2'!X$2:X$133,'Выборка 2'!$A$2:$A$133,$A20,'Выборка 2'!$B$2:$B$133,$B20)</f>
        <v>91</v>
      </c>
      <c r="Y20" s="2">
        <f>SUMIFS('Выборка 2'!Y$2:Y$133,'Выборка 2'!$A$2:$A$133,$A20,'Выборка 2'!$B$2:$B$133,$B20)</f>
        <v>62</v>
      </c>
      <c r="Z20" s="2">
        <f>SUMIFS('Выборка 2'!Z$2:Z$133,'Выборка 2'!$A$2:$A$133,$A20,'Выборка 2'!$B$2:$B$133,$B20)</f>
        <v>52</v>
      </c>
      <c r="AA20" s="2">
        <f>SUMIFS('Выборка 2'!AA$2:AA$133,'Выборка 2'!$A$2:$A$133,$A20,'Выборка 2'!$B$2:$B$133,$B20)</f>
        <v>58</v>
      </c>
      <c r="AB20" s="2">
        <f>SUMIFS('Выборка 2'!AB$2:AB$133,'Выборка 2'!$A$2:$A$133,$A20,'Выборка 2'!$B$2:$B$133,$B20)</f>
        <v>45</v>
      </c>
      <c r="AC20" s="2">
        <f>SUMIFS('Выборка 2'!AC$2:AC$133,'Выборка 2'!$A$2:$A$133,$A20,'Выборка 2'!$B$2:$B$133,$B20)</f>
        <v>51</v>
      </c>
      <c r="AD20" s="2">
        <f>SUMIFS('Выборка 2'!AD$2:AD$133,'Выборка 2'!$A$2:$A$133,$A20,'Выборка 2'!$B$2:$B$133,$B20)</f>
        <v>48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26</v>
      </c>
      <c r="AG20" s="2">
        <f>SUMIFS('Выборка 2'!AG$2:AG$133,'Выборка 2'!$A$2:$A$133,$A20,'Выборка 2'!$B$2:$B$133,$B20)</f>
        <v>10</v>
      </c>
      <c r="AH20" s="2">
        <f>SUMIFS('Выборка 2'!AH$2:AH$133,'Выборка 2'!$A$2:$A$133,$A20,'Выборка 2'!$B$2:$B$133,$B20)</f>
        <v>10</v>
      </c>
      <c r="AI20" s="2">
        <f>SUMIFS('Выборка 2'!AI$2:AI$133,'Выборка 2'!$A$2:$A$133,$A20,'Выборка 2'!$B$2:$B$133,$B20)</f>
        <v>4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2224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13</v>
      </c>
      <c r="D22" s="2">
        <f>SUMIFS('Выборка 2'!D$2:D$133,'Выборка 2'!$A$2:$A$133,$A22,'Выборка 2'!$B$2:$B$133,$B22)</f>
        <v>18</v>
      </c>
      <c r="E22" s="2">
        <f>SUMIFS('Выборка 2'!E$2:E$133,'Выборка 2'!$A$2:$A$133,$A22,'Выборка 2'!$B$2:$B$133,$B22)</f>
        <v>17</v>
      </c>
      <c r="F22" s="2">
        <f>SUMIFS('Выборка 2'!F$2:F$133,'Выборка 2'!$A$2:$A$133,$A22,'Выборка 2'!$B$2:$B$133,$B22)</f>
        <v>16</v>
      </c>
      <c r="G22" s="2">
        <f>SUMIFS('Выборка 2'!G$2:G$133,'Выборка 2'!$A$2:$A$133,$A22,'Выборка 2'!$B$2:$B$133,$B22)</f>
        <v>53</v>
      </c>
      <c r="H22" s="2">
        <f>SUMIFS('Выборка 2'!H$2:H$133,'Выборка 2'!$A$2:$A$133,$A22,'Выборка 2'!$B$2:$B$133,$B22)</f>
        <v>33</v>
      </c>
      <c r="I22" s="2">
        <f>SUMIFS('Выборка 2'!I$2:I$133,'Выборка 2'!$A$2:$A$133,$A22,'Выборка 2'!$B$2:$B$133,$B22)</f>
        <v>38</v>
      </c>
      <c r="J22" s="2">
        <f>SUMIFS('Выборка 2'!J$2:J$133,'Выборка 2'!$A$2:$A$133,$A22,'Выборка 2'!$B$2:$B$133,$B22)</f>
        <v>31</v>
      </c>
      <c r="K22" s="2">
        <f>SUMIFS('Выборка 2'!K$2:K$133,'Выборка 2'!$A$2:$A$133,$A22,'Выборка 2'!$B$2:$B$133,$B22)</f>
        <v>14</v>
      </c>
      <c r="L22" s="2">
        <f>SUMIFS('Выборка 2'!L$2:L$133,'Выборка 2'!$A$2:$A$133,$A22,'Выборка 2'!$B$2:$B$133,$B22)</f>
        <v>15</v>
      </c>
      <c r="M22" s="2">
        <f>SUMIFS('Выборка 2'!M$2:M$133,'Выборка 2'!$A$2:$A$133,$A22,'Выборка 2'!$B$2:$B$133,$B22)</f>
        <v>12</v>
      </c>
      <c r="N22" s="2">
        <f>SUMIFS('Выборка 2'!N$2:N$133,'Выборка 2'!$A$2:$A$133,$A22,'Выборка 2'!$B$2:$B$133,$B22)</f>
        <v>19</v>
      </c>
      <c r="O22" s="2">
        <f>SUMIFS('Выборка 2'!O$2:O$133,'Выборка 2'!$A$2:$A$133,$A22,'Выборка 2'!$B$2:$B$133,$B22)</f>
        <v>27</v>
      </c>
      <c r="P22" s="2">
        <f>SUMIFS('Выборка 2'!P$2:P$133,'Выборка 2'!$A$2:$A$133,$A22,'Выборка 2'!$B$2:$B$133,$B22)</f>
        <v>49</v>
      </c>
      <c r="Q22" s="2">
        <f>SUMIFS('Выборка 2'!Q$2:Q$133,'Выборка 2'!$A$2:$A$133,$A22,'Выборка 2'!$B$2:$B$133,$B22)</f>
        <v>62</v>
      </c>
      <c r="R22" s="2">
        <f>SUMIFS('Выборка 2'!R$2:R$133,'Выборка 2'!$A$2:$A$133,$A22,'Выборка 2'!$B$2:$B$133,$B22)</f>
        <v>72</v>
      </c>
      <c r="S22" s="2">
        <f>SUMIFS('Выборка 2'!S$2:S$133,'Выборка 2'!$A$2:$A$133,$A22,'Выборка 2'!$B$2:$B$133,$B22)</f>
        <v>115</v>
      </c>
      <c r="T22" s="2">
        <f>SUMIFS('Выборка 2'!T$2:T$133,'Выборка 2'!$A$2:$A$133,$A22,'Выборка 2'!$B$2:$B$133,$B22)</f>
        <v>134</v>
      </c>
      <c r="U22" s="2">
        <f>SUMIFS('Выборка 2'!U$2:U$133,'Выборка 2'!$A$2:$A$133,$A22,'Выборка 2'!$B$2:$B$133,$B22)</f>
        <v>106</v>
      </c>
      <c r="V22" s="2">
        <f>SUMIFS('Выборка 2'!V$2:V$133,'Выборка 2'!$A$2:$A$133,$A22,'Выборка 2'!$B$2:$B$133,$B22)</f>
        <v>87</v>
      </c>
      <c r="W22" s="2">
        <f>SUMIFS('Выборка 2'!W$2:W$133,'Выборка 2'!$A$2:$A$133,$A22,'Выборка 2'!$B$2:$B$133,$B22)</f>
        <v>75</v>
      </c>
      <c r="X22" s="2">
        <f>SUMIFS('Выборка 2'!X$2:X$133,'Выборка 2'!$A$2:$A$133,$A22,'Выборка 2'!$B$2:$B$133,$B22)</f>
        <v>48</v>
      </c>
      <c r="Y22" s="2">
        <f>SUMIFS('Выборка 2'!Y$2:Y$133,'Выборка 2'!$A$2:$A$133,$A22,'Выборка 2'!$B$2:$B$133,$B22)</f>
        <v>39</v>
      </c>
      <c r="Z22" s="2">
        <f>SUMIFS('Выборка 2'!Z$2:Z$133,'Выборка 2'!$A$2:$A$133,$A22,'Выборка 2'!$B$2:$B$133,$B22)</f>
        <v>29</v>
      </c>
      <c r="AA22" s="2">
        <f>SUMIFS('Выборка 2'!AA$2:AA$133,'Выборка 2'!$A$2:$A$133,$A22,'Выборка 2'!$B$2:$B$133,$B22)</f>
        <v>26</v>
      </c>
      <c r="AB22" s="2">
        <f>SUMIFS('Выборка 2'!AB$2:AB$133,'Выборка 2'!$A$2:$A$133,$A22,'Выборка 2'!$B$2:$B$133,$B22)</f>
        <v>15</v>
      </c>
      <c r="AC22" s="2">
        <f>SUMIFS('Выборка 2'!AC$2:AC$133,'Выборка 2'!$A$2:$A$133,$A22,'Выборка 2'!$B$2:$B$133,$B22)</f>
        <v>22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13</v>
      </c>
      <c r="AF22" s="2">
        <f>SUMIFS('Выборка 2'!AF$2:AF$133,'Выборка 2'!$A$2:$A$133,$A22,'Выборка 2'!$B$2:$B$133,$B22)</f>
        <v>16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3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1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5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1253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67</v>
      </c>
      <c r="D23" s="2">
        <f>SUMIFS('Выборка 2'!D$2:D$133,'Выборка 2'!$A$2:$A$133,$A23,'Выборка 2'!$B$2:$B$133,$B23)</f>
        <v>66</v>
      </c>
      <c r="E23" s="2">
        <f>SUMIFS('Выборка 2'!E$2:E$133,'Выборка 2'!$A$2:$A$133,$A23,'Выборка 2'!$B$2:$B$133,$B23)</f>
        <v>137</v>
      </c>
      <c r="F23" s="2">
        <f>SUMIFS('Выборка 2'!F$2:F$133,'Выборка 2'!$A$2:$A$133,$A23,'Выборка 2'!$B$2:$B$133,$B23)</f>
        <v>128</v>
      </c>
      <c r="G23" s="2">
        <f>SUMIFS('Выборка 2'!G$2:G$133,'Выборка 2'!$A$2:$A$133,$A23,'Выборка 2'!$B$2:$B$133,$B23)</f>
        <v>295</v>
      </c>
      <c r="H23" s="2">
        <f>SUMIFS('Выборка 2'!H$2:H$133,'Выборка 2'!$A$2:$A$133,$A23,'Выборка 2'!$B$2:$B$133,$B23)</f>
        <v>248</v>
      </c>
      <c r="I23" s="2">
        <f>SUMIFS('Выборка 2'!I$2:I$133,'Выборка 2'!$A$2:$A$133,$A23,'Выборка 2'!$B$2:$B$133,$B23)</f>
        <v>236</v>
      </c>
      <c r="J23" s="2">
        <f>SUMIFS('Выборка 2'!J$2:J$133,'Выборка 2'!$A$2:$A$133,$A23,'Выборка 2'!$B$2:$B$133,$B23)</f>
        <v>215</v>
      </c>
      <c r="K23" s="2">
        <f>SUMIFS('Выборка 2'!K$2:K$133,'Выборка 2'!$A$2:$A$133,$A23,'Выборка 2'!$B$2:$B$133,$B23)</f>
        <v>111</v>
      </c>
      <c r="L23" s="2">
        <f>SUMIFS('Выборка 2'!L$2:L$133,'Выборка 2'!$A$2:$A$133,$A23,'Выборка 2'!$B$2:$B$133,$B23)</f>
        <v>108</v>
      </c>
      <c r="M23" s="2">
        <f>SUMIFS('Выборка 2'!M$2:M$133,'Выборка 2'!$A$2:$A$133,$A23,'Выборка 2'!$B$2:$B$133,$B23)</f>
        <v>83</v>
      </c>
      <c r="N23" s="2">
        <f>SUMIFS('Выборка 2'!N$2:N$133,'Выборка 2'!$A$2:$A$133,$A23,'Выборка 2'!$B$2:$B$133,$B23)</f>
        <v>79</v>
      </c>
      <c r="O23" s="2">
        <f>SUMIFS('Выборка 2'!O$2:O$133,'Выборка 2'!$A$2:$A$133,$A23,'Выборка 2'!$B$2:$B$133,$B23)</f>
        <v>167</v>
      </c>
      <c r="P23" s="2">
        <f>SUMIFS('Выборка 2'!P$2:P$133,'Выборка 2'!$A$2:$A$133,$A23,'Выборка 2'!$B$2:$B$133,$B23)</f>
        <v>182</v>
      </c>
      <c r="Q23" s="2">
        <f>SUMIFS('Выборка 2'!Q$2:Q$133,'Выборка 2'!$A$2:$A$133,$A23,'Выборка 2'!$B$2:$B$133,$B23)</f>
        <v>217</v>
      </c>
      <c r="R23" s="2">
        <f>SUMIFS('Выборка 2'!R$2:R$133,'Выборка 2'!$A$2:$A$133,$A23,'Выборка 2'!$B$2:$B$133,$B23)</f>
        <v>255</v>
      </c>
      <c r="S23" s="2">
        <f>SUMIFS('Выборка 2'!S$2:S$133,'Выборка 2'!$A$2:$A$133,$A23,'Выборка 2'!$B$2:$B$133,$B23)</f>
        <v>331</v>
      </c>
      <c r="T23" s="2">
        <f>SUMIFS('Выборка 2'!T$2:T$133,'Выборка 2'!$A$2:$A$133,$A23,'Выборка 2'!$B$2:$B$133,$B23)</f>
        <v>302</v>
      </c>
      <c r="U23" s="2">
        <f>SUMIFS('Выборка 2'!U$2:U$133,'Выборка 2'!$A$2:$A$133,$A23,'Выборка 2'!$B$2:$B$133,$B23)</f>
        <v>352</v>
      </c>
      <c r="V23" s="2">
        <f>SUMIFS('Выборка 2'!V$2:V$133,'Выборка 2'!$A$2:$A$133,$A23,'Выборка 2'!$B$2:$B$133,$B23)</f>
        <v>316</v>
      </c>
      <c r="W23" s="2">
        <f>SUMIFS('Выборка 2'!W$2:W$133,'Выборка 2'!$A$2:$A$133,$A23,'Выборка 2'!$B$2:$B$133,$B23)</f>
        <v>253</v>
      </c>
      <c r="X23" s="2">
        <f>SUMIFS('Выборка 2'!X$2:X$133,'Выборка 2'!$A$2:$A$133,$A23,'Выборка 2'!$B$2:$B$133,$B23)</f>
        <v>254</v>
      </c>
      <c r="Y23" s="2">
        <f>SUMIFS('Выборка 2'!Y$2:Y$133,'Выборка 2'!$A$2:$A$133,$A23,'Выборка 2'!$B$2:$B$133,$B23)</f>
        <v>206</v>
      </c>
      <c r="Z23" s="2">
        <f>SUMIFS('Выборка 2'!Z$2:Z$133,'Выборка 2'!$A$2:$A$133,$A23,'Выборка 2'!$B$2:$B$133,$B23)</f>
        <v>225</v>
      </c>
      <c r="AA23" s="2">
        <f>SUMIFS('Выборка 2'!AA$2:AA$133,'Выборка 2'!$A$2:$A$133,$A23,'Выборка 2'!$B$2:$B$133,$B23)</f>
        <v>196</v>
      </c>
      <c r="AB23" s="2">
        <f>SUMIFS('Выборка 2'!AB$2:AB$133,'Выборка 2'!$A$2:$A$133,$A23,'Выборка 2'!$B$2:$B$133,$B23)</f>
        <v>263</v>
      </c>
      <c r="AC23" s="2">
        <f>SUMIFS('Выборка 2'!AC$2:AC$133,'Выборка 2'!$A$2:$A$133,$A23,'Выборка 2'!$B$2:$B$133,$B23)</f>
        <v>261</v>
      </c>
      <c r="AD23" s="2">
        <f>SUMIFS('Выборка 2'!AD$2:AD$133,'Выборка 2'!$A$2:$A$133,$A23,'Выборка 2'!$B$2:$B$133,$B23)</f>
        <v>292</v>
      </c>
      <c r="AE23" s="2">
        <f>SUMIFS('Выборка 2'!AE$2:AE$133,'Выборка 2'!$A$2:$A$133,$A23,'Выборка 2'!$B$2:$B$133,$B23)</f>
        <v>317</v>
      </c>
      <c r="AF23" s="2">
        <f>SUMIFS('Выборка 2'!AF$2:AF$133,'Выборка 2'!$A$2:$A$133,$A23,'Выборка 2'!$B$2:$B$133,$B23)</f>
        <v>340</v>
      </c>
      <c r="AG23" s="2">
        <f>SUMIFS('Выборка 2'!AG$2:AG$133,'Выборка 2'!$A$2:$A$133,$A23,'Выборка 2'!$B$2:$B$133,$B23)</f>
        <v>143</v>
      </c>
      <c r="AH23" s="2">
        <f>SUMIFS('Выборка 2'!AH$2:AH$133,'Выборка 2'!$A$2:$A$133,$A23,'Выборка 2'!$B$2:$B$133,$B23)</f>
        <v>249</v>
      </c>
      <c r="AI23" s="2">
        <f>SUMIFS('Выборка 2'!AI$2:AI$133,'Выборка 2'!$A$2:$A$133,$A23,'Выборка 2'!$B$2:$B$133,$B23)</f>
        <v>105</v>
      </c>
      <c r="AJ23" s="2">
        <f>SUMIFS('Выборка 2'!AJ$2:AJ$133,'Выборка 2'!$A$2:$A$133,$A23,'Выборка 2'!$B$2:$B$133,$B23)</f>
        <v>190</v>
      </c>
      <c r="AK23" s="2">
        <f>SUMIFS('Выборка 2'!AK$2:AK$133,'Выборка 2'!$A$2:$A$133,$A23,'Выборка 2'!$B$2:$B$133,$B23)</f>
        <v>42</v>
      </c>
      <c r="AL23" s="2">
        <f>SUMIFS('Выборка 2'!AL$2:AL$133,'Выборка 2'!$A$2:$A$133,$A23,'Выборка 2'!$B$2:$B$133,$B23)</f>
        <v>79</v>
      </c>
      <c r="AM23" s="2">
        <f>SUMIFS('Выборка 2'!AM$2:AM$133,'Выборка 2'!$A$2:$A$133,$A23,'Выборка 2'!$B$2:$B$133,$B23)</f>
        <v>47</v>
      </c>
      <c r="AN23" s="2">
        <f>SUMIFS('Выборка 2'!AN$2:AN$133,'Выборка 2'!$A$2:$A$133,$A23,'Выборка 2'!$B$2:$B$133,$B23)</f>
        <v>111</v>
      </c>
      <c r="AO23" s="2">
        <f>SUMIFS('Выборка 2'!AO$2:AO$133,'Выборка 2'!$A$2:$A$133,$A23,'Выборка 2'!$B$2:$B$133,$B23)</f>
        <v>14</v>
      </c>
      <c r="AP23" s="2">
        <f>SUMIFS('Выборка 2'!AP$2:AP$133,'Выборка 2'!$A$2:$A$133,$A23,'Выборка 2'!$B$2:$B$133,$B23)</f>
        <v>51</v>
      </c>
      <c r="AR23" s="2">
        <f t="shared" si="0"/>
        <v>7533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10</v>
      </c>
      <c r="D24" s="2">
        <f>SUMIFS('Выборка 2'!D$2:D$133,'Выборка 2'!$A$2:$A$133,$A24,'Выборка 2'!$B$2:$B$133,$B24)</f>
        <v>7</v>
      </c>
      <c r="E24" s="2">
        <f>SUMIFS('Выборка 2'!E$2:E$133,'Выборка 2'!$A$2:$A$133,$A24,'Выборка 2'!$B$2:$B$133,$B24)</f>
        <v>17</v>
      </c>
      <c r="F24" s="2">
        <f>SUMIFS('Выборка 2'!F$2:F$133,'Выборка 2'!$A$2:$A$133,$A24,'Выборка 2'!$B$2:$B$133,$B24)</f>
        <v>10</v>
      </c>
      <c r="G24" s="2">
        <f>SUMIFS('Выборка 2'!G$2:G$133,'Выборка 2'!$A$2:$A$133,$A24,'Выборка 2'!$B$2:$B$133,$B24)</f>
        <v>28</v>
      </c>
      <c r="H24" s="2">
        <f>SUMIFS('Выборка 2'!H$2:H$133,'Выборка 2'!$A$2:$A$133,$A24,'Выборка 2'!$B$2:$B$133,$B24)</f>
        <v>33</v>
      </c>
      <c r="I24" s="2">
        <f>SUMIFS('Выборка 2'!I$2:I$133,'Выборка 2'!$A$2:$A$133,$A24,'Выборка 2'!$B$2:$B$133,$B24)</f>
        <v>12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11</v>
      </c>
      <c r="M24" s="2">
        <f>SUMIFS('Выборка 2'!M$2:M$133,'Выборка 2'!$A$2:$A$133,$A24,'Выборка 2'!$B$2:$B$133,$B24)</f>
        <v>17</v>
      </c>
      <c r="N24" s="2">
        <f>SUMIFS('Выборка 2'!N$2:N$133,'Выборка 2'!$A$2:$A$133,$A24,'Выборка 2'!$B$2:$B$133,$B24)</f>
        <v>12</v>
      </c>
      <c r="O24" s="2">
        <f>SUMIFS('Выборка 2'!O$2:O$133,'Выборка 2'!$A$2:$A$133,$A24,'Выборка 2'!$B$2:$B$133,$B24)</f>
        <v>27</v>
      </c>
      <c r="P24" s="2">
        <f>SUMIFS('Выборка 2'!P$2:P$133,'Выборка 2'!$A$2:$A$133,$A24,'Выборка 2'!$B$2:$B$133,$B24)</f>
        <v>52</v>
      </c>
      <c r="Q24" s="2">
        <f>SUMIFS('Выборка 2'!Q$2:Q$133,'Выборка 2'!$A$2:$A$133,$A24,'Выборка 2'!$B$2:$B$133,$B24)</f>
        <v>40</v>
      </c>
      <c r="R24" s="2">
        <f>SUMIFS('Выборка 2'!R$2:R$133,'Выборка 2'!$A$2:$A$133,$A24,'Выборка 2'!$B$2:$B$133,$B24)</f>
        <v>44</v>
      </c>
      <c r="S24" s="2">
        <f>SUMIFS('Выборка 2'!S$2:S$133,'Выборка 2'!$A$2:$A$133,$A24,'Выборка 2'!$B$2:$B$133,$B24)</f>
        <v>72</v>
      </c>
      <c r="T24" s="2">
        <f>SUMIFS('Выборка 2'!T$2:T$133,'Выборка 2'!$A$2:$A$133,$A24,'Выборка 2'!$B$2:$B$133,$B24)</f>
        <v>77</v>
      </c>
      <c r="U24" s="2">
        <f>SUMIFS('Выборка 2'!U$2:U$133,'Выборка 2'!$A$2:$A$133,$A24,'Выборка 2'!$B$2:$B$133,$B24)</f>
        <v>77</v>
      </c>
      <c r="V24" s="2">
        <f>SUMIFS('Выборка 2'!V$2:V$133,'Выборка 2'!$A$2:$A$133,$A24,'Выборка 2'!$B$2:$B$133,$B24)</f>
        <v>64</v>
      </c>
      <c r="W24" s="2">
        <f>SUMIFS('Выборка 2'!W$2:W$133,'Выборка 2'!$A$2:$A$133,$A24,'Выборка 2'!$B$2:$B$133,$B24)</f>
        <v>38</v>
      </c>
      <c r="X24" s="2">
        <f>SUMIFS('Выборка 2'!X$2:X$133,'Выборка 2'!$A$2:$A$133,$A24,'Выборка 2'!$B$2:$B$133,$B24)</f>
        <v>26</v>
      </c>
      <c r="Y24" s="2">
        <f>SUMIFS('Выборка 2'!Y$2:Y$133,'Выборка 2'!$A$2:$A$133,$A24,'Выборка 2'!$B$2:$B$133,$B24)</f>
        <v>25</v>
      </c>
      <c r="Z24" s="2">
        <f>SUMIFS('Выборка 2'!Z$2:Z$133,'Выборка 2'!$A$2:$A$133,$A24,'Выборка 2'!$B$2:$B$133,$B24)</f>
        <v>16</v>
      </c>
      <c r="AA24" s="2">
        <f>SUMIFS('Выборка 2'!AA$2:AA$133,'Выборка 2'!$A$2:$A$133,$A24,'Выборка 2'!$B$2:$B$133,$B24)</f>
        <v>28</v>
      </c>
      <c r="AB24" s="2">
        <f>SUMIFS('Выборка 2'!AB$2:AB$133,'Выборка 2'!$A$2:$A$133,$A24,'Выборка 2'!$B$2:$B$133,$B24)</f>
        <v>9</v>
      </c>
      <c r="AC24" s="2">
        <f>SUMIFS('Выборка 2'!AC$2:AC$133,'Выборка 2'!$A$2:$A$133,$A24,'Выборка 2'!$B$2:$B$133,$B24)</f>
        <v>13</v>
      </c>
      <c r="AD24" s="2">
        <f>SUMIFS('Выборка 2'!AD$2:AD$133,'Выборка 2'!$A$2:$A$133,$A24,'Выборка 2'!$B$2:$B$133,$B24)</f>
        <v>6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7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835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5</v>
      </c>
      <c r="D26" s="2">
        <f>SUMIFS('Выборка 2'!D$2:D$133,'Выборка 2'!$A$2:$A$133,$A26,'Выборка 2'!$B$2:$B$133,$B26)</f>
        <v>3</v>
      </c>
      <c r="E26" s="2">
        <f>SUMIFS('Выборка 2'!E$2:E$133,'Выборка 2'!$A$2:$A$133,$A26,'Выборка 2'!$B$2:$B$133,$B26)</f>
        <v>9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23</v>
      </c>
      <c r="H26" s="2">
        <f>SUMIFS('Выборка 2'!H$2:H$133,'Выборка 2'!$A$2:$A$133,$A26,'Выборка 2'!$B$2:$B$133,$B26)</f>
        <v>14</v>
      </c>
      <c r="I26" s="2">
        <f>SUMIFS('Выборка 2'!I$2:I$133,'Выборка 2'!$A$2:$A$133,$A26,'Выборка 2'!$B$2:$B$133,$B26)</f>
        <v>12</v>
      </c>
      <c r="J26" s="2">
        <f>SUMIFS('Выборка 2'!J$2:J$133,'Выборка 2'!$A$2:$A$133,$A26,'Выборка 2'!$B$2:$B$133,$B26)</f>
        <v>14</v>
      </c>
      <c r="K26" s="2">
        <f>SUMIFS('Выборка 2'!K$2:K$133,'Выборка 2'!$A$2:$A$133,$A26,'Выборка 2'!$B$2:$B$133,$B26)</f>
        <v>6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16</v>
      </c>
      <c r="O26" s="2">
        <f>SUMIFS('Выборка 2'!O$2:O$133,'Выборка 2'!$A$2:$A$133,$A26,'Выборка 2'!$B$2:$B$133,$B26)</f>
        <v>18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27</v>
      </c>
      <c r="R26" s="2">
        <f>SUMIFS('Выборка 2'!R$2:R$133,'Выборка 2'!$A$2:$A$133,$A26,'Выборка 2'!$B$2:$B$133,$B26)</f>
        <v>15</v>
      </c>
      <c r="S26" s="2">
        <f>SUMIFS('Выборка 2'!S$2:S$133,'Выборка 2'!$A$2:$A$133,$A26,'Выборка 2'!$B$2:$B$133,$B26)</f>
        <v>52</v>
      </c>
      <c r="T26" s="2">
        <f>SUMIFS('Выборка 2'!T$2:T$133,'Выборка 2'!$A$2:$A$133,$A26,'Выборка 2'!$B$2:$B$133,$B26)</f>
        <v>43</v>
      </c>
      <c r="U26" s="2">
        <f>SUMIFS('Выборка 2'!U$2:U$133,'Выборка 2'!$A$2:$A$133,$A26,'Выборка 2'!$B$2:$B$133,$B26)</f>
        <v>44</v>
      </c>
      <c r="V26" s="2">
        <f>SUMIFS('Выборка 2'!V$2:V$133,'Выборка 2'!$A$2:$A$133,$A26,'Выборка 2'!$B$2:$B$133,$B26)</f>
        <v>46</v>
      </c>
      <c r="W26" s="2">
        <f>SUMIFS('Выборка 2'!W$2:W$133,'Выборка 2'!$A$2:$A$133,$A26,'Выборка 2'!$B$2:$B$133,$B26)</f>
        <v>23</v>
      </c>
      <c r="X26" s="2">
        <f>SUMIFS('Выборка 2'!X$2:X$133,'Выборка 2'!$A$2:$A$133,$A26,'Выборка 2'!$B$2:$B$133,$B26)</f>
        <v>10</v>
      </c>
      <c r="Y26" s="2">
        <f>SUMIFS('Выборка 2'!Y$2:Y$133,'Выборка 2'!$A$2:$A$133,$A26,'Выборка 2'!$B$2:$B$133,$B26)</f>
        <v>19</v>
      </c>
      <c r="Z26" s="2">
        <f>SUMIFS('Выборка 2'!Z$2:Z$133,'Выборка 2'!$A$2:$A$133,$A26,'Выборка 2'!$B$2:$B$133,$B26)</f>
        <v>13</v>
      </c>
      <c r="AA26" s="2">
        <f>SUMIFS('Выборка 2'!AA$2:AA$133,'Выборка 2'!$A$2:$A$133,$A26,'Выборка 2'!$B$2:$B$133,$B26)</f>
        <v>15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7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1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513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5</v>
      </c>
      <c r="D27" s="2">
        <f>SUMIFS('Выборка 2'!D$2:D$133,'Выборка 2'!$A$2:$A$133,$A27,'Выборка 2'!$B$2:$B$133,$B27)</f>
        <v>4</v>
      </c>
      <c r="E27" s="2">
        <f>SUMIFS('Выборка 2'!E$2:E$133,'Выборка 2'!$A$2:$A$133,$A27,'Выборка 2'!$B$2:$B$133,$B27)</f>
        <v>15</v>
      </c>
      <c r="F27" s="2">
        <f>SUMIFS('Выборка 2'!F$2:F$133,'Выборка 2'!$A$2:$A$133,$A27,'Выборка 2'!$B$2:$B$133,$B27)</f>
        <v>8</v>
      </c>
      <c r="G27" s="2">
        <f>SUMIFS('Выборка 2'!G$2:G$133,'Выборка 2'!$A$2:$A$133,$A27,'Выборка 2'!$B$2:$B$133,$B27)</f>
        <v>28</v>
      </c>
      <c r="H27" s="2">
        <f>SUMIFS('Выборка 2'!H$2:H$133,'Выборка 2'!$A$2:$A$133,$A27,'Выборка 2'!$B$2:$B$133,$B27)</f>
        <v>23</v>
      </c>
      <c r="I27" s="2">
        <f>SUMIFS('Выборка 2'!I$2:I$133,'Выборка 2'!$A$2:$A$133,$A27,'Выборка 2'!$B$2:$B$133,$B27)</f>
        <v>25</v>
      </c>
      <c r="J27" s="2">
        <f>SUMIFS('Выборка 2'!J$2:J$133,'Выборка 2'!$A$2:$A$133,$A27,'Выборка 2'!$B$2:$B$133,$B27)</f>
        <v>18</v>
      </c>
      <c r="K27" s="2">
        <f>SUMIFS('Выборка 2'!K$2:K$133,'Выборка 2'!$A$2:$A$133,$A27,'Выборка 2'!$B$2:$B$133,$B27)</f>
        <v>9</v>
      </c>
      <c r="L27" s="2">
        <f>SUMIFS('Выборка 2'!L$2:L$133,'Выборка 2'!$A$2:$A$133,$A27,'Выборка 2'!$B$2:$B$133,$B27)</f>
        <v>13</v>
      </c>
      <c r="M27" s="2">
        <f>SUMIFS('Выборка 2'!M$2:M$133,'Выборка 2'!$A$2:$A$133,$A27,'Выборка 2'!$B$2:$B$133,$B27)</f>
        <v>10</v>
      </c>
      <c r="N27" s="2">
        <f>SUMIFS('Выборка 2'!N$2:N$133,'Выборка 2'!$A$2:$A$133,$A27,'Выборка 2'!$B$2:$B$133,$B27)</f>
        <v>13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45</v>
      </c>
      <c r="Q27" s="2">
        <f>SUMIFS('Выборка 2'!Q$2:Q$133,'Выборка 2'!$A$2:$A$133,$A27,'Выборка 2'!$B$2:$B$133,$B27)</f>
        <v>48</v>
      </c>
      <c r="R27" s="2">
        <f>SUMIFS('Выборка 2'!R$2:R$133,'Выборка 2'!$A$2:$A$133,$A27,'Выборка 2'!$B$2:$B$133,$B27)</f>
        <v>58</v>
      </c>
      <c r="S27" s="2">
        <f>SUMIFS('Выборка 2'!S$2:S$133,'Выборка 2'!$A$2:$A$133,$A27,'Выборка 2'!$B$2:$B$133,$B27)</f>
        <v>72</v>
      </c>
      <c r="T27" s="2">
        <f>SUMIFS('Выборка 2'!T$2:T$133,'Выборка 2'!$A$2:$A$133,$A27,'Выборка 2'!$B$2:$B$133,$B27)</f>
        <v>68</v>
      </c>
      <c r="U27" s="2">
        <f>SUMIFS('Выборка 2'!U$2:U$133,'Выборка 2'!$A$2:$A$133,$A27,'Выборка 2'!$B$2:$B$133,$B27)</f>
        <v>63</v>
      </c>
      <c r="V27" s="2">
        <f>SUMIFS('Выборка 2'!V$2:V$133,'Выборка 2'!$A$2:$A$133,$A27,'Выборка 2'!$B$2:$B$133,$B27)</f>
        <v>64</v>
      </c>
      <c r="W27" s="2">
        <f>SUMIFS('Выборка 2'!W$2:W$133,'Выборка 2'!$A$2:$A$133,$A27,'Выборка 2'!$B$2:$B$133,$B27)</f>
        <v>49</v>
      </c>
      <c r="X27" s="2">
        <f>SUMIFS('Выборка 2'!X$2:X$133,'Выборка 2'!$A$2:$A$133,$A27,'Выборка 2'!$B$2:$B$133,$B27)</f>
        <v>27</v>
      </c>
      <c r="Y27" s="2">
        <f>SUMIFS('Выборка 2'!Y$2:Y$133,'Выборка 2'!$A$2:$A$133,$A27,'Выборка 2'!$B$2:$B$133,$B27)</f>
        <v>21</v>
      </c>
      <c r="Z27" s="2">
        <f>SUMIFS('Выборка 2'!Z$2:Z$133,'Выборка 2'!$A$2:$A$133,$A27,'Выборка 2'!$B$2:$B$133,$B27)</f>
        <v>19</v>
      </c>
      <c r="AA27" s="2">
        <f>SUMIFS('Выборка 2'!AA$2:AA$133,'Выборка 2'!$A$2:$A$133,$A27,'Выборка 2'!$B$2:$B$133,$B27)</f>
        <v>33</v>
      </c>
      <c r="AB27" s="2">
        <f>SUMIFS('Выборка 2'!AB$2:AB$133,'Выборка 2'!$A$2:$A$133,$A27,'Выборка 2'!$B$2:$B$133,$B27)</f>
        <v>18</v>
      </c>
      <c r="AC27" s="2">
        <f>SUMIFS('Выборка 2'!AC$2:AC$133,'Выборка 2'!$A$2:$A$133,$A27,'Выборка 2'!$B$2:$B$133,$B27)</f>
        <v>27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24</v>
      </c>
      <c r="AF27" s="2">
        <f>SUMIFS('Выборка 2'!AF$2:AF$133,'Выборка 2'!$A$2:$A$133,$A27,'Выборка 2'!$B$2:$B$133,$B27)</f>
        <v>8</v>
      </c>
      <c r="AG27" s="2">
        <f>SUMIFS('Выборка 2'!AG$2:AG$133,'Выборка 2'!$A$2:$A$133,$A27,'Выборка 2'!$B$2:$B$133,$B27)</f>
        <v>4</v>
      </c>
      <c r="AH27" s="2">
        <f>SUMIFS('Выборка 2'!AH$2:AH$133,'Выборка 2'!$A$2:$A$133,$A27,'Выборка 2'!$B$2:$B$133,$B27)</f>
        <v>8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2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6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884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1178</v>
      </c>
      <c r="D29" s="2">
        <f>SUMIFS('Выборка 2'!D$2:D$133,'Выборка 2'!$A$2:$A$133,$A29,'Выборка 2'!$B$2:$B$133,$B29)</f>
        <v>1074</v>
      </c>
      <c r="E29" s="2">
        <f>SUMIFS('Выборка 2'!E$2:E$133,'Выборка 2'!$A$2:$A$133,$A29,'Выборка 2'!$B$2:$B$133,$B29)</f>
        <v>1968</v>
      </c>
      <c r="F29" s="2">
        <f>SUMIFS('Выборка 2'!F$2:F$133,'Выборка 2'!$A$2:$A$133,$A29,'Выборка 2'!$B$2:$B$133,$B29)</f>
        <v>1858</v>
      </c>
      <c r="G29" s="2">
        <f>SUMIFS('Выборка 2'!G$2:G$133,'Выборка 2'!$A$2:$A$133,$A29,'Выборка 2'!$B$2:$B$133,$B29)</f>
        <v>3909</v>
      </c>
      <c r="H29" s="2">
        <f>SUMIFS('Выборка 2'!H$2:H$133,'Выборка 2'!$A$2:$A$133,$A29,'Выборка 2'!$B$2:$B$133,$B29)</f>
        <v>3593</v>
      </c>
      <c r="I29" s="2">
        <f>SUMIFS('Выборка 2'!I$2:I$133,'Выборка 2'!$A$2:$A$133,$A29,'Выборка 2'!$B$2:$B$133,$B29)</f>
        <v>3663</v>
      </c>
      <c r="J29" s="2">
        <f>SUMIFS('Выборка 2'!J$2:J$133,'Выборка 2'!$A$2:$A$133,$A29,'Выборка 2'!$B$2:$B$133,$B29)</f>
        <v>3439</v>
      </c>
      <c r="K29" s="2">
        <f>SUMIFS('Выборка 2'!K$2:K$133,'Выборка 2'!$A$2:$A$133,$A29,'Выборка 2'!$B$2:$B$133,$B29)</f>
        <v>2041</v>
      </c>
      <c r="L29" s="2">
        <f>SUMIFS('Выборка 2'!L$2:L$133,'Выборка 2'!$A$2:$A$133,$A29,'Выборка 2'!$B$2:$B$133,$B29)</f>
        <v>1983</v>
      </c>
      <c r="M29" s="2">
        <f>SUMIFS('Выборка 2'!M$2:M$133,'Выборка 2'!$A$2:$A$133,$A29,'Выборка 2'!$B$2:$B$133,$B29)</f>
        <v>1295</v>
      </c>
      <c r="N29" s="2">
        <f>SUMIFS('Выборка 2'!N$2:N$133,'Выборка 2'!$A$2:$A$133,$A29,'Выборка 2'!$B$2:$B$133,$B29)</f>
        <v>1341</v>
      </c>
      <c r="O29" s="2">
        <f>SUMIFS('Выборка 2'!O$2:O$133,'Выборка 2'!$A$2:$A$133,$A29,'Выборка 2'!$B$2:$B$133,$B29)</f>
        <v>2346</v>
      </c>
      <c r="P29" s="2">
        <f>SUMIFS('Выборка 2'!P$2:P$133,'Выборка 2'!$A$2:$A$133,$A29,'Выборка 2'!$B$2:$B$133,$B29)</f>
        <v>2600</v>
      </c>
      <c r="Q29" s="2">
        <f>SUMIFS('Выборка 2'!Q$2:Q$133,'Выборка 2'!$A$2:$A$133,$A29,'Выборка 2'!$B$2:$B$133,$B29)</f>
        <v>2863</v>
      </c>
      <c r="R29" s="2">
        <f>SUMIFS('Выборка 2'!R$2:R$133,'Выборка 2'!$A$2:$A$133,$A29,'Выборка 2'!$B$2:$B$133,$B29)</f>
        <v>2835</v>
      </c>
      <c r="S29" s="2">
        <f>SUMIFS('Выборка 2'!S$2:S$133,'Выборка 2'!$A$2:$A$133,$A29,'Выборка 2'!$B$2:$B$133,$B29)</f>
        <v>4514</v>
      </c>
      <c r="T29" s="2">
        <f>SUMIFS('Выборка 2'!T$2:T$133,'Выборка 2'!$A$2:$A$133,$A29,'Выборка 2'!$B$2:$B$133,$B29)</f>
        <v>4708</v>
      </c>
      <c r="U29" s="2">
        <f>SUMIFS('Выборка 2'!U$2:U$133,'Выборка 2'!$A$2:$A$133,$A29,'Выборка 2'!$B$2:$B$133,$B29)</f>
        <v>5215</v>
      </c>
      <c r="V29" s="2">
        <f>SUMIFS('Выборка 2'!V$2:V$133,'Выборка 2'!$A$2:$A$133,$A29,'Выборка 2'!$B$2:$B$133,$B29)</f>
        <v>5285</v>
      </c>
      <c r="W29" s="2">
        <f>SUMIFS('Выборка 2'!W$2:W$133,'Выборка 2'!$A$2:$A$133,$A29,'Выборка 2'!$B$2:$B$133,$B29)</f>
        <v>4512</v>
      </c>
      <c r="X29" s="2">
        <f>SUMIFS('Выборка 2'!X$2:X$133,'Выборка 2'!$A$2:$A$133,$A29,'Выборка 2'!$B$2:$B$133,$B29)</f>
        <v>4910</v>
      </c>
      <c r="Y29" s="2">
        <f>SUMIFS('Выборка 2'!Y$2:Y$133,'Выборка 2'!$A$2:$A$133,$A29,'Выборка 2'!$B$2:$B$133,$B29)</f>
        <v>4222</v>
      </c>
      <c r="Z29" s="2">
        <f>SUMIFS('Выборка 2'!Z$2:Z$133,'Выборка 2'!$A$2:$A$133,$A29,'Выборка 2'!$B$2:$B$133,$B29)</f>
        <v>4639</v>
      </c>
      <c r="AA29" s="2">
        <f>SUMIFS('Выборка 2'!AA$2:AA$133,'Выборка 2'!$A$2:$A$133,$A29,'Выборка 2'!$B$2:$B$133,$B29)</f>
        <v>3845</v>
      </c>
      <c r="AB29" s="2">
        <f>SUMIFS('Выборка 2'!AB$2:AB$133,'Выборка 2'!$A$2:$A$133,$A29,'Выборка 2'!$B$2:$B$133,$B29)</f>
        <v>4326</v>
      </c>
      <c r="AC29" s="2">
        <f>SUMIFS('Выборка 2'!AC$2:AC$133,'Выборка 2'!$A$2:$A$133,$A29,'Выборка 2'!$B$2:$B$133,$B29)</f>
        <v>3878</v>
      </c>
      <c r="AD29" s="2">
        <f>SUMIFS('Выборка 2'!AD$2:AD$133,'Выборка 2'!$A$2:$A$133,$A29,'Выборка 2'!$B$2:$B$133,$B29)</f>
        <v>4866</v>
      </c>
      <c r="AE29" s="2">
        <f>SUMIFS('Выборка 2'!AE$2:AE$133,'Выборка 2'!$A$2:$A$133,$A29,'Выборка 2'!$B$2:$B$133,$B29)</f>
        <v>4608</v>
      </c>
      <c r="AF29" s="2">
        <f>SUMIFS('Выборка 2'!AF$2:AF$133,'Выборка 2'!$A$2:$A$133,$A29,'Выборка 2'!$B$2:$B$133,$B29)</f>
        <v>5684</v>
      </c>
      <c r="AG29" s="2">
        <f>SUMIFS('Выборка 2'!AG$2:AG$133,'Выборка 2'!$A$2:$A$133,$A29,'Выборка 2'!$B$2:$B$133,$B29)</f>
        <v>2374</v>
      </c>
      <c r="AH29" s="2">
        <f>SUMIFS('Выборка 2'!AH$2:AH$133,'Выборка 2'!$A$2:$A$133,$A29,'Выборка 2'!$B$2:$B$133,$B29)</f>
        <v>4719</v>
      </c>
      <c r="AI29" s="2">
        <f>SUMIFS('Выборка 2'!AI$2:AI$133,'Выборка 2'!$A$2:$A$133,$A29,'Выборка 2'!$B$2:$B$133,$B29)</f>
        <v>1763</v>
      </c>
      <c r="AJ29" s="2">
        <f>SUMIFS('Выборка 2'!AJ$2:AJ$133,'Выборка 2'!$A$2:$A$133,$A29,'Выборка 2'!$B$2:$B$133,$B29)</f>
        <v>3538</v>
      </c>
      <c r="AK29" s="2">
        <f>SUMIFS('Выборка 2'!AK$2:AK$133,'Выборка 2'!$A$2:$A$133,$A29,'Выборка 2'!$B$2:$B$133,$B29)</f>
        <v>615</v>
      </c>
      <c r="AL29" s="2">
        <f>SUMIFS('Выборка 2'!AL$2:AL$133,'Выборка 2'!$A$2:$A$133,$A29,'Выборка 2'!$B$2:$B$133,$B29)</f>
        <v>1538</v>
      </c>
      <c r="AM29" s="2">
        <f>SUMIFS('Выборка 2'!AM$2:AM$133,'Выборка 2'!$A$2:$A$133,$A29,'Выборка 2'!$B$2:$B$133,$B29)</f>
        <v>598</v>
      </c>
      <c r="AN29" s="2">
        <f>SUMIFS('Выборка 2'!AN$2:AN$133,'Выборка 2'!$A$2:$A$133,$A29,'Выборка 2'!$B$2:$B$133,$B29)</f>
        <v>2069</v>
      </c>
      <c r="AO29" s="2">
        <f>SUMIFS('Выборка 2'!AO$2:AO$133,'Выборка 2'!$A$2:$A$133,$A29,'Выборка 2'!$B$2:$B$133,$B29)</f>
        <v>285</v>
      </c>
      <c r="AP29" s="2">
        <f>SUMIFS('Выборка 2'!AP$2:AP$133,'Выборка 2'!$A$2:$A$133,$A29,'Выборка 2'!$B$2:$B$133,$B29)</f>
        <v>1202</v>
      </c>
      <c r="AR29" s="2">
        <f t="shared" si="0"/>
        <v>121899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45</v>
      </c>
      <c r="D31" s="2">
        <f>SUMIFS('Выборка 2'!D$2:D$133,'Выборка 2'!$A$2:$A$133,$A31,'Выборка 2'!$B$2:$B$133,$B31)</f>
        <v>38</v>
      </c>
      <c r="E31" s="2">
        <f>SUMIFS('Выборка 2'!E$2:E$133,'Выборка 2'!$A$2:$A$133,$A31,'Выборка 2'!$B$2:$B$133,$B31)</f>
        <v>80</v>
      </c>
      <c r="F31" s="2">
        <f>SUMIFS('Выборка 2'!F$2:F$133,'Выборка 2'!$A$2:$A$133,$A31,'Выборка 2'!$B$2:$B$133,$B31)</f>
        <v>81</v>
      </c>
      <c r="G31" s="2">
        <f>SUMIFS('Выборка 2'!G$2:G$133,'Выборка 2'!$A$2:$A$133,$A31,'Выборка 2'!$B$2:$B$133,$B31)</f>
        <v>161</v>
      </c>
      <c r="H31" s="2">
        <f>SUMIFS('Выборка 2'!H$2:H$133,'Выборка 2'!$A$2:$A$133,$A31,'Выборка 2'!$B$2:$B$133,$B31)</f>
        <v>150</v>
      </c>
      <c r="I31" s="2">
        <f>SUMIFS('Выборка 2'!I$2:I$133,'Выборка 2'!$A$2:$A$133,$A31,'Выборка 2'!$B$2:$B$133,$B31)</f>
        <v>183</v>
      </c>
      <c r="J31" s="2">
        <f>SUMIFS('Выборка 2'!J$2:J$133,'Выборка 2'!$A$2:$A$133,$A31,'Выборка 2'!$B$2:$B$133,$B31)</f>
        <v>176</v>
      </c>
      <c r="K31" s="2">
        <f>SUMIFS('Выборка 2'!K$2:K$133,'Выборка 2'!$A$2:$A$133,$A31,'Выборка 2'!$B$2:$B$133,$B31)</f>
        <v>121</v>
      </c>
      <c r="L31" s="2">
        <f>SUMIFS('Выборка 2'!L$2:L$133,'Выборка 2'!$A$2:$A$133,$A31,'Выборка 2'!$B$2:$B$133,$B31)</f>
        <v>102</v>
      </c>
      <c r="M31" s="2">
        <f>SUMIFS('Выборка 2'!M$2:M$133,'Выборка 2'!$A$2:$A$133,$A31,'Выборка 2'!$B$2:$B$133,$B31)</f>
        <v>118</v>
      </c>
      <c r="N31" s="2">
        <f>SUMIFS('Выборка 2'!N$2:N$133,'Выборка 2'!$A$2:$A$133,$A31,'Выборка 2'!$B$2:$B$133,$B31)</f>
        <v>115</v>
      </c>
      <c r="O31" s="2">
        <f>SUMIFS('Выборка 2'!O$2:O$133,'Выборка 2'!$A$2:$A$133,$A31,'Выборка 2'!$B$2:$B$133,$B31)</f>
        <v>257</v>
      </c>
      <c r="P31" s="2">
        <f>SUMIFS('Выборка 2'!P$2:P$133,'Выборка 2'!$A$2:$A$133,$A31,'Выборка 2'!$B$2:$B$133,$B31)</f>
        <v>277</v>
      </c>
      <c r="Q31" s="2">
        <f>SUMIFS('Выборка 2'!Q$2:Q$133,'Выборка 2'!$A$2:$A$133,$A31,'Выборка 2'!$B$2:$B$133,$B31)</f>
        <v>319</v>
      </c>
      <c r="R31" s="2">
        <f>SUMIFS('Выборка 2'!R$2:R$133,'Выборка 2'!$A$2:$A$133,$A31,'Выборка 2'!$B$2:$B$133,$B31)</f>
        <v>291</v>
      </c>
      <c r="S31" s="2">
        <f>SUMIFS('Выборка 2'!S$2:S$133,'Выборка 2'!$A$2:$A$133,$A31,'Выборка 2'!$B$2:$B$133,$B31)</f>
        <v>466</v>
      </c>
      <c r="T31" s="2">
        <f>SUMIFS('Выборка 2'!T$2:T$133,'Выборка 2'!$A$2:$A$133,$A31,'Выборка 2'!$B$2:$B$133,$B31)</f>
        <v>386</v>
      </c>
      <c r="U31" s="2">
        <f>SUMIFS('Выборка 2'!U$2:U$133,'Выборка 2'!$A$2:$A$133,$A31,'Выборка 2'!$B$2:$B$133,$B31)</f>
        <v>544</v>
      </c>
      <c r="V31" s="2">
        <f>SUMIFS('Выборка 2'!V$2:V$133,'Выборка 2'!$A$2:$A$133,$A31,'Выборка 2'!$B$2:$B$133,$B31)</f>
        <v>428</v>
      </c>
      <c r="W31" s="2">
        <f>SUMIFS('Выборка 2'!W$2:W$133,'Выборка 2'!$A$2:$A$133,$A31,'Выборка 2'!$B$2:$B$133,$B31)</f>
        <v>394</v>
      </c>
      <c r="X31" s="2">
        <f>SUMIFS('Выборка 2'!X$2:X$133,'Выборка 2'!$A$2:$A$133,$A31,'Выборка 2'!$B$2:$B$133,$B31)</f>
        <v>405</v>
      </c>
      <c r="Y31" s="2">
        <f>SUMIFS('Выборка 2'!Y$2:Y$133,'Выборка 2'!$A$2:$A$133,$A31,'Выборка 2'!$B$2:$B$133,$B31)</f>
        <v>360</v>
      </c>
      <c r="Z31" s="2">
        <f>SUMIFS('Выборка 2'!Z$2:Z$133,'Выборка 2'!$A$2:$A$133,$A31,'Выборка 2'!$B$2:$B$133,$B31)</f>
        <v>418</v>
      </c>
      <c r="AA31" s="2">
        <f>SUMIFS('Выборка 2'!AA$2:AA$133,'Выборка 2'!$A$2:$A$133,$A31,'Выборка 2'!$B$2:$B$133,$B31)</f>
        <v>335</v>
      </c>
      <c r="AB31" s="2">
        <f>SUMIFS('Выборка 2'!AB$2:AB$133,'Выборка 2'!$A$2:$A$133,$A31,'Выборка 2'!$B$2:$B$133,$B31)</f>
        <v>411</v>
      </c>
      <c r="AC31" s="2">
        <f>SUMIFS('Выборка 2'!AC$2:AC$133,'Выборка 2'!$A$2:$A$133,$A31,'Выборка 2'!$B$2:$B$133,$B31)</f>
        <v>364</v>
      </c>
      <c r="AD31" s="2">
        <f>SUMIFS('Выборка 2'!AD$2:AD$133,'Выборка 2'!$A$2:$A$133,$A31,'Выборка 2'!$B$2:$B$133,$B31)</f>
        <v>518</v>
      </c>
      <c r="AE31" s="2">
        <f>SUMIFS('Выборка 2'!AE$2:AE$133,'Выборка 2'!$A$2:$A$133,$A31,'Выборка 2'!$B$2:$B$133,$B31)</f>
        <v>568</v>
      </c>
      <c r="AF31" s="2">
        <f>SUMIFS('Выборка 2'!AF$2:AF$133,'Выборка 2'!$A$2:$A$133,$A31,'Выборка 2'!$B$2:$B$133,$B31)</f>
        <v>640</v>
      </c>
      <c r="AG31" s="2">
        <f>SUMIFS('Выборка 2'!AG$2:AG$133,'Выборка 2'!$A$2:$A$133,$A31,'Выборка 2'!$B$2:$B$133,$B31)</f>
        <v>278</v>
      </c>
      <c r="AH31" s="2">
        <f>SUMIFS('Выборка 2'!AH$2:AH$133,'Выборка 2'!$A$2:$A$133,$A31,'Выборка 2'!$B$2:$B$133,$B31)</f>
        <v>542</v>
      </c>
      <c r="AI31" s="2">
        <f>SUMIFS('Выборка 2'!AI$2:AI$133,'Выборка 2'!$A$2:$A$133,$A31,'Выборка 2'!$B$2:$B$133,$B31)</f>
        <v>267</v>
      </c>
      <c r="AJ31" s="2">
        <f>SUMIFS('Выборка 2'!AJ$2:AJ$133,'Выборка 2'!$A$2:$A$133,$A31,'Выборка 2'!$B$2:$B$133,$B31)</f>
        <v>505</v>
      </c>
      <c r="AK31" s="2">
        <f>SUMIFS('Выборка 2'!AK$2:AK$133,'Выборка 2'!$A$2:$A$133,$A31,'Выборка 2'!$B$2:$B$133,$B31)</f>
        <v>86</v>
      </c>
      <c r="AL31" s="2">
        <f>SUMIFS('Выборка 2'!AL$2:AL$133,'Выборка 2'!$A$2:$A$133,$A31,'Выборка 2'!$B$2:$B$133,$B31)</f>
        <v>196</v>
      </c>
      <c r="AM31" s="2">
        <f>SUMIFS('Выборка 2'!AM$2:AM$133,'Выборка 2'!$A$2:$A$133,$A31,'Выборка 2'!$B$2:$B$133,$B31)</f>
        <v>91</v>
      </c>
      <c r="AN31" s="2">
        <f>SUMIFS('Выборка 2'!AN$2:AN$133,'Выборка 2'!$A$2:$A$133,$A31,'Выборка 2'!$B$2:$B$133,$B31)</f>
        <v>280</v>
      </c>
      <c r="AO31" s="2">
        <f>SUMIFS('Выборка 2'!AO$2:AO$133,'Выборка 2'!$A$2:$A$133,$A31,'Выборка 2'!$B$2:$B$133,$B31)</f>
        <v>33</v>
      </c>
      <c r="AP31" s="2">
        <f>SUMIFS('Выборка 2'!AP$2:AP$133,'Выборка 2'!$A$2:$A$133,$A31,'Выборка 2'!$B$2:$B$133,$B31)</f>
        <v>133</v>
      </c>
      <c r="AR31" s="2">
        <f t="shared" si="0"/>
        <v>11162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757</v>
      </c>
      <c r="D32" s="2">
        <f>SUMIFS('Выборка 2'!D$2:D$133,'Выборка 2'!$A$2:$A$133,$A32,'Выборка 2'!$B$2:$B$133,$B32)</f>
        <v>723</v>
      </c>
      <c r="E32" s="2">
        <f>SUMIFS('Выборка 2'!E$2:E$133,'Выборка 2'!$A$2:$A$133,$A32,'Выборка 2'!$B$2:$B$133,$B32)</f>
        <v>1009</v>
      </c>
      <c r="F32" s="2">
        <f>SUMIFS('Выборка 2'!F$2:F$133,'Выборка 2'!$A$2:$A$133,$A32,'Выборка 2'!$B$2:$B$133,$B32)</f>
        <v>937</v>
      </c>
      <c r="G32" s="2">
        <f>SUMIFS('Выборка 2'!G$2:G$133,'Выборка 2'!$A$2:$A$133,$A32,'Выборка 2'!$B$2:$B$133,$B32)</f>
        <v>1568</v>
      </c>
      <c r="H32" s="2">
        <f>SUMIFS('Выборка 2'!H$2:H$133,'Выборка 2'!$A$2:$A$133,$A32,'Выборка 2'!$B$2:$B$133,$B32)</f>
        <v>1500</v>
      </c>
      <c r="I32" s="2">
        <f>SUMIFS('Выборка 2'!I$2:I$133,'Выборка 2'!$A$2:$A$133,$A32,'Выборка 2'!$B$2:$B$133,$B32)</f>
        <v>1411</v>
      </c>
      <c r="J32" s="2">
        <f>SUMIFS('Выборка 2'!J$2:J$133,'Выборка 2'!$A$2:$A$133,$A32,'Выборка 2'!$B$2:$B$133,$B32)</f>
        <v>1375</v>
      </c>
      <c r="K32" s="2">
        <f>SUMIFS('Выборка 2'!K$2:K$133,'Выборка 2'!$A$2:$A$133,$A32,'Выборка 2'!$B$2:$B$133,$B32)</f>
        <v>798</v>
      </c>
      <c r="L32" s="2">
        <f>SUMIFS('Выборка 2'!L$2:L$133,'Выборка 2'!$A$2:$A$133,$A32,'Выборка 2'!$B$2:$B$133,$B32)</f>
        <v>767</v>
      </c>
      <c r="M32" s="2">
        <f>SUMIFS('Выборка 2'!M$2:M$133,'Выборка 2'!$A$2:$A$133,$A32,'Выборка 2'!$B$2:$B$133,$B32)</f>
        <v>528</v>
      </c>
      <c r="N32" s="2">
        <f>SUMIFS('Выборка 2'!N$2:N$133,'Выборка 2'!$A$2:$A$133,$A32,'Выборка 2'!$B$2:$B$133,$B32)</f>
        <v>549</v>
      </c>
      <c r="O32" s="2">
        <f>SUMIFS('Выборка 2'!O$2:O$133,'Выборка 2'!$A$2:$A$133,$A32,'Выборка 2'!$B$2:$B$133,$B32)</f>
        <v>1185</v>
      </c>
      <c r="P32" s="2">
        <f>SUMIFS('Выборка 2'!P$2:P$133,'Выборка 2'!$A$2:$A$133,$A32,'Выборка 2'!$B$2:$B$133,$B32)</f>
        <v>1315</v>
      </c>
      <c r="Q32" s="2">
        <f>SUMIFS('Выборка 2'!Q$2:Q$133,'Выборка 2'!$A$2:$A$133,$A32,'Выборка 2'!$B$2:$B$133,$B32)</f>
        <v>1425</v>
      </c>
      <c r="R32" s="2">
        <f>SUMIFS('Выборка 2'!R$2:R$133,'Выборка 2'!$A$2:$A$133,$A32,'Выборка 2'!$B$2:$B$133,$B32)</f>
        <v>1468</v>
      </c>
      <c r="S32" s="2">
        <f>SUMIFS('Выборка 2'!S$2:S$133,'Выборка 2'!$A$2:$A$133,$A32,'Выборка 2'!$B$2:$B$133,$B32)</f>
        <v>2294</v>
      </c>
      <c r="T32" s="2">
        <f>SUMIFS('Выборка 2'!T$2:T$133,'Выборка 2'!$A$2:$A$133,$A32,'Выборка 2'!$B$2:$B$133,$B32)</f>
        <v>2269</v>
      </c>
      <c r="U32" s="2">
        <f>SUMIFS('Выборка 2'!U$2:U$133,'Выборка 2'!$A$2:$A$133,$A32,'Выборка 2'!$B$2:$B$133,$B32)</f>
        <v>2507</v>
      </c>
      <c r="V32" s="2">
        <f>SUMIFS('Выборка 2'!V$2:V$133,'Выборка 2'!$A$2:$A$133,$A32,'Выборка 2'!$B$2:$B$133,$B32)</f>
        <v>2521</v>
      </c>
      <c r="W32" s="2">
        <f>SUMIFS('Выборка 2'!W$2:W$133,'Выборка 2'!$A$2:$A$133,$A32,'Выборка 2'!$B$2:$B$133,$B32)</f>
        <v>2363</v>
      </c>
      <c r="X32" s="2">
        <f>SUMIFS('Выборка 2'!X$2:X$133,'Выборка 2'!$A$2:$A$133,$A32,'Выборка 2'!$B$2:$B$133,$B32)</f>
        <v>2462</v>
      </c>
      <c r="Y32" s="2">
        <f>SUMIFS('Выборка 2'!Y$2:Y$133,'Выборка 2'!$A$2:$A$133,$A32,'Выборка 2'!$B$2:$B$133,$B32)</f>
        <v>2131</v>
      </c>
      <c r="Z32" s="2">
        <f>SUMIFS('Выборка 2'!Z$2:Z$133,'Выборка 2'!$A$2:$A$133,$A32,'Выборка 2'!$B$2:$B$133,$B32)</f>
        <v>2393</v>
      </c>
      <c r="AA32" s="2">
        <f>SUMIFS('Выборка 2'!AA$2:AA$133,'Выборка 2'!$A$2:$A$133,$A32,'Выборка 2'!$B$2:$B$133,$B32)</f>
        <v>1907</v>
      </c>
      <c r="AB32" s="2">
        <f>SUMIFS('Выборка 2'!AB$2:AB$133,'Выборка 2'!$A$2:$A$133,$A32,'Выборка 2'!$B$2:$B$133,$B32)</f>
        <v>2116</v>
      </c>
      <c r="AC32" s="2">
        <f>SUMIFS('Выборка 2'!AC$2:AC$133,'Выборка 2'!$A$2:$A$133,$A32,'Выборка 2'!$B$2:$B$133,$B32)</f>
        <v>1895</v>
      </c>
      <c r="AD32" s="2">
        <f>SUMIFS('Выборка 2'!AD$2:AD$133,'Выборка 2'!$A$2:$A$133,$A32,'Выборка 2'!$B$2:$B$133,$B32)</f>
        <v>2315</v>
      </c>
      <c r="AE32" s="2">
        <f>SUMIFS('Выборка 2'!AE$2:AE$133,'Выборка 2'!$A$2:$A$133,$A32,'Выборка 2'!$B$2:$B$133,$B32)</f>
        <v>2298</v>
      </c>
      <c r="AF32" s="2">
        <f>SUMIFS('Выборка 2'!AF$2:AF$133,'Выборка 2'!$A$2:$A$133,$A32,'Выборка 2'!$B$2:$B$133,$B32)</f>
        <v>2588</v>
      </c>
      <c r="AG32" s="2">
        <f>SUMIFS('Выборка 2'!AG$2:AG$133,'Выборка 2'!$A$2:$A$133,$A32,'Выборка 2'!$B$2:$B$133,$B32)</f>
        <v>1164</v>
      </c>
      <c r="AH32" s="2">
        <f>SUMIFS('Выборка 2'!AH$2:AH$133,'Выборка 2'!$A$2:$A$133,$A32,'Выборка 2'!$B$2:$B$133,$B32)</f>
        <v>2263</v>
      </c>
      <c r="AI32" s="2">
        <f>SUMIFS('Выборка 2'!AI$2:AI$133,'Выборка 2'!$A$2:$A$133,$A32,'Выборка 2'!$B$2:$B$133,$B32)</f>
        <v>905</v>
      </c>
      <c r="AJ32" s="2">
        <f>SUMIFS('Выборка 2'!AJ$2:AJ$133,'Выборка 2'!$A$2:$A$133,$A32,'Выборка 2'!$B$2:$B$133,$B32)</f>
        <v>1612</v>
      </c>
      <c r="AK32" s="2">
        <f>SUMIFS('Выборка 2'!AK$2:AK$133,'Выборка 2'!$A$2:$A$133,$A32,'Выборка 2'!$B$2:$B$133,$B32)</f>
        <v>263</v>
      </c>
      <c r="AL32" s="2">
        <f>SUMIFS('Выборка 2'!AL$2:AL$133,'Выборка 2'!$A$2:$A$133,$A32,'Выборка 2'!$B$2:$B$133,$B32)</f>
        <v>674</v>
      </c>
      <c r="AM32" s="2">
        <f>SUMIFS('Выборка 2'!AM$2:AM$133,'Выборка 2'!$A$2:$A$133,$A32,'Выборка 2'!$B$2:$B$133,$B32)</f>
        <v>250</v>
      </c>
      <c r="AN32" s="2">
        <f>SUMIFS('Выборка 2'!AN$2:AN$133,'Выборка 2'!$A$2:$A$133,$A32,'Выборка 2'!$B$2:$B$133,$B32)</f>
        <v>856</v>
      </c>
      <c r="AO32" s="2">
        <f>SUMIFS('Выборка 2'!AO$2:AO$133,'Выборка 2'!$A$2:$A$133,$A32,'Выборка 2'!$B$2:$B$133,$B32)</f>
        <v>101</v>
      </c>
      <c r="AP32" s="2">
        <f>SUMIFS('Выборка 2'!AP$2:AP$133,'Выборка 2'!$A$2:$A$133,$A32,'Выборка 2'!$B$2:$B$133,$B32)</f>
        <v>478</v>
      </c>
      <c r="AR32" s="2">
        <f t="shared" si="0"/>
        <v>57940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1919</v>
      </c>
      <c r="D33" s="2">
        <f>SUMIFS('Выборка 2'!D$2:D$133,'Выборка 2'!$A$2:$A$133,$A33,'Выборка 2'!$B$2:$B$133,$B33)</f>
        <v>1843</v>
      </c>
      <c r="E33" s="2">
        <f>SUMIFS('Выборка 2'!E$2:E$133,'Выборка 2'!$A$2:$A$133,$A33,'Выборка 2'!$B$2:$B$133,$B33)</f>
        <v>2673</v>
      </c>
      <c r="F33" s="2">
        <f>SUMIFS('Выборка 2'!F$2:F$133,'Выборка 2'!$A$2:$A$133,$A33,'Выборка 2'!$B$2:$B$133,$B33)</f>
        <v>2475</v>
      </c>
      <c r="G33" s="2">
        <f>SUMIFS('Выборка 2'!G$2:G$133,'Выборка 2'!$A$2:$A$133,$A33,'Выборка 2'!$B$2:$B$133,$B33)</f>
        <v>4217</v>
      </c>
      <c r="H33" s="2">
        <f>SUMIFS('Выборка 2'!H$2:H$133,'Выборка 2'!$A$2:$A$133,$A33,'Выборка 2'!$B$2:$B$133,$B33)</f>
        <v>4059</v>
      </c>
      <c r="I33" s="2">
        <f>SUMIFS('Выборка 2'!I$2:I$133,'Выборка 2'!$A$2:$A$133,$A33,'Выборка 2'!$B$2:$B$133,$B33)</f>
        <v>3071</v>
      </c>
      <c r="J33" s="2">
        <f>SUMIFS('Выборка 2'!J$2:J$133,'Выборка 2'!$A$2:$A$133,$A33,'Выборка 2'!$B$2:$B$133,$B33)</f>
        <v>2956</v>
      </c>
      <c r="K33" s="2">
        <f>SUMIFS('Выборка 2'!K$2:K$133,'Выборка 2'!$A$2:$A$133,$A33,'Выборка 2'!$B$2:$B$133,$B33)</f>
        <v>1665</v>
      </c>
      <c r="L33" s="2">
        <f>SUMIFS('Выборка 2'!L$2:L$133,'Выборка 2'!$A$2:$A$133,$A33,'Выборка 2'!$B$2:$B$133,$B33)</f>
        <v>1670</v>
      </c>
      <c r="M33" s="2">
        <f>SUMIFS('Выборка 2'!M$2:M$133,'Выборка 2'!$A$2:$A$133,$A33,'Выборка 2'!$B$2:$B$133,$B33)</f>
        <v>1223</v>
      </c>
      <c r="N33" s="2">
        <f>SUMIFS('Выборка 2'!N$2:N$133,'Выборка 2'!$A$2:$A$133,$A33,'Выборка 2'!$B$2:$B$133,$B33)</f>
        <v>1159</v>
      </c>
      <c r="O33" s="2">
        <f>SUMIFS('Выборка 2'!O$2:O$133,'Выборка 2'!$A$2:$A$133,$A33,'Выборка 2'!$B$2:$B$133,$B33)</f>
        <v>1990</v>
      </c>
      <c r="P33" s="2">
        <f>SUMIFS('Выборка 2'!P$2:P$133,'Выборка 2'!$A$2:$A$133,$A33,'Выборка 2'!$B$2:$B$133,$B33)</f>
        <v>2110</v>
      </c>
      <c r="Q33" s="2">
        <f>SUMIFS('Выборка 2'!Q$2:Q$133,'Выборка 2'!$A$2:$A$133,$A33,'Выборка 2'!$B$2:$B$133,$B33)</f>
        <v>2366</v>
      </c>
      <c r="R33" s="2">
        <f>SUMIFS('Выборка 2'!R$2:R$133,'Выборка 2'!$A$2:$A$133,$A33,'Выборка 2'!$B$2:$B$133,$B33)</f>
        <v>2430</v>
      </c>
      <c r="S33" s="2">
        <f>SUMIFS('Выборка 2'!S$2:S$133,'Выборка 2'!$A$2:$A$133,$A33,'Выборка 2'!$B$2:$B$133,$B33)</f>
        <v>3441</v>
      </c>
      <c r="T33" s="2">
        <f>SUMIFS('Выборка 2'!T$2:T$133,'Выборка 2'!$A$2:$A$133,$A33,'Выборка 2'!$B$2:$B$133,$B33)</f>
        <v>3670</v>
      </c>
      <c r="U33" s="2">
        <f>SUMIFS('Выборка 2'!U$2:U$133,'Выборка 2'!$A$2:$A$133,$A33,'Выборка 2'!$B$2:$B$133,$B33)</f>
        <v>3873</v>
      </c>
      <c r="V33" s="2">
        <f>SUMIFS('Выборка 2'!V$2:V$133,'Выборка 2'!$A$2:$A$133,$A33,'Выборка 2'!$B$2:$B$133,$B33)</f>
        <v>4166</v>
      </c>
      <c r="W33" s="2">
        <f>SUMIFS('Выборка 2'!W$2:W$133,'Выборка 2'!$A$2:$A$133,$A33,'Выборка 2'!$B$2:$B$133,$B33)</f>
        <v>3263</v>
      </c>
      <c r="X33" s="2">
        <f>SUMIFS('Выборка 2'!X$2:X$133,'Выборка 2'!$A$2:$A$133,$A33,'Выборка 2'!$B$2:$B$133,$B33)</f>
        <v>3673</v>
      </c>
      <c r="Y33" s="2">
        <f>SUMIFS('Выборка 2'!Y$2:Y$133,'Выборка 2'!$A$2:$A$133,$A33,'Выборка 2'!$B$2:$B$133,$B33)</f>
        <v>3044</v>
      </c>
      <c r="Z33" s="2">
        <f>SUMIFS('Выборка 2'!Z$2:Z$133,'Выборка 2'!$A$2:$A$133,$A33,'Выборка 2'!$B$2:$B$133,$B33)</f>
        <v>3540</v>
      </c>
      <c r="AA33" s="2">
        <f>SUMIFS('Выборка 2'!AA$2:AA$133,'Выборка 2'!$A$2:$A$133,$A33,'Выборка 2'!$B$2:$B$133,$B33)</f>
        <v>2629</v>
      </c>
      <c r="AB33" s="2">
        <f>SUMIFS('Выборка 2'!AB$2:AB$133,'Выборка 2'!$A$2:$A$133,$A33,'Выборка 2'!$B$2:$B$133,$B33)</f>
        <v>3157</v>
      </c>
      <c r="AC33" s="2">
        <f>SUMIFS('Выборка 2'!AC$2:AC$133,'Выборка 2'!$A$2:$A$133,$A33,'Выборка 2'!$B$2:$B$133,$B33)</f>
        <v>2563</v>
      </c>
      <c r="AD33" s="2">
        <f>SUMIFS('Выборка 2'!AD$2:AD$133,'Выборка 2'!$A$2:$A$133,$A33,'Выборка 2'!$B$2:$B$133,$B33)</f>
        <v>3182</v>
      </c>
      <c r="AE33" s="2">
        <f>SUMIFS('Выборка 2'!AE$2:AE$133,'Выборка 2'!$A$2:$A$133,$A33,'Выборка 2'!$B$2:$B$133,$B33)</f>
        <v>2917</v>
      </c>
      <c r="AF33" s="2">
        <f>SUMIFS('Выборка 2'!AF$2:AF$133,'Выборка 2'!$A$2:$A$133,$A33,'Выборка 2'!$B$2:$B$133,$B33)</f>
        <v>3682</v>
      </c>
      <c r="AG33" s="2">
        <f>SUMIFS('Выборка 2'!AG$2:AG$133,'Выборка 2'!$A$2:$A$133,$A33,'Выборка 2'!$B$2:$B$133,$B33)</f>
        <v>1509</v>
      </c>
      <c r="AH33" s="2">
        <f>SUMIFS('Выборка 2'!AH$2:AH$133,'Выборка 2'!$A$2:$A$133,$A33,'Выборка 2'!$B$2:$B$133,$B33)</f>
        <v>3314</v>
      </c>
      <c r="AI33" s="2">
        <f>SUMIFS('Выборка 2'!AI$2:AI$133,'Выборка 2'!$A$2:$A$133,$A33,'Выборка 2'!$B$2:$B$133,$B33)</f>
        <v>1395</v>
      </c>
      <c r="AJ33" s="2">
        <f>SUMIFS('Выборка 2'!AJ$2:AJ$133,'Выборка 2'!$A$2:$A$133,$A33,'Выборка 2'!$B$2:$B$133,$B33)</f>
        <v>2956</v>
      </c>
      <c r="AK33" s="2">
        <f>SUMIFS('Выборка 2'!AK$2:AK$133,'Выборка 2'!$A$2:$A$133,$A33,'Выборка 2'!$B$2:$B$133,$B33)</f>
        <v>512</v>
      </c>
      <c r="AL33" s="2">
        <f>SUMIFS('Выборка 2'!AL$2:AL$133,'Выборка 2'!$A$2:$A$133,$A33,'Выборка 2'!$B$2:$B$133,$B33)</f>
        <v>1235</v>
      </c>
      <c r="AM33" s="2">
        <f>SUMIFS('Выборка 2'!AM$2:AM$133,'Выборка 2'!$A$2:$A$133,$A33,'Выборка 2'!$B$2:$B$133,$B33)</f>
        <v>517</v>
      </c>
      <c r="AN33" s="2">
        <f>SUMIFS('Выборка 2'!AN$2:AN$133,'Выборка 2'!$A$2:$A$133,$A33,'Выборка 2'!$B$2:$B$133,$B33)</f>
        <v>1582</v>
      </c>
      <c r="AO33" s="2">
        <f>SUMIFS('Выборка 2'!AO$2:AO$133,'Выборка 2'!$A$2:$A$133,$A33,'Выборка 2'!$B$2:$B$133,$B33)</f>
        <v>195</v>
      </c>
      <c r="AP33" s="2">
        <f>SUMIFS('Выборка 2'!AP$2:AP$133,'Выборка 2'!$A$2:$A$133,$A33,'Выборка 2'!$B$2:$B$133,$B33)</f>
        <v>735</v>
      </c>
      <c r="AR33" s="2">
        <f t="shared" si="0"/>
        <v>98576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8909</v>
      </c>
      <c r="D34" s="2">
        <f>SUMIFS('Выборка 2'!D$2:D$133,'Выборка 2'!$A$2:$A$133,$A34,'Выборка 2'!$B$2:$B$133,$B34)</f>
        <v>8577</v>
      </c>
      <c r="E34" s="2">
        <f>SUMIFS('Выборка 2'!E$2:E$133,'Выборка 2'!$A$2:$A$133,$A34,'Выборка 2'!$B$2:$B$133,$B34)</f>
        <v>13428</v>
      </c>
      <c r="F34" s="2">
        <f>SUMIFS('Выборка 2'!F$2:F$133,'Выборка 2'!$A$2:$A$133,$A34,'Выборка 2'!$B$2:$B$133,$B34)</f>
        <v>12906</v>
      </c>
      <c r="G34" s="2">
        <f>SUMIFS('Выборка 2'!G$2:G$133,'Выборка 2'!$A$2:$A$133,$A34,'Выборка 2'!$B$2:$B$133,$B34)</f>
        <v>23899</v>
      </c>
      <c r="H34" s="2">
        <f>SUMIFS('Выборка 2'!H$2:H$133,'Выборка 2'!$A$2:$A$133,$A34,'Выборка 2'!$B$2:$B$133,$B34)</f>
        <v>22665</v>
      </c>
      <c r="I34" s="2">
        <f>SUMIFS('Выборка 2'!I$2:I$133,'Выборка 2'!$A$2:$A$133,$A34,'Выборка 2'!$B$2:$B$133,$B34)</f>
        <v>19129</v>
      </c>
      <c r="J34" s="2">
        <f>SUMIFS('Выборка 2'!J$2:J$133,'Выборка 2'!$A$2:$A$133,$A34,'Выборка 2'!$B$2:$B$133,$B34)</f>
        <v>18062</v>
      </c>
      <c r="K34" s="2">
        <f>SUMIFS('Выборка 2'!K$2:K$133,'Выборка 2'!$A$2:$A$133,$A34,'Выборка 2'!$B$2:$B$133,$B34)</f>
        <v>10409</v>
      </c>
      <c r="L34" s="2">
        <f>SUMIFS('Выборка 2'!L$2:L$133,'Выборка 2'!$A$2:$A$133,$A34,'Выборка 2'!$B$2:$B$133,$B34)</f>
        <v>10059</v>
      </c>
      <c r="M34" s="2">
        <f>SUMIFS('Выборка 2'!M$2:M$133,'Выборка 2'!$A$2:$A$133,$A34,'Выборка 2'!$B$2:$B$133,$B34)</f>
        <v>7749</v>
      </c>
      <c r="N34" s="2">
        <f>SUMIFS('Выборка 2'!N$2:N$133,'Выборка 2'!$A$2:$A$133,$A34,'Выборка 2'!$B$2:$B$133,$B34)</f>
        <v>8057</v>
      </c>
      <c r="O34" s="2">
        <f>SUMIFS('Выборка 2'!O$2:O$133,'Выборка 2'!$A$2:$A$133,$A34,'Выборка 2'!$B$2:$B$133,$B34)</f>
        <v>13962</v>
      </c>
      <c r="P34" s="2">
        <f>SUMIFS('Выборка 2'!P$2:P$133,'Выборка 2'!$A$2:$A$133,$A34,'Выборка 2'!$B$2:$B$133,$B34)</f>
        <v>15993</v>
      </c>
      <c r="Q34" s="2">
        <f>SUMIFS('Выборка 2'!Q$2:Q$133,'Выборка 2'!$A$2:$A$133,$A34,'Выборка 2'!$B$2:$B$133,$B34)</f>
        <v>14331</v>
      </c>
      <c r="R34" s="2">
        <f>SUMIFS('Выборка 2'!R$2:R$133,'Выборка 2'!$A$2:$A$133,$A34,'Выборка 2'!$B$2:$B$133,$B34)</f>
        <v>16670</v>
      </c>
      <c r="S34" s="2">
        <f>SUMIFS('Выборка 2'!S$2:S$133,'Выборка 2'!$A$2:$A$133,$A34,'Выборка 2'!$B$2:$B$133,$B34)</f>
        <v>24061</v>
      </c>
      <c r="T34" s="2">
        <f>SUMIFS('Выборка 2'!T$2:T$133,'Выборка 2'!$A$2:$A$133,$A34,'Выборка 2'!$B$2:$B$133,$B34)</f>
        <v>26872</v>
      </c>
      <c r="U34" s="2">
        <f>SUMIFS('Выборка 2'!U$2:U$133,'Выборка 2'!$A$2:$A$133,$A34,'Выборка 2'!$B$2:$B$133,$B34)</f>
        <v>26325</v>
      </c>
      <c r="V34" s="2">
        <f>SUMIFS('Выборка 2'!V$2:V$133,'Выборка 2'!$A$2:$A$133,$A34,'Выборка 2'!$B$2:$B$133,$B34)</f>
        <v>30745</v>
      </c>
      <c r="W34" s="2">
        <f>SUMIFS('Выборка 2'!W$2:W$133,'Выборка 2'!$A$2:$A$133,$A34,'Выборка 2'!$B$2:$B$133,$B34)</f>
        <v>22394</v>
      </c>
      <c r="X34" s="2">
        <f>SUMIFS('Выборка 2'!X$2:X$133,'Выборка 2'!$A$2:$A$133,$A34,'Выборка 2'!$B$2:$B$133,$B34)</f>
        <v>27348</v>
      </c>
      <c r="Y34" s="2">
        <f>SUMIFS('Выборка 2'!Y$2:Y$133,'Выборка 2'!$A$2:$A$133,$A34,'Выборка 2'!$B$2:$B$133,$B34)</f>
        <v>20905</v>
      </c>
      <c r="Z34" s="2">
        <f>SUMIFS('Выборка 2'!Z$2:Z$133,'Выборка 2'!$A$2:$A$133,$A34,'Выборка 2'!$B$2:$B$133,$B34)</f>
        <v>25337</v>
      </c>
      <c r="AA34" s="2">
        <f>SUMIFS('Выборка 2'!AA$2:AA$133,'Выборка 2'!$A$2:$A$133,$A34,'Выборка 2'!$B$2:$B$133,$B34)</f>
        <v>17988</v>
      </c>
      <c r="AB34" s="2">
        <f>SUMIFS('Выборка 2'!AB$2:AB$133,'Выборка 2'!$A$2:$A$133,$A34,'Выборка 2'!$B$2:$B$133,$B34)</f>
        <v>22001</v>
      </c>
      <c r="AC34" s="2">
        <f>SUMIFS('Выборка 2'!AC$2:AC$133,'Выборка 2'!$A$2:$A$133,$A34,'Выборка 2'!$B$2:$B$133,$B34)</f>
        <v>17763</v>
      </c>
      <c r="AD34" s="2">
        <f>SUMIFS('Выборка 2'!AD$2:AD$133,'Выборка 2'!$A$2:$A$133,$A34,'Выборка 2'!$B$2:$B$133,$B34)</f>
        <v>24191</v>
      </c>
      <c r="AE34" s="2">
        <f>SUMIFS('Выборка 2'!AE$2:AE$133,'Выборка 2'!$A$2:$A$133,$A34,'Выборка 2'!$B$2:$B$133,$B34)</f>
        <v>21981</v>
      </c>
      <c r="AF34" s="2">
        <f>SUMIFS('Выборка 2'!AF$2:AF$133,'Выборка 2'!$A$2:$A$133,$A34,'Выборка 2'!$B$2:$B$133,$B34)</f>
        <v>27934</v>
      </c>
      <c r="AG34" s="2">
        <f>SUMIFS('Выборка 2'!AG$2:AG$133,'Выборка 2'!$A$2:$A$133,$A34,'Выборка 2'!$B$2:$B$133,$B34)</f>
        <v>12180</v>
      </c>
      <c r="AH34" s="2">
        <f>SUMIFS('Выборка 2'!AH$2:AH$133,'Выборка 2'!$A$2:$A$133,$A34,'Выборка 2'!$B$2:$B$133,$B34)</f>
        <v>25952</v>
      </c>
      <c r="AI34" s="2">
        <f>SUMIFS('Выборка 2'!AI$2:AI$133,'Выборка 2'!$A$2:$A$133,$A34,'Выборка 2'!$B$2:$B$133,$B34)</f>
        <v>10498</v>
      </c>
      <c r="AJ34" s="2">
        <f>SUMIFS('Выборка 2'!AJ$2:AJ$133,'Выборка 2'!$A$2:$A$133,$A34,'Выборка 2'!$B$2:$B$133,$B34)</f>
        <v>20845</v>
      </c>
      <c r="AK34" s="2">
        <f>SUMIFS('Выборка 2'!AK$2:AK$133,'Выборка 2'!$A$2:$A$133,$A34,'Выборка 2'!$B$2:$B$133,$B34)</f>
        <v>3584</v>
      </c>
      <c r="AL34" s="2">
        <f>SUMIFS('Выборка 2'!AL$2:AL$133,'Выборка 2'!$A$2:$A$133,$A34,'Выборка 2'!$B$2:$B$133,$B34)</f>
        <v>8824</v>
      </c>
      <c r="AM34" s="2">
        <f>SUMIFS('Выборка 2'!AM$2:AM$133,'Выборка 2'!$A$2:$A$133,$A34,'Выборка 2'!$B$2:$B$133,$B34)</f>
        <v>3620</v>
      </c>
      <c r="AN34" s="2">
        <f>SUMIFS('Выборка 2'!AN$2:AN$133,'Выборка 2'!$A$2:$A$133,$A34,'Выборка 2'!$B$2:$B$133,$B34)</f>
        <v>11155</v>
      </c>
      <c r="AO34" s="2">
        <f>SUMIFS('Выборка 2'!AO$2:AO$133,'Выборка 2'!$A$2:$A$133,$A34,'Выборка 2'!$B$2:$B$133,$B34)</f>
        <v>1375</v>
      </c>
      <c r="AP34" s="2">
        <f>SUMIFS('Выборка 2'!AP$2:AP$133,'Выборка 2'!$A$2:$A$133,$A34,'Выборка 2'!$B$2:$B$133,$B34)</f>
        <v>5761</v>
      </c>
      <c r="AR34" s="2">
        <f t="shared" si="0"/>
        <v>664444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89</v>
      </c>
      <c r="D36" s="2">
        <f>SUMIFS('Выборка 2'!D$2:D$133,'Выборка 2'!$A$2:$A$133,$A36,'Выборка 2'!$B$2:$B$133,$B36)</f>
        <v>68</v>
      </c>
      <c r="E36" s="2">
        <f>SUMIFS('Выборка 2'!E$2:E$133,'Выборка 2'!$A$2:$A$133,$A36,'Выборка 2'!$B$2:$B$133,$B36)</f>
        <v>187</v>
      </c>
      <c r="F36" s="2">
        <f>SUMIFS('Выборка 2'!F$2:F$133,'Выборка 2'!$A$2:$A$133,$A36,'Выборка 2'!$B$2:$B$133,$B36)</f>
        <v>171</v>
      </c>
      <c r="G36" s="2">
        <f>SUMIFS('Выборка 2'!G$2:G$133,'Выборка 2'!$A$2:$A$133,$A36,'Выборка 2'!$B$2:$B$133,$B36)</f>
        <v>374</v>
      </c>
      <c r="H36" s="2">
        <f>SUMIFS('Выборка 2'!H$2:H$133,'Выборка 2'!$A$2:$A$133,$A36,'Выборка 2'!$B$2:$B$133,$B36)</f>
        <v>344</v>
      </c>
      <c r="I36" s="2">
        <f>SUMIFS('Выборка 2'!I$2:I$133,'Выборка 2'!$A$2:$A$133,$A36,'Выборка 2'!$B$2:$B$133,$B36)</f>
        <v>403</v>
      </c>
      <c r="J36" s="2">
        <f>SUMIFS('Выборка 2'!J$2:J$133,'Выборка 2'!$A$2:$A$133,$A36,'Выборка 2'!$B$2:$B$133,$B36)</f>
        <v>383</v>
      </c>
      <c r="K36" s="2">
        <f>SUMIFS('Выборка 2'!K$2:K$133,'Выборка 2'!$A$2:$A$133,$A36,'Выборка 2'!$B$2:$B$133,$B36)</f>
        <v>222</v>
      </c>
      <c r="L36" s="2">
        <f>SUMIFS('Выборка 2'!L$2:L$133,'Выборка 2'!$A$2:$A$133,$A36,'Выборка 2'!$B$2:$B$133,$B36)</f>
        <v>184</v>
      </c>
      <c r="M36" s="2">
        <f>SUMIFS('Выборка 2'!M$2:M$133,'Выборка 2'!$A$2:$A$133,$A36,'Выборка 2'!$B$2:$B$133,$B36)</f>
        <v>121</v>
      </c>
      <c r="N36" s="2">
        <f>SUMIFS('Выборка 2'!N$2:N$133,'Выборка 2'!$A$2:$A$133,$A36,'Выборка 2'!$B$2:$B$133,$B36)</f>
        <v>123</v>
      </c>
      <c r="O36" s="2">
        <f>SUMIFS('Выборка 2'!O$2:O$133,'Выборка 2'!$A$2:$A$133,$A36,'Выборка 2'!$B$2:$B$133,$B36)</f>
        <v>272</v>
      </c>
      <c r="P36" s="2">
        <f>SUMIFS('Выборка 2'!P$2:P$133,'Выборка 2'!$A$2:$A$133,$A36,'Выборка 2'!$B$2:$B$133,$B36)</f>
        <v>273</v>
      </c>
      <c r="Q36" s="2">
        <f>SUMIFS('Выборка 2'!Q$2:Q$133,'Выборка 2'!$A$2:$A$133,$A36,'Выборка 2'!$B$2:$B$133,$B36)</f>
        <v>351</v>
      </c>
      <c r="R36" s="2">
        <f>SUMIFS('Выборка 2'!R$2:R$133,'Выборка 2'!$A$2:$A$133,$A36,'Выборка 2'!$B$2:$B$133,$B36)</f>
        <v>333</v>
      </c>
      <c r="S36" s="2">
        <f>SUMIFS('Выборка 2'!S$2:S$133,'Выборка 2'!$A$2:$A$133,$A36,'Выборка 2'!$B$2:$B$133,$B36)</f>
        <v>517</v>
      </c>
      <c r="T36" s="2">
        <f>SUMIFS('Выборка 2'!T$2:T$133,'Выборка 2'!$A$2:$A$133,$A36,'Выборка 2'!$B$2:$B$133,$B36)</f>
        <v>424</v>
      </c>
      <c r="U36" s="2">
        <f>SUMIFS('Выборка 2'!U$2:U$133,'Выборка 2'!$A$2:$A$133,$A36,'Выборка 2'!$B$2:$B$133,$B36)</f>
        <v>501</v>
      </c>
      <c r="V36" s="2">
        <f>SUMIFS('Выборка 2'!V$2:V$133,'Выборка 2'!$A$2:$A$133,$A36,'Выборка 2'!$B$2:$B$133,$B36)</f>
        <v>457</v>
      </c>
      <c r="W36" s="2">
        <f>SUMIFS('Выборка 2'!W$2:W$133,'Выборка 2'!$A$2:$A$133,$A36,'Выборка 2'!$B$2:$B$133,$B36)</f>
        <v>424</v>
      </c>
      <c r="X36" s="2">
        <f>SUMIFS('Выборка 2'!X$2:X$133,'Выборка 2'!$A$2:$A$133,$A36,'Выборка 2'!$B$2:$B$133,$B36)</f>
        <v>445</v>
      </c>
      <c r="Y36" s="2">
        <f>SUMIFS('Выборка 2'!Y$2:Y$133,'Выборка 2'!$A$2:$A$133,$A36,'Выборка 2'!$B$2:$B$133,$B36)</f>
        <v>403</v>
      </c>
      <c r="Z36" s="2">
        <f>SUMIFS('Выборка 2'!Z$2:Z$133,'Выборка 2'!$A$2:$A$133,$A36,'Выборка 2'!$B$2:$B$133,$B36)</f>
        <v>440</v>
      </c>
      <c r="AA36" s="2">
        <f>SUMIFS('Выборка 2'!AA$2:AA$133,'Выборка 2'!$A$2:$A$133,$A36,'Выборка 2'!$B$2:$B$133,$B36)</f>
        <v>436</v>
      </c>
      <c r="AB36" s="2">
        <f>SUMIFS('Выборка 2'!AB$2:AB$133,'Выборка 2'!$A$2:$A$133,$A36,'Выборка 2'!$B$2:$B$133,$B36)</f>
        <v>451</v>
      </c>
      <c r="AC36" s="2">
        <f>SUMIFS('Выборка 2'!AC$2:AC$133,'Выборка 2'!$A$2:$A$133,$A36,'Выборка 2'!$B$2:$B$133,$B36)</f>
        <v>468</v>
      </c>
      <c r="AD36" s="2">
        <f>SUMIFS('Выборка 2'!AD$2:AD$133,'Выборка 2'!$A$2:$A$133,$A36,'Выборка 2'!$B$2:$B$133,$B36)</f>
        <v>534</v>
      </c>
      <c r="AE36" s="2">
        <f>SUMIFS('Выборка 2'!AE$2:AE$133,'Выборка 2'!$A$2:$A$133,$A36,'Выборка 2'!$B$2:$B$133,$B36)</f>
        <v>563</v>
      </c>
      <c r="AF36" s="2">
        <f>SUMIFS('Выборка 2'!AF$2:AF$133,'Выборка 2'!$A$2:$A$133,$A36,'Выборка 2'!$B$2:$B$133,$B36)</f>
        <v>592</v>
      </c>
      <c r="AG36" s="2">
        <f>SUMIFS('Выборка 2'!AG$2:AG$133,'Выборка 2'!$A$2:$A$133,$A36,'Выборка 2'!$B$2:$B$133,$B36)</f>
        <v>341</v>
      </c>
      <c r="AH36" s="2">
        <f>SUMIFS('Выборка 2'!AH$2:AH$133,'Выборка 2'!$A$2:$A$133,$A36,'Выборка 2'!$B$2:$B$133,$B36)</f>
        <v>555</v>
      </c>
      <c r="AI36" s="2">
        <f>SUMIFS('Выборка 2'!AI$2:AI$133,'Выборка 2'!$A$2:$A$133,$A36,'Выборка 2'!$B$2:$B$133,$B36)</f>
        <v>247</v>
      </c>
      <c r="AJ36" s="2">
        <f>SUMIFS('Выборка 2'!AJ$2:AJ$133,'Выборка 2'!$A$2:$A$133,$A36,'Выборка 2'!$B$2:$B$133,$B36)</f>
        <v>462</v>
      </c>
      <c r="AK36" s="2">
        <f>SUMIFS('Выборка 2'!AK$2:AK$133,'Выборка 2'!$A$2:$A$133,$A36,'Выборка 2'!$B$2:$B$133,$B36)</f>
        <v>92</v>
      </c>
      <c r="AL36" s="2">
        <f>SUMIFS('Выборка 2'!AL$2:AL$133,'Выборка 2'!$A$2:$A$133,$A36,'Выборка 2'!$B$2:$B$133,$B36)</f>
        <v>210</v>
      </c>
      <c r="AM36" s="2">
        <f>SUMIFS('Выборка 2'!AM$2:AM$133,'Выборка 2'!$A$2:$A$133,$A36,'Выборка 2'!$B$2:$B$133,$B36)</f>
        <v>101</v>
      </c>
      <c r="AN36" s="2">
        <f>SUMIFS('Выборка 2'!AN$2:AN$133,'Выборка 2'!$A$2:$A$133,$A36,'Выборка 2'!$B$2:$B$133,$B36)</f>
        <v>276</v>
      </c>
      <c r="AO36" s="2">
        <f>SUMIFS('Выборка 2'!AO$2:AO$133,'Выборка 2'!$A$2:$A$133,$A36,'Выборка 2'!$B$2:$B$133,$B36)</f>
        <v>53</v>
      </c>
      <c r="AP36" s="2">
        <f>SUMIFS('Выборка 2'!AP$2:AP$133,'Выборка 2'!$A$2:$A$133,$A36,'Выборка 2'!$B$2:$B$133,$B36)</f>
        <v>188</v>
      </c>
      <c r="AR36" s="2">
        <f t="shared" si="1"/>
        <v>13078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19</v>
      </c>
      <c r="D37" s="2">
        <f>SUMIFS('Выборка 2'!D$2:D$133,'Выборка 2'!$A$2:$A$133,$A37,'Выборка 2'!$B$2:$B$133,$B37)</f>
        <v>27</v>
      </c>
      <c r="E37" s="2">
        <f>SUMIFS('Выборка 2'!E$2:E$133,'Выборка 2'!$A$2:$A$133,$A37,'Выборка 2'!$B$2:$B$133,$B37)</f>
        <v>69</v>
      </c>
      <c r="F37" s="2">
        <f>SUMIFS('Выборка 2'!F$2:F$133,'Выборка 2'!$A$2:$A$133,$A37,'Выборка 2'!$B$2:$B$133,$B37)</f>
        <v>76</v>
      </c>
      <c r="G37" s="2">
        <f>SUMIFS('Выборка 2'!G$2:G$133,'Выборка 2'!$A$2:$A$133,$A37,'Выборка 2'!$B$2:$B$133,$B37)</f>
        <v>226</v>
      </c>
      <c r="H37" s="2">
        <f>SUMIFS('Выборка 2'!H$2:H$133,'Выборка 2'!$A$2:$A$133,$A37,'Выборка 2'!$B$2:$B$133,$B37)</f>
        <v>212</v>
      </c>
      <c r="I37" s="2">
        <f>SUMIFS('Выборка 2'!I$2:I$133,'Выборка 2'!$A$2:$A$133,$A37,'Выборка 2'!$B$2:$B$133,$B37)</f>
        <v>238</v>
      </c>
      <c r="J37" s="2">
        <f>SUMIFS('Выборка 2'!J$2:J$133,'Выборка 2'!$A$2:$A$133,$A37,'Выборка 2'!$B$2:$B$133,$B37)</f>
        <v>250</v>
      </c>
      <c r="K37" s="2">
        <f>SUMIFS('Выборка 2'!K$2:K$133,'Выборка 2'!$A$2:$A$133,$A37,'Выборка 2'!$B$2:$B$133,$B37)</f>
        <v>129</v>
      </c>
      <c r="L37" s="2">
        <f>SUMIFS('Выборка 2'!L$2:L$133,'Выборка 2'!$A$2:$A$133,$A37,'Выборка 2'!$B$2:$B$133,$B37)</f>
        <v>102</v>
      </c>
      <c r="M37" s="2">
        <f>SUMIFS('Выборка 2'!M$2:M$133,'Выборка 2'!$A$2:$A$133,$A37,'Выборка 2'!$B$2:$B$133,$B37)</f>
        <v>56</v>
      </c>
      <c r="N37" s="2">
        <f>SUMIFS('Выборка 2'!N$2:N$133,'Выборка 2'!$A$2:$A$133,$A37,'Выборка 2'!$B$2:$B$133,$B37)</f>
        <v>50</v>
      </c>
      <c r="O37" s="2">
        <f>SUMIFS('Выборка 2'!O$2:O$133,'Выборка 2'!$A$2:$A$133,$A37,'Выборка 2'!$B$2:$B$133,$B37)</f>
        <v>148</v>
      </c>
      <c r="P37" s="2">
        <f>SUMIFS('Выборка 2'!P$2:P$133,'Выборка 2'!$A$2:$A$133,$A37,'Выборка 2'!$B$2:$B$133,$B37)</f>
        <v>162</v>
      </c>
      <c r="Q37" s="2">
        <f>SUMIFS('Выборка 2'!Q$2:Q$133,'Выборка 2'!$A$2:$A$133,$A37,'Выборка 2'!$B$2:$B$133,$B37)</f>
        <v>269</v>
      </c>
      <c r="R37" s="2">
        <f>SUMIFS('Выборка 2'!R$2:R$133,'Выборка 2'!$A$2:$A$133,$A37,'Выборка 2'!$B$2:$B$133,$B37)</f>
        <v>227</v>
      </c>
      <c r="S37" s="2">
        <f>SUMIFS('Выборка 2'!S$2:S$133,'Выборка 2'!$A$2:$A$133,$A37,'Выборка 2'!$B$2:$B$133,$B37)</f>
        <v>412</v>
      </c>
      <c r="T37" s="2">
        <f>SUMIFS('Выборка 2'!T$2:T$133,'Выборка 2'!$A$2:$A$133,$A37,'Выборка 2'!$B$2:$B$133,$B37)</f>
        <v>276</v>
      </c>
      <c r="U37" s="2">
        <f>SUMIFS('Выборка 2'!U$2:U$133,'Выборка 2'!$A$2:$A$133,$A37,'Выборка 2'!$B$2:$B$133,$B37)</f>
        <v>333</v>
      </c>
      <c r="V37" s="2">
        <f>SUMIFS('Выборка 2'!V$2:V$133,'Выборка 2'!$A$2:$A$133,$A37,'Выборка 2'!$B$2:$B$133,$B37)</f>
        <v>309</v>
      </c>
      <c r="W37" s="2">
        <f>SUMIFS('Выборка 2'!W$2:W$133,'Выборка 2'!$A$2:$A$133,$A37,'Выборка 2'!$B$2:$B$133,$B37)</f>
        <v>262</v>
      </c>
      <c r="X37" s="2">
        <f>SUMIFS('Выборка 2'!X$2:X$133,'Выборка 2'!$A$2:$A$133,$A37,'Выборка 2'!$B$2:$B$133,$B37)</f>
        <v>249</v>
      </c>
      <c r="Y37" s="2">
        <f>SUMIFS('Выборка 2'!Y$2:Y$133,'Выборка 2'!$A$2:$A$133,$A37,'Выборка 2'!$B$2:$B$133,$B37)</f>
        <v>218</v>
      </c>
      <c r="Z37" s="2">
        <f>SUMIFS('Выборка 2'!Z$2:Z$133,'Выборка 2'!$A$2:$A$133,$A37,'Выборка 2'!$B$2:$B$133,$B37)</f>
        <v>233</v>
      </c>
      <c r="AA37" s="2">
        <f>SUMIFS('Выборка 2'!AA$2:AA$133,'Выборка 2'!$A$2:$A$133,$A37,'Выборка 2'!$B$2:$B$133,$B37)</f>
        <v>264</v>
      </c>
      <c r="AB37" s="2">
        <f>SUMIFS('Выборка 2'!AB$2:AB$133,'Выборка 2'!$A$2:$A$133,$A37,'Выборка 2'!$B$2:$B$133,$B37)</f>
        <v>245</v>
      </c>
      <c r="AC37" s="2">
        <f>SUMIFS('Выборка 2'!AC$2:AC$133,'Выборка 2'!$A$2:$A$133,$A37,'Выборка 2'!$B$2:$B$133,$B37)</f>
        <v>300</v>
      </c>
      <c r="AD37" s="2">
        <f>SUMIFS('Выборка 2'!AD$2:AD$133,'Выборка 2'!$A$2:$A$133,$A37,'Выборка 2'!$B$2:$B$133,$B37)</f>
        <v>274</v>
      </c>
      <c r="AE37" s="2">
        <f>SUMIFS('Выборка 2'!AE$2:AE$133,'Выборка 2'!$A$2:$A$133,$A37,'Выборка 2'!$B$2:$B$133,$B37)</f>
        <v>272</v>
      </c>
      <c r="AF37" s="2">
        <f>SUMIFS('Выборка 2'!AF$2:AF$133,'Выборка 2'!$A$2:$A$133,$A37,'Выборка 2'!$B$2:$B$133,$B37)</f>
        <v>318</v>
      </c>
      <c r="AG37" s="2">
        <f>SUMIFS('Выборка 2'!AG$2:AG$133,'Выборка 2'!$A$2:$A$133,$A37,'Выборка 2'!$B$2:$B$133,$B37)</f>
        <v>145</v>
      </c>
      <c r="AH37" s="2">
        <f>SUMIFS('Выборка 2'!AH$2:AH$133,'Выборка 2'!$A$2:$A$133,$A37,'Выборка 2'!$B$2:$B$133,$B37)</f>
        <v>255</v>
      </c>
      <c r="AI37" s="2">
        <f>SUMIFS('Выборка 2'!AI$2:AI$133,'Выборка 2'!$A$2:$A$133,$A37,'Выборка 2'!$B$2:$B$133,$B37)</f>
        <v>129</v>
      </c>
      <c r="AJ37" s="2">
        <f>SUMIFS('Выборка 2'!AJ$2:AJ$133,'Выборка 2'!$A$2:$A$133,$A37,'Выборка 2'!$B$2:$B$133,$B37)</f>
        <v>225</v>
      </c>
      <c r="AK37" s="2">
        <f>SUMIFS('Выборка 2'!AK$2:AK$133,'Выборка 2'!$A$2:$A$133,$A37,'Выборка 2'!$B$2:$B$133,$B37)</f>
        <v>52</v>
      </c>
      <c r="AL37" s="2">
        <f>SUMIFS('Выборка 2'!AL$2:AL$133,'Выборка 2'!$A$2:$A$133,$A37,'Выборка 2'!$B$2:$B$133,$B37)</f>
        <v>94</v>
      </c>
      <c r="AM37" s="2">
        <f>SUMIFS('Выборка 2'!AM$2:AM$133,'Выборка 2'!$A$2:$A$133,$A37,'Выборка 2'!$B$2:$B$133,$B37)</f>
        <v>65</v>
      </c>
      <c r="AN37" s="2">
        <f>SUMIFS('Выборка 2'!AN$2:AN$133,'Выборка 2'!$A$2:$A$133,$A37,'Выборка 2'!$B$2:$B$133,$B37)</f>
        <v>162</v>
      </c>
      <c r="AO37" s="2">
        <f>SUMIFS('Выборка 2'!AO$2:AO$133,'Выборка 2'!$A$2:$A$133,$A37,'Выборка 2'!$B$2:$B$133,$B37)</f>
        <v>55</v>
      </c>
      <c r="AP37" s="2">
        <f>SUMIFS('Выборка 2'!AP$2:AP$133,'Выборка 2'!$A$2:$A$133,$A37,'Выборка 2'!$B$2:$B$133,$B37)</f>
        <v>132</v>
      </c>
      <c r="AR37" s="2">
        <f t="shared" si="1"/>
        <v>7539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34</v>
      </c>
      <c r="D38" s="2">
        <f>SUMIFS('Выборка 2'!D$2:D$133,'Выборка 2'!$A$2:$A$133,$A38,'Выборка 2'!$B$2:$B$133,$B38)</f>
        <v>31</v>
      </c>
      <c r="E38" s="2">
        <f>SUMIFS('Выборка 2'!E$2:E$133,'Выборка 2'!$A$2:$A$133,$A38,'Выборка 2'!$B$2:$B$133,$B38)</f>
        <v>73</v>
      </c>
      <c r="F38" s="2">
        <f>SUMIFS('Выборка 2'!F$2:F$133,'Выборка 2'!$A$2:$A$133,$A38,'Выборка 2'!$B$2:$B$133,$B38)</f>
        <v>64</v>
      </c>
      <c r="G38" s="2">
        <f>SUMIFS('Выборка 2'!G$2:G$133,'Выборка 2'!$A$2:$A$133,$A38,'Выборка 2'!$B$2:$B$133,$B38)</f>
        <v>215</v>
      </c>
      <c r="H38" s="2">
        <f>SUMIFS('Выборка 2'!H$2:H$133,'Выборка 2'!$A$2:$A$133,$A38,'Выборка 2'!$B$2:$B$133,$B38)</f>
        <v>194</v>
      </c>
      <c r="I38" s="2">
        <f>SUMIFS('Выборка 2'!I$2:I$133,'Выборка 2'!$A$2:$A$133,$A38,'Выборка 2'!$B$2:$B$133,$B38)</f>
        <v>305</v>
      </c>
      <c r="J38" s="2">
        <f>SUMIFS('Выборка 2'!J$2:J$133,'Выборка 2'!$A$2:$A$133,$A38,'Выборка 2'!$B$2:$B$133,$B38)</f>
        <v>242</v>
      </c>
      <c r="K38" s="2">
        <f>SUMIFS('Выборка 2'!K$2:K$133,'Выборка 2'!$A$2:$A$133,$A38,'Выборка 2'!$B$2:$B$133,$B38)</f>
        <v>122</v>
      </c>
      <c r="L38" s="2">
        <f>SUMIFS('Выборка 2'!L$2:L$133,'Выборка 2'!$A$2:$A$133,$A38,'Выборка 2'!$B$2:$B$133,$B38)</f>
        <v>89</v>
      </c>
      <c r="M38" s="2">
        <f>SUMIFS('Выборка 2'!M$2:M$133,'Выборка 2'!$A$2:$A$133,$A38,'Выборка 2'!$B$2:$B$133,$B38)</f>
        <v>62</v>
      </c>
      <c r="N38" s="2">
        <f>SUMIFS('Выборка 2'!N$2:N$133,'Выборка 2'!$A$2:$A$133,$A38,'Выборка 2'!$B$2:$B$133,$B38)</f>
        <v>69</v>
      </c>
      <c r="O38" s="2">
        <f>SUMIFS('Выборка 2'!O$2:O$133,'Выборка 2'!$A$2:$A$133,$A38,'Выборка 2'!$B$2:$B$133,$B38)</f>
        <v>169</v>
      </c>
      <c r="P38" s="2">
        <f>SUMIFS('Выборка 2'!P$2:P$133,'Выборка 2'!$A$2:$A$133,$A38,'Выборка 2'!$B$2:$B$133,$B38)</f>
        <v>179</v>
      </c>
      <c r="Q38" s="2">
        <f>SUMIFS('Выборка 2'!Q$2:Q$133,'Выборка 2'!$A$2:$A$133,$A38,'Выборка 2'!$B$2:$B$133,$B38)</f>
        <v>278</v>
      </c>
      <c r="R38" s="2">
        <f>SUMIFS('Выборка 2'!R$2:R$133,'Выборка 2'!$A$2:$A$133,$A38,'Выборка 2'!$B$2:$B$133,$B38)</f>
        <v>230</v>
      </c>
      <c r="S38" s="2">
        <f>SUMIFS('Выборка 2'!S$2:S$133,'Выборка 2'!$A$2:$A$133,$A38,'Выборка 2'!$B$2:$B$133,$B38)</f>
        <v>386</v>
      </c>
      <c r="T38" s="2">
        <f>SUMIFS('Выборка 2'!T$2:T$133,'Выборка 2'!$A$2:$A$133,$A38,'Выборка 2'!$B$2:$B$133,$B38)</f>
        <v>373</v>
      </c>
      <c r="U38" s="2">
        <f>SUMIFS('Выборка 2'!U$2:U$133,'Выборка 2'!$A$2:$A$133,$A38,'Выборка 2'!$B$2:$B$133,$B38)</f>
        <v>430</v>
      </c>
      <c r="V38" s="2">
        <f>SUMIFS('Выборка 2'!V$2:V$133,'Выборка 2'!$A$2:$A$133,$A38,'Выборка 2'!$B$2:$B$133,$B38)</f>
        <v>313</v>
      </c>
      <c r="W38" s="2">
        <f>SUMIFS('Выборка 2'!W$2:W$133,'Выборка 2'!$A$2:$A$133,$A38,'Выборка 2'!$B$2:$B$133,$B38)</f>
        <v>289</v>
      </c>
      <c r="X38" s="2">
        <f>SUMIFS('Выборка 2'!X$2:X$133,'Выборка 2'!$A$2:$A$133,$A38,'Выборка 2'!$B$2:$B$133,$B38)</f>
        <v>252</v>
      </c>
      <c r="Y38" s="2">
        <f>SUMIFS('Выборка 2'!Y$2:Y$133,'Выборка 2'!$A$2:$A$133,$A38,'Выборка 2'!$B$2:$B$133,$B38)</f>
        <v>265</v>
      </c>
      <c r="Z38" s="2">
        <f>SUMIFS('Выборка 2'!Z$2:Z$133,'Выборка 2'!$A$2:$A$133,$A38,'Выборка 2'!$B$2:$B$133,$B38)</f>
        <v>245</v>
      </c>
      <c r="AA38" s="2">
        <f>SUMIFS('Выборка 2'!AA$2:AA$133,'Выборка 2'!$A$2:$A$133,$A38,'Выборка 2'!$B$2:$B$133,$B38)</f>
        <v>256</v>
      </c>
      <c r="AB38" s="2">
        <f>SUMIFS('Выборка 2'!AB$2:AB$133,'Выборка 2'!$A$2:$A$133,$A38,'Выборка 2'!$B$2:$B$133,$B38)</f>
        <v>237</v>
      </c>
      <c r="AC38" s="2">
        <f>SUMIFS('Выборка 2'!AC$2:AC$133,'Выборка 2'!$A$2:$A$133,$A38,'Выборка 2'!$B$2:$B$133,$B38)</f>
        <v>286</v>
      </c>
      <c r="AD38" s="2">
        <f>SUMIFS('Выборка 2'!AD$2:AD$133,'Выборка 2'!$A$2:$A$133,$A38,'Выборка 2'!$B$2:$B$133,$B38)</f>
        <v>287</v>
      </c>
      <c r="AE38" s="2">
        <f>SUMIFS('Выборка 2'!AE$2:AE$133,'Выборка 2'!$A$2:$A$133,$A38,'Выборка 2'!$B$2:$B$133,$B38)</f>
        <v>305</v>
      </c>
      <c r="AF38" s="2">
        <f>SUMIFS('Выборка 2'!AF$2:AF$133,'Выборка 2'!$A$2:$A$133,$A38,'Выборка 2'!$B$2:$B$133,$B38)</f>
        <v>307</v>
      </c>
      <c r="AG38" s="2">
        <f>SUMIFS('Выборка 2'!AG$2:AG$133,'Выборка 2'!$A$2:$A$133,$A38,'Выборка 2'!$B$2:$B$133,$B38)</f>
        <v>121</v>
      </c>
      <c r="AH38" s="2">
        <f>SUMIFS('Выборка 2'!AH$2:AH$133,'Выборка 2'!$A$2:$A$133,$A38,'Выборка 2'!$B$2:$B$133,$B38)</f>
        <v>226</v>
      </c>
      <c r="AI38" s="2">
        <f>SUMIFS('Выборка 2'!AI$2:AI$133,'Выборка 2'!$A$2:$A$133,$A38,'Выборка 2'!$B$2:$B$133,$B38)</f>
        <v>97</v>
      </c>
      <c r="AJ38" s="2">
        <f>SUMIFS('Выборка 2'!AJ$2:AJ$133,'Выборка 2'!$A$2:$A$133,$A38,'Выборка 2'!$B$2:$B$133,$B38)</f>
        <v>143</v>
      </c>
      <c r="AK38" s="2">
        <f>SUMIFS('Выборка 2'!AK$2:AK$133,'Выборка 2'!$A$2:$A$133,$A38,'Выборка 2'!$B$2:$B$133,$B38)</f>
        <v>34</v>
      </c>
      <c r="AL38" s="2">
        <f>SUMIFS('Выборка 2'!AL$2:AL$133,'Выборка 2'!$A$2:$A$133,$A38,'Выборка 2'!$B$2:$B$133,$B38)</f>
        <v>70</v>
      </c>
      <c r="AM38" s="2">
        <f>SUMIFS('Выборка 2'!AM$2:AM$133,'Выборка 2'!$A$2:$A$133,$A38,'Выборка 2'!$B$2:$B$133,$B38)</f>
        <v>46</v>
      </c>
      <c r="AN38" s="2">
        <f>SUMIFS('Выборка 2'!AN$2:AN$133,'Выборка 2'!$A$2:$A$133,$A38,'Выборка 2'!$B$2:$B$133,$B38)</f>
        <v>111</v>
      </c>
      <c r="AO38" s="2">
        <f>SUMIFS('Выборка 2'!AO$2:AO$133,'Выборка 2'!$A$2:$A$133,$A38,'Выборка 2'!$B$2:$B$133,$B38)</f>
        <v>24</v>
      </c>
      <c r="AP38" s="2">
        <f>SUMIFS('Выборка 2'!AP$2:AP$133,'Выборка 2'!$A$2:$A$133,$A38,'Выборка 2'!$B$2:$B$133,$B38)</f>
        <v>98</v>
      </c>
      <c r="AR38" s="2">
        <f t="shared" si="1"/>
        <v>7557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160</v>
      </c>
      <c r="D39" s="2">
        <f>SUMIFS('Выборка 2'!D$2:D$133,'Выборка 2'!$A$2:$A$133,$A39,'Выборка 2'!$B$2:$B$133,$B39)</f>
        <v>151</v>
      </c>
      <c r="E39" s="2">
        <f>SUMIFS('Выборка 2'!E$2:E$133,'Выборка 2'!$A$2:$A$133,$A39,'Выборка 2'!$B$2:$B$133,$B39)</f>
        <v>297</v>
      </c>
      <c r="F39" s="2">
        <f>SUMIFS('Выборка 2'!F$2:F$133,'Выборка 2'!$A$2:$A$133,$A39,'Выборка 2'!$B$2:$B$133,$B39)</f>
        <v>318</v>
      </c>
      <c r="G39" s="2">
        <f>SUMIFS('Выборка 2'!G$2:G$133,'Выборка 2'!$A$2:$A$133,$A39,'Выборка 2'!$B$2:$B$133,$B39)</f>
        <v>640</v>
      </c>
      <c r="H39" s="2">
        <f>SUMIFS('Выборка 2'!H$2:H$133,'Выборка 2'!$A$2:$A$133,$A39,'Выборка 2'!$B$2:$B$133,$B39)</f>
        <v>570</v>
      </c>
      <c r="I39" s="2">
        <f>SUMIFS('Выборка 2'!I$2:I$133,'Выборка 2'!$A$2:$A$133,$A39,'Выборка 2'!$B$2:$B$133,$B39)</f>
        <v>650</v>
      </c>
      <c r="J39" s="2">
        <f>SUMIFS('Выборка 2'!J$2:J$133,'Выборка 2'!$A$2:$A$133,$A39,'Выборка 2'!$B$2:$B$133,$B39)</f>
        <v>579</v>
      </c>
      <c r="K39" s="2">
        <f>SUMIFS('Выборка 2'!K$2:K$133,'Выборка 2'!$A$2:$A$133,$A39,'Выборка 2'!$B$2:$B$133,$B39)</f>
        <v>332</v>
      </c>
      <c r="L39" s="2">
        <f>SUMIFS('Выборка 2'!L$2:L$133,'Выборка 2'!$A$2:$A$133,$A39,'Выборка 2'!$B$2:$B$133,$B39)</f>
        <v>339</v>
      </c>
      <c r="M39" s="2">
        <f>SUMIFS('Выборка 2'!M$2:M$133,'Выборка 2'!$A$2:$A$133,$A39,'Выборка 2'!$B$2:$B$133,$B39)</f>
        <v>198</v>
      </c>
      <c r="N39" s="2">
        <f>SUMIFS('Выборка 2'!N$2:N$133,'Выборка 2'!$A$2:$A$133,$A39,'Выборка 2'!$B$2:$B$133,$B39)</f>
        <v>218</v>
      </c>
      <c r="O39" s="2">
        <f>SUMIFS('Выборка 2'!O$2:O$133,'Выборка 2'!$A$2:$A$133,$A39,'Выборка 2'!$B$2:$B$133,$B39)</f>
        <v>405</v>
      </c>
      <c r="P39" s="2">
        <f>SUMIFS('Выборка 2'!P$2:P$133,'Выборка 2'!$A$2:$A$133,$A39,'Выборка 2'!$B$2:$B$133,$B39)</f>
        <v>472</v>
      </c>
      <c r="Q39" s="2">
        <f>SUMIFS('Выборка 2'!Q$2:Q$133,'Выборка 2'!$A$2:$A$133,$A39,'Выборка 2'!$B$2:$B$133,$B39)</f>
        <v>552</v>
      </c>
      <c r="R39" s="2">
        <f>SUMIFS('Выборка 2'!R$2:R$133,'Выборка 2'!$A$2:$A$133,$A39,'Выборка 2'!$B$2:$B$133,$B39)</f>
        <v>482</v>
      </c>
      <c r="S39" s="2">
        <f>SUMIFS('Выборка 2'!S$2:S$133,'Выборка 2'!$A$2:$A$133,$A39,'Выборка 2'!$B$2:$B$133,$B39)</f>
        <v>869</v>
      </c>
      <c r="T39" s="2">
        <f>SUMIFS('Выборка 2'!T$2:T$133,'Выборка 2'!$A$2:$A$133,$A39,'Выборка 2'!$B$2:$B$133,$B39)</f>
        <v>692</v>
      </c>
      <c r="U39" s="2">
        <f>SUMIFS('Выборка 2'!U$2:U$133,'Выборка 2'!$A$2:$A$133,$A39,'Выборка 2'!$B$2:$B$133,$B39)</f>
        <v>802</v>
      </c>
      <c r="V39" s="2">
        <f>SUMIFS('Выборка 2'!V$2:V$133,'Выборка 2'!$A$2:$A$133,$A39,'Выборка 2'!$B$2:$B$133,$B39)</f>
        <v>653</v>
      </c>
      <c r="W39" s="2">
        <f>SUMIFS('Выборка 2'!W$2:W$133,'Выборка 2'!$A$2:$A$133,$A39,'Выборка 2'!$B$2:$B$133,$B39)</f>
        <v>672</v>
      </c>
      <c r="X39" s="2">
        <f>SUMIFS('Выборка 2'!X$2:X$133,'Выборка 2'!$A$2:$A$133,$A39,'Выборка 2'!$B$2:$B$133,$B39)</f>
        <v>653</v>
      </c>
      <c r="Y39" s="2">
        <f>SUMIFS('Выборка 2'!Y$2:Y$133,'Выборка 2'!$A$2:$A$133,$A39,'Выборка 2'!$B$2:$B$133,$B39)</f>
        <v>621</v>
      </c>
      <c r="Z39" s="2">
        <f>SUMIFS('Выборка 2'!Z$2:Z$133,'Выборка 2'!$A$2:$A$133,$A39,'Выборка 2'!$B$2:$B$133,$B39)</f>
        <v>667</v>
      </c>
      <c r="AA39" s="2">
        <f>SUMIFS('Выборка 2'!AA$2:AA$133,'Выборка 2'!$A$2:$A$133,$A39,'Выборка 2'!$B$2:$B$133,$B39)</f>
        <v>637</v>
      </c>
      <c r="AB39" s="2">
        <f>SUMIFS('Выборка 2'!AB$2:AB$133,'Выборка 2'!$A$2:$A$133,$A39,'Выборка 2'!$B$2:$B$133,$B39)</f>
        <v>687</v>
      </c>
      <c r="AC39" s="2">
        <f>SUMIFS('Выборка 2'!AC$2:AC$133,'Выборка 2'!$A$2:$A$133,$A39,'Выборка 2'!$B$2:$B$133,$B39)</f>
        <v>826</v>
      </c>
      <c r="AD39" s="2">
        <f>SUMIFS('Выборка 2'!AD$2:AD$133,'Выборка 2'!$A$2:$A$133,$A39,'Выборка 2'!$B$2:$B$133,$B39)</f>
        <v>887</v>
      </c>
      <c r="AE39" s="2">
        <f>SUMIFS('Выборка 2'!AE$2:AE$133,'Выборка 2'!$A$2:$A$133,$A39,'Выборка 2'!$B$2:$B$133,$B39)</f>
        <v>962</v>
      </c>
      <c r="AF39" s="2">
        <f>SUMIFS('Выборка 2'!AF$2:AF$133,'Выборка 2'!$A$2:$A$133,$A39,'Выборка 2'!$B$2:$B$133,$B39)</f>
        <v>979</v>
      </c>
      <c r="AG39" s="2">
        <f>SUMIFS('Выборка 2'!AG$2:AG$133,'Выборка 2'!$A$2:$A$133,$A39,'Выборка 2'!$B$2:$B$133,$B39)</f>
        <v>381</v>
      </c>
      <c r="AH39" s="2">
        <f>SUMIFS('Выборка 2'!AH$2:AH$133,'Выборка 2'!$A$2:$A$133,$A39,'Выборка 2'!$B$2:$B$133,$B39)</f>
        <v>742</v>
      </c>
      <c r="AI39" s="2">
        <f>SUMIFS('Выборка 2'!AI$2:AI$133,'Выборка 2'!$A$2:$A$133,$A39,'Выборка 2'!$B$2:$B$133,$B39)</f>
        <v>352</v>
      </c>
      <c r="AJ39" s="2">
        <f>SUMIFS('Выборка 2'!AJ$2:AJ$133,'Выборка 2'!$A$2:$A$133,$A39,'Выборка 2'!$B$2:$B$133,$B39)</f>
        <v>656</v>
      </c>
      <c r="AK39" s="2">
        <f>SUMIFS('Выборка 2'!AK$2:AK$133,'Выборка 2'!$A$2:$A$133,$A39,'Выборка 2'!$B$2:$B$133,$B39)</f>
        <v>107</v>
      </c>
      <c r="AL39" s="2">
        <f>SUMIFS('Выборка 2'!AL$2:AL$133,'Выборка 2'!$A$2:$A$133,$A39,'Выборка 2'!$B$2:$B$133,$B39)</f>
        <v>281</v>
      </c>
      <c r="AM39" s="2">
        <f>SUMIFS('Выборка 2'!AM$2:AM$133,'Выборка 2'!$A$2:$A$133,$A39,'Выборка 2'!$B$2:$B$133,$B39)</f>
        <v>159</v>
      </c>
      <c r="AN39" s="2">
        <f>SUMIFS('Выборка 2'!AN$2:AN$133,'Выборка 2'!$A$2:$A$133,$A39,'Выборка 2'!$B$2:$B$133,$B39)</f>
        <v>535</v>
      </c>
      <c r="AO39" s="2">
        <f>SUMIFS('Выборка 2'!AO$2:AO$133,'Выборка 2'!$A$2:$A$133,$A39,'Выборка 2'!$B$2:$B$133,$B39)</f>
        <v>69</v>
      </c>
      <c r="AP39" s="2">
        <f>SUMIFS('Выборка 2'!AP$2:AP$133,'Выборка 2'!$A$2:$A$133,$A39,'Выборка 2'!$B$2:$B$133,$B39)</f>
        <v>283</v>
      </c>
      <c r="AR39" s="2">
        <f t="shared" si="1"/>
        <v>20535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84</v>
      </c>
      <c r="D41" s="2">
        <f>SUMIFS('Выборка 2'!D$2:D$133,'Выборка 2'!$A$2:$A$133,$A41,'Выборка 2'!$B$2:$B$133,$B41)</f>
        <v>43</v>
      </c>
      <c r="E41" s="2">
        <f>SUMIFS('Выборка 2'!E$2:E$133,'Выборка 2'!$A$2:$A$133,$A41,'Выборка 2'!$B$2:$B$133,$B41)</f>
        <v>130</v>
      </c>
      <c r="F41" s="2">
        <f>SUMIFS('Выборка 2'!F$2:F$133,'Выборка 2'!$A$2:$A$133,$A41,'Выборка 2'!$B$2:$B$133,$B41)</f>
        <v>134</v>
      </c>
      <c r="G41" s="2">
        <f>SUMIFS('Выборка 2'!G$2:G$133,'Выборка 2'!$A$2:$A$133,$A41,'Выборка 2'!$B$2:$B$133,$B41)</f>
        <v>332</v>
      </c>
      <c r="H41" s="2">
        <f>SUMIFS('Выборка 2'!H$2:H$133,'Выборка 2'!$A$2:$A$133,$A41,'Выборка 2'!$B$2:$B$133,$B41)</f>
        <v>310</v>
      </c>
      <c r="I41" s="2">
        <f>SUMIFS('Выборка 2'!I$2:I$133,'Выборка 2'!$A$2:$A$133,$A41,'Выборка 2'!$B$2:$B$133,$B41)</f>
        <v>383</v>
      </c>
      <c r="J41" s="2">
        <f>SUMIFS('Выборка 2'!J$2:J$133,'Выборка 2'!$A$2:$A$133,$A41,'Выборка 2'!$B$2:$B$133,$B41)</f>
        <v>341</v>
      </c>
      <c r="K41" s="2">
        <f>SUMIFS('Выборка 2'!K$2:K$133,'Выборка 2'!$A$2:$A$133,$A41,'Выборка 2'!$B$2:$B$133,$B41)</f>
        <v>218</v>
      </c>
      <c r="L41" s="2">
        <f>SUMIFS('Выборка 2'!L$2:L$133,'Выборка 2'!$A$2:$A$133,$A41,'Выборка 2'!$B$2:$B$133,$B41)</f>
        <v>196</v>
      </c>
      <c r="M41" s="2">
        <f>SUMIFS('Выборка 2'!M$2:M$133,'Выборка 2'!$A$2:$A$133,$A41,'Выборка 2'!$B$2:$B$133,$B41)</f>
        <v>95</v>
      </c>
      <c r="N41" s="2">
        <f>SUMIFS('Выборка 2'!N$2:N$133,'Выборка 2'!$A$2:$A$133,$A41,'Выборка 2'!$B$2:$B$133,$B41)</f>
        <v>121</v>
      </c>
      <c r="O41" s="2">
        <f>SUMIFS('Выборка 2'!O$2:O$133,'Выборка 2'!$A$2:$A$133,$A41,'Выборка 2'!$B$2:$B$133,$B41)</f>
        <v>255</v>
      </c>
      <c r="P41" s="2">
        <f>SUMIFS('Выборка 2'!P$2:P$133,'Выборка 2'!$A$2:$A$133,$A41,'Выборка 2'!$B$2:$B$133,$B41)</f>
        <v>279</v>
      </c>
      <c r="Q41" s="2">
        <f>SUMIFS('Выборка 2'!Q$2:Q$133,'Выборка 2'!$A$2:$A$133,$A41,'Выборка 2'!$B$2:$B$133,$B41)</f>
        <v>334</v>
      </c>
      <c r="R41" s="2">
        <f>SUMIFS('Выборка 2'!R$2:R$133,'Выборка 2'!$A$2:$A$133,$A41,'Выборка 2'!$B$2:$B$133,$B41)</f>
        <v>241</v>
      </c>
      <c r="S41" s="2">
        <f>SUMIFS('Выборка 2'!S$2:S$133,'Выборка 2'!$A$2:$A$133,$A41,'Выборка 2'!$B$2:$B$133,$B41)</f>
        <v>525</v>
      </c>
      <c r="T41" s="2">
        <f>SUMIFS('Выборка 2'!T$2:T$133,'Выборка 2'!$A$2:$A$133,$A41,'Выборка 2'!$B$2:$B$133,$B41)</f>
        <v>352</v>
      </c>
      <c r="U41" s="2">
        <f>SUMIFS('Выборка 2'!U$2:U$133,'Выборка 2'!$A$2:$A$133,$A41,'Выборка 2'!$B$2:$B$133,$B41)</f>
        <v>449</v>
      </c>
      <c r="V41" s="2">
        <f>SUMIFS('Выборка 2'!V$2:V$133,'Выборка 2'!$A$2:$A$133,$A41,'Выборка 2'!$B$2:$B$133,$B41)</f>
        <v>402</v>
      </c>
      <c r="W41" s="2">
        <f>SUMIFS('Выборка 2'!W$2:W$133,'Выборка 2'!$A$2:$A$133,$A41,'Выборка 2'!$B$2:$B$133,$B41)</f>
        <v>400</v>
      </c>
      <c r="X41" s="2">
        <f>SUMIFS('Выборка 2'!X$2:X$133,'Выборка 2'!$A$2:$A$133,$A41,'Выборка 2'!$B$2:$B$133,$B41)</f>
        <v>381</v>
      </c>
      <c r="Y41" s="2">
        <f>SUMIFS('Выборка 2'!Y$2:Y$133,'Выборка 2'!$A$2:$A$133,$A41,'Выборка 2'!$B$2:$B$133,$B41)</f>
        <v>397</v>
      </c>
      <c r="Z41" s="2">
        <f>SUMIFS('Выборка 2'!Z$2:Z$133,'Выборка 2'!$A$2:$A$133,$A41,'Выборка 2'!$B$2:$B$133,$B41)</f>
        <v>445</v>
      </c>
      <c r="AA41" s="2">
        <f>SUMIFS('Выборка 2'!AA$2:AA$133,'Выборка 2'!$A$2:$A$133,$A41,'Выборка 2'!$B$2:$B$133,$B41)</f>
        <v>464</v>
      </c>
      <c r="AB41" s="2">
        <f>SUMIFS('Выборка 2'!AB$2:AB$133,'Выборка 2'!$A$2:$A$133,$A41,'Выборка 2'!$B$2:$B$133,$B41)</f>
        <v>425</v>
      </c>
      <c r="AC41" s="2">
        <f>SUMIFS('Выборка 2'!AC$2:AC$133,'Выборка 2'!$A$2:$A$133,$A41,'Выборка 2'!$B$2:$B$133,$B41)</f>
        <v>510</v>
      </c>
      <c r="AD41" s="2">
        <f>SUMIFS('Выборка 2'!AD$2:AD$133,'Выборка 2'!$A$2:$A$133,$A41,'Выборка 2'!$B$2:$B$133,$B41)</f>
        <v>532</v>
      </c>
      <c r="AE41" s="2">
        <f>SUMIFS('Выборка 2'!AE$2:AE$133,'Выборка 2'!$A$2:$A$133,$A41,'Выборка 2'!$B$2:$B$133,$B41)</f>
        <v>570</v>
      </c>
      <c r="AF41" s="2">
        <f>SUMIFS('Выборка 2'!AF$2:AF$133,'Выборка 2'!$A$2:$A$133,$A41,'Выборка 2'!$B$2:$B$133,$B41)</f>
        <v>519</v>
      </c>
      <c r="AG41" s="2">
        <f>SUMIFS('Выборка 2'!AG$2:AG$133,'Выборка 2'!$A$2:$A$133,$A41,'Выборка 2'!$B$2:$B$133,$B41)</f>
        <v>218</v>
      </c>
      <c r="AH41" s="2">
        <f>SUMIFS('Выборка 2'!AH$2:AH$133,'Выборка 2'!$A$2:$A$133,$A41,'Выборка 2'!$B$2:$B$133,$B41)</f>
        <v>401</v>
      </c>
      <c r="AI41" s="2">
        <f>SUMIFS('Выборка 2'!AI$2:AI$133,'Выборка 2'!$A$2:$A$133,$A41,'Выборка 2'!$B$2:$B$133,$B41)</f>
        <v>213</v>
      </c>
      <c r="AJ41" s="2">
        <f>SUMIFS('Выборка 2'!AJ$2:AJ$133,'Выборка 2'!$A$2:$A$133,$A41,'Выборка 2'!$B$2:$B$133,$B41)</f>
        <v>338</v>
      </c>
      <c r="AK41" s="2">
        <f>SUMIFS('Выборка 2'!AK$2:AK$133,'Выборка 2'!$A$2:$A$133,$A41,'Выборка 2'!$B$2:$B$133,$B41)</f>
        <v>74</v>
      </c>
      <c r="AL41" s="2">
        <f>SUMIFS('Выборка 2'!AL$2:AL$133,'Выборка 2'!$A$2:$A$133,$A41,'Выборка 2'!$B$2:$B$133,$B41)</f>
        <v>158</v>
      </c>
      <c r="AM41" s="2">
        <f>SUMIFS('Выборка 2'!AM$2:AM$133,'Выборка 2'!$A$2:$A$133,$A41,'Выборка 2'!$B$2:$B$133,$B41)</f>
        <v>75</v>
      </c>
      <c r="AN41" s="2">
        <f>SUMIFS('Выборка 2'!AN$2:AN$133,'Выборка 2'!$A$2:$A$133,$A41,'Выборка 2'!$B$2:$B$133,$B41)</f>
        <v>247</v>
      </c>
      <c r="AO41" s="2">
        <f>SUMIFS('Выборка 2'!AO$2:AO$133,'Выборка 2'!$A$2:$A$133,$A41,'Выборка 2'!$B$2:$B$133,$B41)</f>
        <v>60</v>
      </c>
      <c r="AP41" s="2">
        <f>SUMIFS('Выборка 2'!AP$2:AP$133,'Выборка 2'!$A$2:$A$133,$A41,'Выборка 2'!$B$2:$B$133,$B41)</f>
        <v>144</v>
      </c>
      <c r="AR41" s="2">
        <f t="shared" si="1"/>
        <v>11795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135</v>
      </c>
      <c r="D43" s="2">
        <f>SUMIFS('Выборка 2'!D$2:D$133,'Выборка 2'!$A$2:$A$133,$A43,'Выборка 2'!$B$2:$B$133,$B43)</f>
        <v>143</v>
      </c>
      <c r="E43" s="2">
        <f>SUMIFS('Выборка 2'!E$2:E$133,'Выборка 2'!$A$2:$A$133,$A43,'Выборка 2'!$B$2:$B$133,$B43)</f>
        <v>283</v>
      </c>
      <c r="F43" s="2">
        <f>SUMIFS('Выборка 2'!F$2:F$133,'Выборка 2'!$A$2:$A$133,$A43,'Выборка 2'!$B$2:$B$133,$B43)</f>
        <v>227</v>
      </c>
      <c r="G43" s="2">
        <f>SUMIFS('Выборка 2'!G$2:G$133,'Выборка 2'!$A$2:$A$133,$A43,'Выборка 2'!$B$2:$B$133,$B43)</f>
        <v>593</v>
      </c>
      <c r="H43" s="2">
        <f>SUMIFS('Выборка 2'!H$2:H$133,'Выборка 2'!$A$2:$A$133,$A43,'Выборка 2'!$B$2:$B$133,$B43)</f>
        <v>525</v>
      </c>
      <c r="I43" s="2">
        <f>SUMIFS('Выборка 2'!I$2:I$133,'Выборка 2'!$A$2:$A$133,$A43,'Выборка 2'!$B$2:$B$133,$B43)</f>
        <v>604</v>
      </c>
      <c r="J43" s="2">
        <f>SUMIFS('Выборка 2'!J$2:J$133,'Выборка 2'!$A$2:$A$133,$A43,'Выборка 2'!$B$2:$B$133,$B43)</f>
        <v>592</v>
      </c>
      <c r="K43" s="2">
        <f>SUMIFS('Выборка 2'!K$2:K$133,'Выборка 2'!$A$2:$A$133,$A43,'Выборка 2'!$B$2:$B$133,$B43)</f>
        <v>330</v>
      </c>
      <c r="L43" s="2">
        <f>SUMIFS('Выборка 2'!L$2:L$133,'Выборка 2'!$A$2:$A$133,$A43,'Выборка 2'!$B$2:$B$133,$B43)</f>
        <v>303</v>
      </c>
      <c r="M43" s="2">
        <f>SUMIFS('Выборка 2'!M$2:M$133,'Выборка 2'!$A$2:$A$133,$A43,'Выборка 2'!$B$2:$B$133,$B43)</f>
        <v>197</v>
      </c>
      <c r="N43" s="2">
        <f>SUMIFS('Выборка 2'!N$2:N$133,'Выборка 2'!$A$2:$A$133,$A43,'Выборка 2'!$B$2:$B$133,$B43)</f>
        <v>160</v>
      </c>
      <c r="O43" s="2">
        <f>SUMIFS('Выборка 2'!O$2:O$133,'Выборка 2'!$A$2:$A$133,$A43,'Выборка 2'!$B$2:$B$133,$B43)</f>
        <v>408</v>
      </c>
      <c r="P43" s="2">
        <f>SUMIFS('Выборка 2'!P$2:P$133,'Выборка 2'!$A$2:$A$133,$A43,'Выборка 2'!$B$2:$B$133,$B43)</f>
        <v>449</v>
      </c>
      <c r="Q43" s="2">
        <f>SUMIFS('Выборка 2'!Q$2:Q$133,'Выборка 2'!$A$2:$A$133,$A43,'Выборка 2'!$B$2:$B$133,$B43)</f>
        <v>680</v>
      </c>
      <c r="R43" s="2">
        <f>SUMIFS('Выборка 2'!R$2:R$133,'Выборка 2'!$A$2:$A$133,$A43,'Выборка 2'!$B$2:$B$133,$B43)</f>
        <v>503</v>
      </c>
      <c r="S43" s="2">
        <f>SUMIFS('Выборка 2'!S$2:S$133,'Выборка 2'!$A$2:$A$133,$A43,'Выборка 2'!$B$2:$B$133,$B43)</f>
        <v>855</v>
      </c>
      <c r="T43" s="2">
        <f>SUMIFS('Выборка 2'!T$2:T$133,'Выборка 2'!$A$2:$A$133,$A43,'Выборка 2'!$B$2:$B$133,$B43)</f>
        <v>703</v>
      </c>
      <c r="U43" s="2">
        <f>SUMIFS('Выборка 2'!U$2:U$133,'Выборка 2'!$A$2:$A$133,$A43,'Выборка 2'!$B$2:$B$133,$B43)</f>
        <v>716</v>
      </c>
      <c r="V43" s="2">
        <f>SUMIFS('Выборка 2'!V$2:V$133,'Выборка 2'!$A$2:$A$133,$A43,'Выборка 2'!$B$2:$B$133,$B43)</f>
        <v>609</v>
      </c>
      <c r="W43" s="2">
        <f>SUMIFS('Выборка 2'!W$2:W$133,'Выборка 2'!$A$2:$A$133,$A43,'Выборка 2'!$B$2:$B$133,$B43)</f>
        <v>627</v>
      </c>
      <c r="X43" s="2">
        <f>SUMIFS('Выборка 2'!X$2:X$133,'Выборка 2'!$A$2:$A$133,$A43,'Выборка 2'!$B$2:$B$133,$B43)</f>
        <v>610</v>
      </c>
      <c r="Y43" s="2">
        <f>SUMIFS('Выборка 2'!Y$2:Y$133,'Выборка 2'!$A$2:$A$133,$A43,'Выборка 2'!$B$2:$B$133,$B43)</f>
        <v>682</v>
      </c>
      <c r="Z43" s="2">
        <f>SUMIFS('Выборка 2'!Z$2:Z$133,'Выборка 2'!$A$2:$A$133,$A43,'Выборка 2'!$B$2:$B$133,$B43)</f>
        <v>728</v>
      </c>
      <c r="AA43" s="2">
        <f>SUMIFS('Выборка 2'!AA$2:AA$133,'Выборка 2'!$A$2:$A$133,$A43,'Выборка 2'!$B$2:$B$133,$B43)</f>
        <v>779</v>
      </c>
      <c r="AB43" s="2">
        <f>SUMIFS('Выборка 2'!AB$2:AB$133,'Выборка 2'!$A$2:$A$133,$A43,'Выборка 2'!$B$2:$B$133,$B43)</f>
        <v>723</v>
      </c>
      <c r="AC43" s="2">
        <f>SUMIFS('Выборка 2'!AC$2:AC$133,'Выборка 2'!$A$2:$A$133,$A43,'Выборка 2'!$B$2:$B$133,$B43)</f>
        <v>861</v>
      </c>
      <c r="AD43" s="2">
        <f>SUMIFS('Выборка 2'!AD$2:AD$133,'Выборка 2'!$A$2:$A$133,$A43,'Выборка 2'!$B$2:$B$133,$B43)</f>
        <v>837</v>
      </c>
      <c r="AE43" s="2">
        <f>SUMIFS('Выборка 2'!AE$2:AE$133,'Выборка 2'!$A$2:$A$133,$A43,'Выборка 2'!$B$2:$B$133,$B43)</f>
        <v>887</v>
      </c>
      <c r="AF43" s="2">
        <f>SUMIFS('Выборка 2'!AF$2:AF$133,'Выборка 2'!$A$2:$A$133,$A43,'Выборка 2'!$B$2:$B$133,$B43)</f>
        <v>845</v>
      </c>
      <c r="AG43" s="2">
        <f>SUMIFS('Выборка 2'!AG$2:AG$133,'Выборка 2'!$A$2:$A$133,$A43,'Выборка 2'!$B$2:$B$133,$B43)</f>
        <v>440</v>
      </c>
      <c r="AH43" s="2">
        <f>SUMIFS('Выборка 2'!AH$2:AH$133,'Выборка 2'!$A$2:$A$133,$A43,'Выборка 2'!$B$2:$B$133,$B43)</f>
        <v>698</v>
      </c>
      <c r="AI43" s="2">
        <f>SUMIFS('Выборка 2'!AI$2:AI$133,'Выборка 2'!$A$2:$A$133,$A43,'Выборка 2'!$B$2:$B$133,$B43)</f>
        <v>364</v>
      </c>
      <c r="AJ43" s="2">
        <f>SUMIFS('Выборка 2'!AJ$2:AJ$133,'Выборка 2'!$A$2:$A$133,$A43,'Выборка 2'!$B$2:$B$133,$B43)</f>
        <v>546</v>
      </c>
      <c r="AK43" s="2">
        <f>SUMIFS('Выборка 2'!AK$2:AK$133,'Выборка 2'!$A$2:$A$133,$A43,'Выборка 2'!$B$2:$B$133,$B43)</f>
        <v>111</v>
      </c>
      <c r="AL43" s="2">
        <f>SUMIFS('Выборка 2'!AL$2:AL$133,'Выборка 2'!$A$2:$A$133,$A43,'Выборка 2'!$B$2:$B$133,$B43)</f>
        <v>267</v>
      </c>
      <c r="AM43" s="2">
        <f>SUMIFS('Выборка 2'!AM$2:AM$133,'Выборка 2'!$A$2:$A$133,$A43,'Выборка 2'!$B$2:$B$133,$B43)</f>
        <v>161</v>
      </c>
      <c r="AN43" s="2">
        <f>SUMIFS('Выборка 2'!AN$2:AN$133,'Выборка 2'!$A$2:$A$133,$A43,'Выборка 2'!$B$2:$B$133,$B43)</f>
        <v>434</v>
      </c>
      <c r="AO43" s="2">
        <f>SUMIFS('Выборка 2'!AO$2:AO$133,'Выборка 2'!$A$2:$A$133,$A43,'Выборка 2'!$B$2:$B$133,$B43)</f>
        <v>79</v>
      </c>
      <c r="AP43" s="2">
        <f>SUMIFS('Выборка 2'!AP$2:AP$133,'Выборка 2'!$A$2:$A$133,$A43,'Выборка 2'!$B$2:$B$133,$B43)</f>
        <v>323</v>
      </c>
      <c r="AR43" s="2">
        <f t="shared" si="1"/>
        <v>20017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243</v>
      </c>
      <c r="D46" s="2">
        <f>SUMIFS('Выборка 2'!D$2:D$133,'Выборка 2'!$A$2:$A$133,$A46,'Выборка 2'!$B$2:$B$133,$B46)</f>
        <v>233</v>
      </c>
      <c r="E46" s="2">
        <f>SUMIFS('Выборка 2'!E$2:E$133,'Выборка 2'!$A$2:$A$133,$A46,'Выборка 2'!$B$2:$B$133,$B46)</f>
        <v>605</v>
      </c>
      <c r="F46" s="2">
        <f>SUMIFS('Выборка 2'!F$2:F$133,'Выборка 2'!$A$2:$A$133,$A46,'Выборка 2'!$B$2:$B$133,$B46)</f>
        <v>568</v>
      </c>
      <c r="G46" s="2">
        <f>SUMIFS('Выборка 2'!G$2:G$133,'Выборка 2'!$A$2:$A$133,$A46,'Выборка 2'!$B$2:$B$133,$B46)</f>
        <v>1232</v>
      </c>
      <c r="H46" s="2">
        <f>SUMIFS('Выборка 2'!H$2:H$133,'Выборка 2'!$A$2:$A$133,$A46,'Выборка 2'!$B$2:$B$133,$B46)</f>
        <v>1217</v>
      </c>
      <c r="I46" s="2">
        <f>SUMIFS('Выборка 2'!I$2:I$133,'Выборка 2'!$A$2:$A$133,$A46,'Выборка 2'!$B$2:$B$133,$B46)</f>
        <v>1294</v>
      </c>
      <c r="J46" s="2">
        <f>SUMIFS('Выборка 2'!J$2:J$133,'Выборка 2'!$A$2:$A$133,$A46,'Выборка 2'!$B$2:$B$133,$B46)</f>
        <v>1182</v>
      </c>
      <c r="K46" s="2">
        <f>SUMIFS('Выборка 2'!K$2:K$133,'Выборка 2'!$A$2:$A$133,$A46,'Выборка 2'!$B$2:$B$133,$B46)</f>
        <v>702</v>
      </c>
      <c r="L46" s="2">
        <f>SUMIFS('Выборка 2'!L$2:L$133,'Выборка 2'!$A$2:$A$133,$A46,'Выборка 2'!$B$2:$B$133,$B46)</f>
        <v>676</v>
      </c>
      <c r="M46" s="2">
        <f>SUMIFS('Выборка 2'!M$2:M$133,'Выборка 2'!$A$2:$A$133,$A46,'Выборка 2'!$B$2:$B$133,$B46)</f>
        <v>377</v>
      </c>
      <c r="N46" s="2">
        <f>SUMIFS('Выборка 2'!N$2:N$133,'Выборка 2'!$A$2:$A$133,$A46,'Выборка 2'!$B$2:$B$133,$B46)</f>
        <v>372</v>
      </c>
      <c r="O46" s="2">
        <f>SUMIFS('Выборка 2'!O$2:O$133,'Выборка 2'!$A$2:$A$133,$A46,'Выборка 2'!$B$2:$B$133,$B46)</f>
        <v>716</v>
      </c>
      <c r="P46" s="2">
        <f>SUMIFS('Выборка 2'!P$2:P$133,'Выборка 2'!$A$2:$A$133,$A46,'Выборка 2'!$B$2:$B$133,$B46)</f>
        <v>742</v>
      </c>
      <c r="Q46" s="2">
        <f>SUMIFS('Выборка 2'!Q$2:Q$133,'Выборка 2'!$A$2:$A$133,$A46,'Выборка 2'!$B$2:$B$133,$B46)</f>
        <v>1062</v>
      </c>
      <c r="R46" s="2">
        <f>SUMIFS('Выборка 2'!R$2:R$133,'Выборка 2'!$A$2:$A$133,$A46,'Выборка 2'!$B$2:$B$133,$B46)</f>
        <v>875</v>
      </c>
      <c r="S46" s="2">
        <f>SUMIFS('Выборка 2'!S$2:S$133,'Выборка 2'!$A$2:$A$133,$A46,'Выборка 2'!$B$2:$B$133,$B46)</f>
        <v>1476</v>
      </c>
      <c r="T46" s="2">
        <f>SUMIFS('Выборка 2'!T$2:T$133,'Выборка 2'!$A$2:$A$133,$A46,'Выборка 2'!$B$2:$B$133,$B46)</f>
        <v>1289</v>
      </c>
      <c r="U46" s="2">
        <f>SUMIFS('Выборка 2'!U$2:U$133,'Выборка 2'!$A$2:$A$133,$A46,'Выборка 2'!$B$2:$B$133,$B46)</f>
        <v>1438</v>
      </c>
      <c r="V46" s="2">
        <f>SUMIFS('Выборка 2'!V$2:V$133,'Выборка 2'!$A$2:$A$133,$A46,'Выборка 2'!$B$2:$B$133,$B46)</f>
        <v>1304</v>
      </c>
      <c r="W46" s="2">
        <f>SUMIFS('Выборка 2'!W$2:W$133,'Выборка 2'!$A$2:$A$133,$A46,'Выборка 2'!$B$2:$B$133,$B46)</f>
        <v>1283</v>
      </c>
      <c r="X46" s="2">
        <f>SUMIFS('Выборка 2'!X$2:X$133,'Выборка 2'!$A$2:$A$133,$A46,'Выборка 2'!$B$2:$B$133,$B46)</f>
        <v>1174</v>
      </c>
      <c r="Y46" s="2">
        <f>SUMIFS('Выборка 2'!Y$2:Y$133,'Выборка 2'!$A$2:$A$133,$A46,'Выборка 2'!$B$2:$B$133,$B46)</f>
        <v>1207</v>
      </c>
      <c r="Z46" s="2">
        <f>SUMIFS('Выборка 2'!Z$2:Z$133,'Выборка 2'!$A$2:$A$133,$A46,'Выборка 2'!$B$2:$B$133,$B46)</f>
        <v>1150</v>
      </c>
      <c r="AA46" s="2">
        <f>SUMIFS('Выборка 2'!AA$2:AA$133,'Выборка 2'!$A$2:$A$133,$A46,'Выборка 2'!$B$2:$B$133,$B46)</f>
        <v>1066</v>
      </c>
      <c r="AB46" s="2">
        <f>SUMIFS('Выборка 2'!AB$2:AB$133,'Выборка 2'!$A$2:$A$133,$A46,'Выборка 2'!$B$2:$B$133,$B46)</f>
        <v>1074</v>
      </c>
      <c r="AC46" s="2">
        <f>SUMIFS('Выборка 2'!AC$2:AC$133,'Выборка 2'!$A$2:$A$133,$A46,'Выборка 2'!$B$2:$B$133,$B46)</f>
        <v>1126</v>
      </c>
      <c r="AD46" s="2">
        <f>SUMIFS('Выборка 2'!AD$2:AD$133,'Выборка 2'!$A$2:$A$133,$A46,'Выборка 2'!$B$2:$B$133,$B46)</f>
        <v>1294</v>
      </c>
      <c r="AE46" s="2">
        <f>SUMIFS('Выборка 2'!AE$2:AE$133,'Выборка 2'!$A$2:$A$133,$A46,'Выборка 2'!$B$2:$B$133,$B46)</f>
        <v>1382</v>
      </c>
      <c r="AF46" s="2">
        <f>SUMIFS('Выборка 2'!AF$2:AF$133,'Выборка 2'!$A$2:$A$133,$A46,'Выборка 2'!$B$2:$B$133,$B46)</f>
        <v>1435</v>
      </c>
      <c r="AG46" s="2">
        <f>SUMIFS('Выборка 2'!AG$2:AG$133,'Выборка 2'!$A$2:$A$133,$A46,'Выборка 2'!$B$2:$B$133,$B46)</f>
        <v>673</v>
      </c>
      <c r="AH46" s="2">
        <f>SUMIFS('Выборка 2'!AH$2:AH$133,'Выборка 2'!$A$2:$A$133,$A46,'Выборка 2'!$B$2:$B$133,$B46)</f>
        <v>1263</v>
      </c>
      <c r="AI46" s="2">
        <f>SUMIFS('Выборка 2'!AI$2:AI$133,'Выборка 2'!$A$2:$A$133,$A46,'Выборка 2'!$B$2:$B$133,$B46)</f>
        <v>575</v>
      </c>
      <c r="AJ46" s="2">
        <f>SUMIFS('Выборка 2'!AJ$2:AJ$133,'Выборка 2'!$A$2:$A$133,$A46,'Выборка 2'!$B$2:$B$133,$B46)</f>
        <v>965</v>
      </c>
      <c r="AK46" s="2">
        <f>SUMIFS('Выборка 2'!AK$2:AK$133,'Выборка 2'!$A$2:$A$133,$A46,'Выборка 2'!$B$2:$B$133,$B46)</f>
        <v>195</v>
      </c>
      <c r="AL46" s="2">
        <f>SUMIFS('Выборка 2'!AL$2:AL$133,'Выборка 2'!$A$2:$A$133,$A46,'Выборка 2'!$B$2:$B$133,$B46)</f>
        <v>439</v>
      </c>
      <c r="AM46" s="2">
        <f>SUMIFS('Выборка 2'!AM$2:AM$133,'Выборка 2'!$A$2:$A$133,$A46,'Выборка 2'!$B$2:$B$133,$B46)</f>
        <v>199</v>
      </c>
      <c r="AN46" s="2">
        <f>SUMIFS('Выборка 2'!AN$2:AN$133,'Выборка 2'!$A$2:$A$133,$A46,'Выборка 2'!$B$2:$B$133,$B46)</f>
        <v>723</v>
      </c>
      <c r="AO46" s="2">
        <f>SUMIFS('Выборка 2'!AO$2:AO$133,'Выборка 2'!$A$2:$A$133,$A46,'Выборка 2'!$B$2:$B$133,$B46)</f>
        <v>88</v>
      </c>
      <c r="AP46" s="2">
        <f>SUMIFS('Выборка 2'!AP$2:AP$133,'Выборка 2'!$A$2:$A$133,$A46,'Выборка 2'!$B$2:$B$133,$B46)</f>
        <v>396</v>
      </c>
      <c r="AR46" s="2">
        <f t="shared" si="1"/>
        <v>35310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75</v>
      </c>
      <c r="D47" s="2">
        <f>SUMIFS('Выборка 2'!D$2:D$133,'Выборка 2'!$A$2:$A$133,$A47,'Выборка 2'!$B$2:$B$133,$B47)</f>
        <v>60</v>
      </c>
      <c r="E47" s="2">
        <f>SUMIFS('Выборка 2'!E$2:E$133,'Выборка 2'!$A$2:$A$133,$A47,'Выборка 2'!$B$2:$B$133,$B47)</f>
        <v>152</v>
      </c>
      <c r="F47" s="2">
        <f>SUMIFS('Выборка 2'!F$2:F$133,'Выборка 2'!$A$2:$A$133,$A47,'Выборка 2'!$B$2:$B$133,$B47)</f>
        <v>124</v>
      </c>
      <c r="G47" s="2">
        <f>SUMIFS('Выборка 2'!G$2:G$133,'Выборка 2'!$A$2:$A$133,$A47,'Выборка 2'!$B$2:$B$133,$B47)</f>
        <v>299</v>
      </c>
      <c r="H47" s="2">
        <f>SUMIFS('Выборка 2'!H$2:H$133,'Выборка 2'!$A$2:$A$133,$A47,'Выборка 2'!$B$2:$B$133,$B47)</f>
        <v>273</v>
      </c>
      <c r="I47" s="2">
        <f>SUMIFS('Выборка 2'!I$2:I$133,'Выборка 2'!$A$2:$A$133,$A47,'Выборка 2'!$B$2:$B$133,$B47)</f>
        <v>350</v>
      </c>
      <c r="J47" s="2">
        <f>SUMIFS('Выборка 2'!J$2:J$133,'Выборка 2'!$A$2:$A$133,$A47,'Выборка 2'!$B$2:$B$133,$B47)</f>
        <v>343</v>
      </c>
      <c r="K47" s="2">
        <f>SUMIFS('Выборка 2'!K$2:K$133,'Выборка 2'!$A$2:$A$133,$A47,'Выборка 2'!$B$2:$B$133,$B47)</f>
        <v>200</v>
      </c>
      <c r="L47" s="2">
        <f>SUMIFS('Выборка 2'!L$2:L$133,'Выборка 2'!$A$2:$A$133,$A47,'Выборка 2'!$B$2:$B$133,$B47)</f>
        <v>197</v>
      </c>
      <c r="M47" s="2">
        <f>SUMIFS('Выборка 2'!M$2:M$133,'Выборка 2'!$A$2:$A$133,$A47,'Выборка 2'!$B$2:$B$133,$B47)</f>
        <v>138</v>
      </c>
      <c r="N47" s="2">
        <f>SUMIFS('Выборка 2'!N$2:N$133,'Выборка 2'!$A$2:$A$133,$A47,'Выборка 2'!$B$2:$B$133,$B47)</f>
        <v>95</v>
      </c>
      <c r="O47" s="2">
        <f>SUMIFS('Выборка 2'!O$2:O$133,'Выборка 2'!$A$2:$A$133,$A47,'Выборка 2'!$B$2:$B$133,$B47)</f>
        <v>307</v>
      </c>
      <c r="P47" s="2">
        <f>SUMIFS('Выборка 2'!P$2:P$133,'Выборка 2'!$A$2:$A$133,$A47,'Выборка 2'!$B$2:$B$133,$B47)</f>
        <v>298</v>
      </c>
      <c r="Q47" s="2">
        <f>SUMIFS('Выборка 2'!Q$2:Q$133,'Выборка 2'!$A$2:$A$133,$A47,'Выборка 2'!$B$2:$B$133,$B47)</f>
        <v>388</v>
      </c>
      <c r="R47" s="2">
        <f>SUMIFS('Выборка 2'!R$2:R$133,'Выборка 2'!$A$2:$A$133,$A47,'Выборка 2'!$B$2:$B$133,$B47)</f>
        <v>314</v>
      </c>
      <c r="S47" s="2">
        <f>SUMIFS('Выборка 2'!S$2:S$133,'Выборка 2'!$A$2:$A$133,$A47,'Выборка 2'!$B$2:$B$133,$B47)</f>
        <v>530</v>
      </c>
      <c r="T47" s="2">
        <f>SUMIFS('Выборка 2'!T$2:T$133,'Выборка 2'!$A$2:$A$133,$A47,'Выборка 2'!$B$2:$B$133,$B47)</f>
        <v>393</v>
      </c>
      <c r="U47" s="2">
        <f>SUMIFS('Выборка 2'!U$2:U$133,'Выборка 2'!$A$2:$A$133,$A47,'Выборка 2'!$B$2:$B$133,$B47)</f>
        <v>432</v>
      </c>
      <c r="V47" s="2">
        <f>SUMIFS('Выборка 2'!V$2:V$133,'Выборка 2'!$A$2:$A$133,$A47,'Выборка 2'!$B$2:$B$133,$B47)</f>
        <v>362</v>
      </c>
      <c r="W47" s="2">
        <f>SUMIFS('Выборка 2'!W$2:W$133,'Выборка 2'!$A$2:$A$133,$A47,'Выборка 2'!$B$2:$B$133,$B47)</f>
        <v>397</v>
      </c>
      <c r="X47" s="2">
        <f>SUMIFS('Выборка 2'!X$2:X$133,'Выборка 2'!$A$2:$A$133,$A47,'Выборка 2'!$B$2:$B$133,$B47)</f>
        <v>363</v>
      </c>
      <c r="Y47" s="2">
        <f>SUMIFS('Выборка 2'!Y$2:Y$133,'Выборка 2'!$A$2:$A$133,$A47,'Выборка 2'!$B$2:$B$133,$B47)</f>
        <v>401</v>
      </c>
      <c r="Z47" s="2">
        <f>SUMIFS('Выборка 2'!Z$2:Z$133,'Выборка 2'!$A$2:$A$133,$A47,'Выборка 2'!$B$2:$B$133,$B47)</f>
        <v>491</v>
      </c>
      <c r="AA47" s="2">
        <f>SUMIFS('Выборка 2'!AA$2:AA$133,'Выборка 2'!$A$2:$A$133,$A47,'Выборка 2'!$B$2:$B$133,$B47)</f>
        <v>501</v>
      </c>
      <c r="AB47" s="2">
        <f>SUMIFS('Выборка 2'!AB$2:AB$133,'Выборка 2'!$A$2:$A$133,$A47,'Выборка 2'!$B$2:$B$133,$B47)</f>
        <v>513</v>
      </c>
      <c r="AC47" s="2">
        <f>SUMIFS('Выборка 2'!AC$2:AC$133,'Выборка 2'!$A$2:$A$133,$A47,'Выборка 2'!$B$2:$B$133,$B47)</f>
        <v>545</v>
      </c>
      <c r="AD47" s="2">
        <f>SUMIFS('Выборка 2'!AD$2:AD$133,'Выборка 2'!$A$2:$A$133,$A47,'Выборка 2'!$B$2:$B$133,$B47)</f>
        <v>520</v>
      </c>
      <c r="AE47" s="2">
        <f>SUMIFS('Выборка 2'!AE$2:AE$133,'Выборка 2'!$A$2:$A$133,$A47,'Выборка 2'!$B$2:$B$133,$B47)</f>
        <v>598</v>
      </c>
      <c r="AF47" s="2">
        <f>SUMIFS('Выборка 2'!AF$2:AF$133,'Выборка 2'!$A$2:$A$133,$A47,'Выборка 2'!$B$2:$B$133,$B47)</f>
        <v>574</v>
      </c>
      <c r="AG47" s="2">
        <f>SUMIFS('Выборка 2'!AG$2:AG$133,'Выборка 2'!$A$2:$A$133,$A47,'Выборка 2'!$B$2:$B$133,$B47)</f>
        <v>284</v>
      </c>
      <c r="AH47" s="2">
        <f>SUMIFS('Выборка 2'!AH$2:AH$133,'Выборка 2'!$A$2:$A$133,$A47,'Выборка 2'!$B$2:$B$133,$B47)</f>
        <v>453</v>
      </c>
      <c r="AI47" s="2">
        <f>SUMIFS('Выборка 2'!AI$2:AI$133,'Выборка 2'!$A$2:$A$133,$A47,'Выборка 2'!$B$2:$B$133,$B47)</f>
        <v>253</v>
      </c>
      <c r="AJ47" s="2">
        <f>SUMIFS('Выборка 2'!AJ$2:AJ$133,'Выборка 2'!$A$2:$A$133,$A47,'Выборка 2'!$B$2:$B$133,$B47)</f>
        <v>362</v>
      </c>
      <c r="AK47" s="2">
        <f>SUMIFS('Выборка 2'!AK$2:AK$133,'Выборка 2'!$A$2:$A$133,$A47,'Выборка 2'!$B$2:$B$133,$B47)</f>
        <v>78</v>
      </c>
      <c r="AL47" s="2">
        <f>SUMIFS('Выборка 2'!AL$2:AL$133,'Выборка 2'!$A$2:$A$133,$A47,'Выборка 2'!$B$2:$B$133,$B47)</f>
        <v>167</v>
      </c>
      <c r="AM47" s="2">
        <f>SUMIFS('Выборка 2'!AM$2:AM$133,'Выборка 2'!$A$2:$A$133,$A47,'Выборка 2'!$B$2:$B$133,$B47)</f>
        <v>110</v>
      </c>
      <c r="AN47" s="2">
        <f>SUMIFS('Выборка 2'!AN$2:AN$133,'Выборка 2'!$A$2:$A$133,$A47,'Выборка 2'!$B$2:$B$133,$B47)</f>
        <v>307</v>
      </c>
      <c r="AO47" s="2">
        <f>SUMIFS('Выборка 2'!AO$2:AO$133,'Выборка 2'!$A$2:$A$133,$A47,'Выборка 2'!$B$2:$B$133,$B47)</f>
        <v>56</v>
      </c>
      <c r="AP47" s="2">
        <f>SUMIFS('Выборка 2'!AP$2:AP$133,'Выборка 2'!$A$2:$A$133,$A47,'Выборка 2'!$B$2:$B$133,$B47)</f>
        <v>201</v>
      </c>
      <c r="AR47" s="2">
        <f t="shared" si="1"/>
        <v>12504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275</v>
      </c>
      <c r="D48" s="2">
        <f>SUMIFS('Выборка 2'!D$2:D$133,'Выборка 2'!$A$2:$A$133,$A48,'Выборка 2'!$B$2:$B$133,$B48)</f>
        <v>271</v>
      </c>
      <c r="E48" s="2">
        <f>SUMIFS('Выборка 2'!E$2:E$133,'Выборка 2'!$A$2:$A$133,$A48,'Выборка 2'!$B$2:$B$133,$B48)</f>
        <v>516</v>
      </c>
      <c r="F48" s="2">
        <f>SUMIFS('Выборка 2'!F$2:F$133,'Выборка 2'!$A$2:$A$133,$A48,'Выборка 2'!$B$2:$B$133,$B48)</f>
        <v>485</v>
      </c>
      <c r="G48" s="2">
        <f>SUMIFS('Выборка 2'!G$2:G$133,'Выборка 2'!$A$2:$A$133,$A48,'Выборка 2'!$B$2:$B$133,$B48)</f>
        <v>1120</v>
      </c>
      <c r="H48" s="2">
        <f>SUMIFS('Выборка 2'!H$2:H$133,'Выборка 2'!$A$2:$A$133,$A48,'Выборка 2'!$B$2:$B$133,$B48)</f>
        <v>1082</v>
      </c>
      <c r="I48" s="2">
        <f>SUMIFS('Выборка 2'!I$2:I$133,'Выборка 2'!$A$2:$A$133,$A48,'Выборка 2'!$B$2:$B$133,$B48)</f>
        <v>1098</v>
      </c>
      <c r="J48" s="2">
        <f>SUMIFS('Выборка 2'!J$2:J$133,'Выборка 2'!$A$2:$A$133,$A48,'Выборка 2'!$B$2:$B$133,$B48)</f>
        <v>1049</v>
      </c>
      <c r="K48" s="2">
        <f>SUMIFS('Выборка 2'!K$2:K$133,'Выборка 2'!$A$2:$A$133,$A48,'Выборка 2'!$B$2:$B$133,$B48)</f>
        <v>589</v>
      </c>
      <c r="L48" s="2">
        <f>SUMIFS('Выборка 2'!L$2:L$133,'Выборка 2'!$A$2:$A$133,$A48,'Выборка 2'!$B$2:$B$133,$B48)</f>
        <v>576</v>
      </c>
      <c r="M48" s="2">
        <f>SUMIFS('Выборка 2'!M$2:M$133,'Выборка 2'!$A$2:$A$133,$A48,'Выборка 2'!$B$2:$B$133,$B48)</f>
        <v>310</v>
      </c>
      <c r="N48" s="2">
        <f>SUMIFS('Выборка 2'!N$2:N$133,'Выборка 2'!$A$2:$A$133,$A48,'Выборка 2'!$B$2:$B$133,$B48)</f>
        <v>359</v>
      </c>
      <c r="O48" s="2">
        <f>SUMIFS('Выборка 2'!O$2:O$133,'Выборка 2'!$A$2:$A$133,$A48,'Выборка 2'!$B$2:$B$133,$B48)</f>
        <v>725</v>
      </c>
      <c r="P48" s="2">
        <f>SUMIFS('Выборка 2'!P$2:P$133,'Выборка 2'!$A$2:$A$133,$A48,'Выборка 2'!$B$2:$B$133,$B48)</f>
        <v>752</v>
      </c>
      <c r="Q48" s="2">
        <f>SUMIFS('Выборка 2'!Q$2:Q$133,'Выборка 2'!$A$2:$A$133,$A48,'Выборка 2'!$B$2:$B$133,$B48)</f>
        <v>1077</v>
      </c>
      <c r="R48" s="2">
        <f>SUMIFS('Выборка 2'!R$2:R$133,'Выборка 2'!$A$2:$A$133,$A48,'Выборка 2'!$B$2:$B$133,$B48)</f>
        <v>1010</v>
      </c>
      <c r="S48" s="2">
        <f>SUMIFS('Выборка 2'!S$2:S$133,'Выборка 2'!$A$2:$A$133,$A48,'Выборка 2'!$B$2:$B$133,$B48)</f>
        <v>1666</v>
      </c>
      <c r="T48" s="2">
        <f>SUMIFS('Выборка 2'!T$2:T$133,'Выборка 2'!$A$2:$A$133,$A48,'Выборка 2'!$B$2:$B$133,$B48)</f>
        <v>1436</v>
      </c>
      <c r="U48" s="2">
        <f>SUMIFS('Выборка 2'!U$2:U$133,'Выборка 2'!$A$2:$A$133,$A48,'Выборка 2'!$B$2:$B$133,$B48)</f>
        <v>1607</v>
      </c>
      <c r="V48" s="2">
        <f>SUMIFS('Выборка 2'!V$2:V$133,'Выборка 2'!$A$2:$A$133,$A48,'Выборка 2'!$B$2:$B$133,$B48)</f>
        <v>1406</v>
      </c>
      <c r="W48" s="2">
        <f>SUMIFS('Выборка 2'!W$2:W$133,'Выборка 2'!$A$2:$A$133,$A48,'Выборка 2'!$B$2:$B$133,$B48)</f>
        <v>1268</v>
      </c>
      <c r="X48" s="2">
        <f>SUMIFS('Выборка 2'!X$2:X$133,'Выборка 2'!$A$2:$A$133,$A48,'Выборка 2'!$B$2:$B$133,$B48)</f>
        <v>1270</v>
      </c>
      <c r="Y48" s="2">
        <f>SUMIFS('Выборка 2'!Y$2:Y$133,'Выборка 2'!$A$2:$A$133,$A48,'Выборка 2'!$B$2:$B$133,$B48)</f>
        <v>1150</v>
      </c>
      <c r="Z48" s="2">
        <f>SUMIFS('Выборка 2'!Z$2:Z$133,'Выборка 2'!$A$2:$A$133,$A48,'Выборка 2'!$B$2:$B$133,$B48)</f>
        <v>1288</v>
      </c>
      <c r="AA48" s="2">
        <f>SUMIFS('Выборка 2'!AA$2:AA$133,'Выборка 2'!$A$2:$A$133,$A48,'Выборка 2'!$B$2:$B$133,$B48)</f>
        <v>1216</v>
      </c>
      <c r="AB48" s="2">
        <f>SUMIFS('Выборка 2'!AB$2:AB$133,'Выборка 2'!$A$2:$A$133,$A48,'Выборка 2'!$B$2:$B$133,$B48)</f>
        <v>1366</v>
      </c>
      <c r="AC48" s="2">
        <f>SUMIFS('Выборка 2'!AC$2:AC$133,'Выборка 2'!$A$2:$A$133,$A48,'Выборка 2'!$B$2:$B$133,$B48)</f>
        <v>1549</v>
      </c>
      <c r="AD48" s="2">
        <f>SUMIFS('Выборка 2'!AD$2:AD$133,'Выборка 2'!$A$2:$A$133,$A48,'Выборка 2'!$B$2:$B$133,$B48)</f>
        <v>1743</v>
      </c>
      <c r="AE48" s="2">
        <f>SUMIFS('Выборка 2'!AE$2:AE$133,'Выборка 2'!$A$2:$A$133,$A48,'Выборка 2'!$B$2:$B$133,$B48)</f>
        <v>1845</v>
      </c>
      <c r="AF48" s="2">
        <f>SUMIFS('Выборка 2'!AF$2:AF$133,'Выборка 2'!$A$2:$A$133,$A48,'Выборка 2'!$B$2:$B$133,$B48)</f>
        <v>1799</v>
      </c>
      <c r="AG48" s="2">
        <f>SUMIFS('Выборка 2'!AG$2:AG$133,'Выборка 2'!$A$2:$A$133,$A48,'Выборка 2'!$B$2:$B$133,$B48)</f>
        <v>858</v>
      </c>
      <c r="AH48" s="2">
        <f>SUMIFS('Выборка 2'!AH$2:AH$133,'Выборка 2'!$A$2:$A$133,$A48,'Выборка 2'!$B$2:$B$133,$B48)</f>
        <v>1512</v>
      </c>
      <c r="AI48" s="2">
        <f>SUMIFS('Выборка 2'!AI$2:AI$133,'Выборка 2'!$A$2:$A$133,$A48,'Выборка 2'!$B$2:$B$133,$B48)</f>
        <v>697</v>
      </c>
      <c r="AJ48" s="2">
        <f>SUMIFS('Выборка 2'!AJ$2:AJ$133,'Выборка 2'!$A$2:$A$133,$A48,'Выборка 2'!$B$2:$B$133,$B48)</f>
        <v>1150</v>
      </c>
      <c r="AK48" s="2">
        <f>SUMIFS('Выборка 2'!AK$2:AK$133,'Выборка 2'!$A$2:$A$133,$A48,'Выборка 2'!$B$2:$B$133,$B48)</f>
        <v>225</v>
      </c>
      <c r="AL48" s="2">
        <f>SUMIFS('Выборка 2'!AL$2:AL$133,'Выборка 2'!$A$2:$A$133,$A48,'Выборка 2'!$B$2:$B$133,$B48)</f>
        <v>632</v>
      </c>
      <c r="AM48" s="2">
        <f>SUMIFS('Выборка 2'!AM$2:AM$133,'Выборка 2'!$A$2:$A$133,$A48,'Выборка 2'!$B$2:$B$133,$B48)</f>
        <v>283</v>
      </c>
      <c r="AN48" s="2">
        <f>SUMIFS('Выборка 2'!AN$2:AN$133,'Выборка 2'!$A$2:$A$133,$A48,'Выборка 2'!$B$2:$B$133,$B48)</f>
        <v>905</v>
      </c>
      <c r="AO48" s="2">
        <f>SUMIFS('Выборка 2'!AO$2:AO$133,'Выборка 2'!$A$2:$A$133,$A48,'Выборка 2'!$B$2:$B$133,$B48)</f>
        <v>135</v>
      </c>
      <c r="AP48" s="2">
        <f>SUMIFS('Выборка 2'!AP$2:AP$133,'Выборка 2'!$A$2:$A$133,$A48,'Выборка 2'!$B$2:$B$133,$B48)</f>
        <v>483</v>
      </c>
      <c r="AR48" s="2">
        <f t="shared" si="1"/>
        <v>38783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19</v>
      </c>
      <c r="D49" s="2">
        <f>SUMIFS('Выборка 2'!D$2:D$133,'Выборка 2'!$A$2:$A$133,$A49,'Выборка 2'!$B$2:$B$133,$B49)</f>
        <v>13</v>
      </c>
      <c r="E49" s="2">
        <f>SUMIFS('Выборка 2'!E$2:E$133,'Выборка 2'!$A$2:$A$133,$A49,'Выборка 2'!$B$2:$B$133,$B49)</f>
        <v>78</v>
      </c>
      <c r="F49" s="2">
        <f>SUMIFS('Выборка 2'!F$2:F$133,'Выборка 2'!$A$2:$A$133,$A49,'Выборка 2'!$B$2:$B$133,$B49)</f>
        <v>71</v>
      </c>
      <c r="G49" s="2">
        <f>SUMIFS('Выборка 2'!G$2:G$133,'Выборка 2'!$A$2:$A$133,$A49,'Выборка 2'!$B$2:$B$133,$B49)</f>
        <v>190</v>
      </c>
      <c r="H49" s="2">
        <f>SUMIFS('Выборка 2'!H$2:H$133,'Выборка 2'!$A$2:$A$133,$A49,'Выборка 2'!$B$2:$B$133,$B49)</f>
        <v>210</v>
      </c>
      <c r="I49" s="2">
        <f>SUMIFS('Выборка 2'!I$2:I$133,'Выборка 2'!$A$2:$A$133,$A49,'Выборка 2'!$B$2:$B$133,$B49)</f>
        <v>218</v>
      </c>
      <c r="J49" s="2">
        <f>SUMIFS('Выборка 2'!J$2:J$133,'Выборка 2'!$A$2:$A$133,$A49,'Выборка 2'!$B$2:$B$133,$B49)</f>
        <v>223</v>
      </c>
      <c r="K49" s="2">
        <f>SUMIFS('Выборка 2'!K$2:K$133,'Выборка 2'!$A$2:$A$133,$A49,'Выборка 2'!$B$2:$B$133,$B49)</f>
        <v>108</v>
      </c>
      <c r="L49" s="2">
        <f>SUMIFS('Выборка 2'!L$2:L$133,'Выборка 2'!$A$2:$A$133,$A49,'Выборка 2'!$B$2:$B$133,$B49)</f>
        <v>107</v>
      </c>
      <c r="M49" s="2">
        <f>SUMIFS('Выборка 2'!M$2:M$133,'Выборка 2'!$A$2:$A$133,$A49,'Выборка 2'!$B$2:$B$133,$B49)</f>
        <v>60</v>
      </c>
      <c r="N49" s="2">
        <f>SUMIFS('Выборка 2'!N$2:N$133,'Выборка 2'!$A$2:$A$133,$A49,'Выборка 2'!$B$2:$B$133,$B49)</f>
        <v>59</v>
      </c>
      <c r="O49" s="2">
        <f>SUMIFS('Выборка 2'!O$2:O$133,'Выборка 2'!$A$2:$A$133,$A49,'Выборка 2'!$B$2:$B$133,$B49)</f>
        <v>108</v>
      </c>
      <c r="P49" s="2">
        <f>SUMIFS('Выборка 2'!P$2:P$133,'Выборка 2'!$A$2:$A$133,$A49,'Выборка 2'!$B$2:$B$133,$B49)</f>
        <v>105</v>
      </c>
      <c r="Q49" s="2">
        <f>SUMIFS('Выборка 2'!Q$2:Q$133,'Выборка 2'!$A$2:$A$133,$A49,'Выборка 2'!$B$2:$B$133,$B49)</f>
        <v>135</v>
      </c>
      <c r="R49" s="2">
        <f>SUMIFS('Выборка 2'!R$2:R$133,'Выборка 2'!$A$2:$A$133,$A49,'Выборка 2'!$B$2:$B$133,$B49)</f>
        <v>135</v>
      </c>
      <c r="S49" s="2">
        <f>SUMIFS('Выборка 2'!S$2:S$133,'Выборка 2'!$A$2:$A$133,$A49,'Выборка 2'!$B$2:$B$133,$B49)</f>
        <v>244</v>
      </c>
      <c r="T49" s="2">
        <f>SUMIFS('Выборка 2'!T$2:T$133,'Выборка 2'!$A$2:$A$133,$A49,'Выборка 2'!$B$2:$B$133,$B49)</f>
        <v>225</v>
      </c>
      <c r="U49" s="2">
        <f>SUMIFS('Выборка 2'!U$2:U$133,'Выборка 2'!$A$2:$A$133,$A49,'Выборка 2'!$B$2:$B$133,$B49)</f>
        <v>239</v>
      </c>
      <c r="V49" s="2">
        <f>SUMIFS('Выборка 2'!V$2:V$133,'Выборка 2'!$A$2:$A$133,$A49,'Выборка 2'!$B$2:$B$133,$B49)</f>
        <v>210</v>
      </c>
      <c r="W49" s="2">
        <f>SUMIFS('Выборка 2'!W$2:W$133,'Выборка 2'!$A$2:$A$133,$A49,'Выборка 2'!$B$2:$B$133,$B49)</f>
        <v>214</v>
      </c>
      <c r="X49" s="2">
        <f>SUMIFS('Выборка 2'!X$2:X$133,'Выборка 2'!$A$2:$A$133,$A49,'Выборка 2'!$B$2:$B$133,$B49)</f>
        <v>191</v>
      </c>
      <c r="Y49" s="2">
        <f>SUMIFS('Выборка 2'!Y$2:Y$133,'Выборка 2'!$A$2:$A$133,$A49,'Выборка 2'!$B$2:$B$133,$B49)</f>
        <v>203</v>
      </c>
      <c r="Z49" s="2">
        <f>SUMIFS('Выборка 2'!Z$2:Z$133,'Выборка 2'!$A$2:$A$133,$A49,'Выборка 2'!$B$2:$B$133,$B49)</f>
        <v>182</v>
      </c>
      <c r="AA49" s="2">
        <f>SUMIFS('Выборка 2'!AA$2:AA$133,'Выборка 2'!$A$2:$A$133,$A49,'Выборка 2'!$B$2:$B$133,$B49)</f>
        <v>199</v>
      </c>
      <c r="AB49" s="2">
        <f>SUMIFS('Выборка 2'!AB$2:AB$133,'Выборка 2'!$A$2:$A$133,$A49,'Выборка 2'!$B$2:$B$133,$B49)</f>
        <v>137</v>
      </c>
      <c r="AC49" s="2">
        <f>SUMIFS('Выборка 2'!AC$2:AC$133,'Выборка 2'!$A$2:$A$133,$A49,'Выборка 2'!$B$2:$B$133,$B49)</f>
        <v>221</v>
      </c>
      <c r="AD49" s="2">
        <f>SUMIFS('Выборка 2'!AD$2:AD$133,'Выборка 2'!$A$2:$A$133,$A49,'Выборка 2'!$B$2:$B$133,$B49)</f>
        <v>213</v>
      </c>
      <c r="AE49" s="2">
        <f>SUMIFS('Выборка 2'!AE$2:AE$133,'Выборка 2'!$A$2:$A$133,$A49,'Выборка 2'!$B$2:$B$133,$B49)</f>
        <v>253</v>
      </c>
      <c r="AF49" s="2">
        <f>SUMIFS('Выборка 2'!AF$2:AF$133,'Выборка 2'!$A$2:$A$133,$A49,'Выборка 2'!$B$2:$B$133,$B49)</f>
        <v>209</v>
      </c>
      <c r="AG49" s="2">
        <f>SUMIFS('Выборка 2'!AG$2:AG$133,'Выборка 2'!$A$2:$A$133,$A49,'Выборка 2'!$B$2:$B$133,$B49)</f>
        <v>111</v>
      </c>
      <c r="AH49" s="2">
        <f>SUMIFS('Выборка 2'!AH$2:AH$133,'Выборка 2'!$A$2:$A$133,$A49,'Выборка 2'!$B$2:$B$133,$B49)</f>
        <v>164</v>
      </c>
      <c r="AI49" s="2">
        <f>SUMIFS('Выборка 2'!AI$2:AI$133,'Выборка 2'!$A$2:$A$133,$A49,'Выборка 2'!$B$2:$B$133,$B49)</f>
        <v>92</v>
      </c>
      <c r="AJ49" s="2">
        <f>SUMIFS('Выборка 2'!AJ$2:AJ$133,'Выборка 2'!$A$2:$A$133,$A49,'Выборка 2'!$B$2:$B$133,$B49)</f>
        <v>140</v>
      </c>
      <c r="AK49" s="2">
        <f>SUMIFS('Выборка 2'!AK$2:AK$133,'Выборка 2'!$A$2:$A$133,$A49,'Выборка 2'!$B$2:$B$133,$B49)</f>
        <v>46</v>
      </c>
      <c r="AL49" s="2">
        <f>SUMIFS('Выборка 2'!AL$2:AL$133,'Выборка 2'!$A$2:$A$133,$A49,'Выборка 2'!$B$2:$B$133,$B49)</f>
        <v>48</v>
      </c>
      <c r="AM49" s="2">
        <f>SUMIFS('Выборка 2'!AM$2:AM$133,'Выборка 2'!$A$2:$A$133,$A49,'Выборка 2'!$B$2:$B$133,$B49)</f>
        <v>35</v>
      </c>
      <c r="AN49" s="2">
        <f>SUMIFS('Выборка 2'!AN$2:AN$133,'Выборка 2'!$A$2:$A$133,$A49,'Выборка 2'!$B$2:$B$133,$B49)</f>
        <v>87</v>
      </c>
      <c r="AO49" s="2">
        <f>SUMIFS('Выборка 2'!AO$2:AO$133,'Выборка 2'!$A$2:$A$133,$A49,'Выборка 2'!$B$2:$B$133,$B49)</f>
        <v>27</v>
      </c>
      <c r="AP49" s="2">
        <f>SUMIFS('Выборка 2'!AP$2:AP$133,'Выборка 2'!$A$2:$A$133,$A49,'Выборка 2'!$B$2:$B$133,$B49)</f>
        <v>84</v>
      </c>
      <c r="AR49" s="2">
        <f t="shared" si="1"/>
        <v>5613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285</v>
      </c>
      <c r="D50" s="2">
        <f>SUMIFS('Выборка 2'!D$2:D$133,'Выборка 2'!$A$2:$A$133,$A50,'Выборка 2'!$B$2:$B$133,$B50)</f>
        <v>317</v>
      </c>
      <c r="E50" s="2">
        <f>SUMIFS('Выборка 2'!E$2:E$133,'Выборка 2'!$A$2:$A$133,$A50,'Выборка 2'!$B$2:$B$133,$B50)</f>
        <v>702</v>
      </c>
      <c r="F50" s="2">
        <f>SUMIFS('Выборка 2'!F$2:F$133,'Выборка 2'!$A$2:$A$133,$A50,'Выборка 2'!$B$2:$B$133,$B50)</f>
        <v>694</v>
      </c>
      <c r="G50" s="2">
        <f>SUMIFS('Выборка 2'!G$2:G$133,'Выборка 2'!$A$2:$A$133,$A50,'Выборка 2'!$B$2:$B$133,$B50)</f>
        <v>1521</v>
      </c>
      <c r="H50" s="2">
        <f>SUMIFS('Выборка 2'!H$2:H$133,'Выборка 2'!$A$2:$A$133,$A50,'Выборка 2'!$B$2:$B$133,$B50)</f>
        <v>1397</v>
      </c>
      <c r="I50" s="2">
        <f>SUMIFS('Выборка 2'!I$2:I$133,'Выборка 2'!$A$2:$A$133,$A50,'Выборка 2'!$B$2:$B$133,$B50)</f>
        <v>1506</v>
      </c>
      <c r="J50" s="2">
        <f>SUMIFS('Выборка 2'!J$2:J$133,'Выборка 2'!$A$2:$A$133,$A50,'Выборка 2'!$B$2:$B$133,$B50)</f>
        <v>1405</v>
      </c>
      <c r="K50" s="2">
        <f>SUMIFS('Выборка 2'!K$2:K$133,'Выборка 2'!$A$2:$A$133,$A50,'Выборка 2'!$B$2:$B$133,$B50)</f>
        <v>778</v>
      </c>
      <c r="L50" s="2">
        <f>SUMIFS('Выборка 2'!L$2:L$133,'Выборка 2'!$A$2:$A$133,$A50,'Выборка 2'!$B$2:$B$133,$B50)</f>
        <v>744</v>
      </c>
      <c r="M50" s="2">
        <f>SUMIFS('Выборка 2'!M$2:M$133,'Выборка 2'!$A$2:$A$133,$A50,'Выборка 2'!$B$2:$B$133,$B50)</f>
        <v>407</v>
      </c>
      <c r="N50" s="2">
        <f>SUMIFS('Выборка 2'!N$2:N$133,'Выборка 2'!$A$2:$A$133,$A50,'Выборка 2'!$B$2:$B$133,$B50)</f>
        <v>417</v>
      </c>
      <c r="O50" s="2">
        <f>SUMIFS('Выборка 2'!O$2:O$133,'Выборка 2'!$A$2:$A$133,$A50,'Выборка 2'!$B$2:$B$133,$B50)</f>
        <v>933</v>
      </c>
      <c r="P50" s="2">
        <f>SUMIFS('Выборка 2'!P$2:P$133,'Выборка 2'!$A$2:$A$133,$A50,'Выборка 2'!$B$2:$B$133,$B50)</f>
        <v>901</v>
      </c>
      <c r="Q50" s="2">
        <f>SUMIFS('Выборка 2'!Q$2:Q$133,'Выборка 2'!$A$2:$A$133,$A50,'Выборка 2'!$B$2:$B$133,$B50)</f>
        <v>1308</v>
      </c>
      <c r="R50" s="2">
        <f>SUMIFS('Выборка 2'!R$2:R$133,'Выборка 2'!$A$2:$A$133,$A50,'Выборка 2'!$B$2:$B$133,$B50)</f>
        <v>1069</v>
      </c>
      <c r="S50" s="2">
        <f>SUMIFS('Выборка 2'!S$2:S$133,'Выборка 2'!$A$2:$A$133,$A50,'Выборка 2'!$B$2:$B$133,$B50)</f>
        <v>1858</v>
      </c>
      <c r="T50" s="2">
        <f>SUMIFS('Выборка 2'!T$2:T$133,'Выборка 2'!$A$2:$A$133,$A50,'Выборка 2'!$B$2:$B$133,$B50)</f>
        <v>1627</v>
      </c>
      <c r="U50" s="2">
        <f>SUMIFS('Выборка 2'!U$2:U$133,'Выборка 2'!$A$2:$A$133,$A50,'Выборка 2'!$B$2:$B$133,$B50)</f>
        <v>1930</v>
      </c>
      <c r="V50" s="2">
        <f>SUMIFS('Выборка 2'!V$2:V$133,'Выборка 2'!$A$2:$A$133,$A50,'Выборка 2'!$B$2:$B$133,$B50)</f>
        <v>1796</v>
      </c>
      <c r="W50" s="2">
        <f>SUMIFS('Выборка 2'!W$2:W$133,'Выборка 2'!$A$2:$A$133,$A50,'Выборка 2'!$B$2:$B$133,$B50)</f>
        <v>1545</v>
      </c>
      <c r="X50" s="2">
        <f>SUMIFS('Выборка 2'!X$2:X$133,'Выборка 2'!$A$2:$A$133,$A50,'Выборка 2'!$B$2:$B$133,$B50)</f>
        <v>1582</v>
      </c>
      <c r="Y50" s="2">
        <f>SUMIFS('Выборка 2'!Y$2:Y$133,'Выборка 2'!$A$2:$A$133,$A50,'Выборка 2'!$B$2:$B$133,$B50)</f>
        <v>1424</v>
      </c>
      <c r="Z50" s="2">
        <f>SUMIFS('Выборка 2'!Z$2:Z$133,'Выборка 2'!$A$2:$A$133,$A50,'Выборка 2'!$B$2:$B$133,$B50)</f>
        <v>1640</v>
      </c>
      <c r="AA50" s="2">
        <f>SUMIFS('Выборка 2'!AA$2:AA$133,'Выборка 2'!$A$2:$A$133,$A50,'Выборка 2'!$B$2:$B$133,$B50)</f>
        <v>1395</v>
      </c>
      <c r="AB50" s="2">
        <f>SUMIFS('Выборка 2'!AB$2:AB$133,'Выборка 2'!$A$2:$A$133,$A50,'Выборка 2'!$B$2:$B$133,$B50)</f>
        <v>1529</v>
      </c>
      <c r="AC50" s="2">
        <f>SUMIFS('Выборка 2'!AC$2:AC$133,'Выборка 2'!$A$2:$A$133,$A50,'Выборка 2'!$B$2:$B$133,$B50)</f>
        <v>1699</v>
      </c>
      <c r="AD50" s="2">
        <f>SUMIFS('Выборка 2'!AD$2:AD$133,'Выборка 2'!$A$2:$A$133,$A50,'Выборка 2'!$B$2:$B$133,$B50)</f>
        <v>1944</v>
      </c>
      <c r="AE50" s="2">
        <f>SUMIFS('Выборка 2'!AE$2:AE$133,'Выборка 2'!$A$2:$A$133,$A50,'Выборка 2'!$B$2:$B$133,$B50)</f>
        <v>2046</v>
      </c>
      <c r="AF50" s="2">
        <f>SUMIFS('Выборка 2'!AF$2:AF$133,'Выборка 2'!$A$2:$A$133,$A50,'Выборка 2'!$B$2:$B$133,$B50)</f>
        <v>2170</v>
      </c>
      <c r="AG50" s="2">
        <f>SUMIFS('Выборка 2'!AG$2:AG$133,'Выборка 2'!$A$2:$A$133,$A50,'Выборка 2'!$B$2:$B$133,$B50)</f>
        <v>984</v>
      </c>
      <c r="AH50" s="2">
        <f>SUMIFS('Выборка 2'!AH$2:AH$133,'Выборка 2'!$A$2:$A$133,$A50,'Выборка 2'!$B$2:$B$133,$B50)</f>
        <v>1799</v>
      </c>
      <c r="AI50" s="2">
        <f>SUMIFS('Выборка 2'!AI$2:AI$133,'Выборка 2'!$A$2:$A$133,$A50,'Выборка 2'!$B$2:$B$133,$B50)</f>
        <v>883</v>
      </c>
      <c r="AJ50" s="2">
        <f>SUMIFS('Выборка 2'!AJ$2:AJ$133,'Выборка 2'!$A$2:$A$133,$A50,'Выборка 2'!$B$2:$B$133,$B50)</f>
        <v>1427</v>
      </c>
      <c r="AK50" s="2">
        <f>SUMIFS('Выборка 2'!AK$2:AK$133,'Выборка 2'!$A$2:$A$133,$A50,'Выборка 2'!$B$2:$B$133,$B50)</f>
        <v>286</v>
      </c>
      <c r="AL50" s="2">
        <f>SUMIFS('Выборка 2'!AL$2:AL$133,'Выборка 2'!$A$2:$A$133,$A50,'Выборка 2'!$B$2:$B$133,$B50)</f>
        <v>633</v>
      </c>
      <c r="AM50" s="2">
        <f>SUMIFS('Выборка 2'!AM$2:AM$133,'Выборка 2'!$A$2:$A$133,$A50,'Выборка 2'!$B$2:$B$133,$B50)</f>
        <v>362</v>
      </c>
      <c r="AN50" s="2">
        <f>SUMIFS('Выборка 2'!AN$2:AN$133,'Выборка 2'!$A$2:$A$133,$A50,'Выборка 2'!$B$2:$B$133,$B50)</f>
        <v>1137</v>
      </c>
      <c r="AO50" s="2">
        <f>SUMIFS('Выборка 2'!AO$2:AO$133,'Выборка 2'!$A$2:$A$133,$A50,'Выборка 2'!$B$2:$B$133,$B50)</f>
        <v>192</v>
      </c>
      <c r="AP50" s="2">
        <f>SUMIFS('Выборка 2'!AP$2:AP$133,'Выборка 2'!$A$2:$A$133,$A50,'Выборка 2'!$B$2:$B$133,$B50)</f>
        <v>724</v>
      </c>
      <c r="AR50" s="2">
        <f t="shared" si="1"/>
        <v>46996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49</v>
      </c>
      <c r="D51" s="2">
        <f>SUMIFS('Выборка 2'!D$2:D$133,'Выборка 2'!$A$2:$A$133,$A51,'Выборка 2'!$B$2:$B$133,$B51)</f>
        <v>38</v>
      </c>
      <c r="E51" s="2">
        <f>SUMIFS('Выборка 2'!E$2:E$133,'Выборка 2'!$A$2:$A$133,$A51,'Выборка 2'!$B$2:$B$133,$B51)</f>
        <v>117</v>
      </c>
      <c r="F51" s="2">
        <f>SUMIFS('Выборка 2'!F$2:F$133,'Выборка 2'!$A$2:$A$133,$A51,'Выборка 2'!$B$2:$B$133,$B51)</f>
        <v>80</v>
      </c>
      <c r="G51" s="2">
        <f>SUMIFS('Выборка 2'!G$2:G$133,'Выборка 2'!$A$2:$A$133,$A51,'Выборка 2'!$B$2:$B$133,$B51)</f>
        <v>227</v>
      </c>
      <c r="H51" s="2">
        <f>SUMIFS('Выборка 2'!H$2:H$133,'Выборка 2'!$A$2:$A$133,$A51,'Выборка 2'!$B$2:$B$133,$B51)</f>
        <v>198</v>
      </c>
      <c r="I51" s="2">
        <f>SUMIFS('Выборка 2'!I$2:I$133,'Выборка 2'!$A$2:$A$133,$A51,'Выборка 2'!$B$2:$B$133,$B51)</f>
        <v>277</v>
      </c>
      <c r="J51" s="2">
        <f>SUMIFS('Выборка 2'!J$2:J$133,'Выборка 2'!$A$2:$A$133,$A51,'Выборка 2'!$B$2:$B$133,$B51)</f>
        <v>254</v>
      </c>
      <c r="K51" s="2">
        <f>SUMIFS('Выборка 2'!K$2:K$133,'Выборка 2'!$A$2:$A$133,$A51,'Выборка 2'!$B$2:$B$133,$B51)</f>
        <v>134</v>
      </c>
      <c r="L51" s="2">
        <f>SUMIFS('Выборка 2'!L$2:L$133,'Выборка 2'!$A$2:$A$133,$A51,'Выборка 2'!$B$2:$B$133,$B51)</f>
        <v>124</v>
      </c>
      <c r="M51" s="2">
        <f>SUMIFS('Выборка 2'!M$2:M$133,'Выборка 2'!$A$2:$A$133,$A51,'Выборка 2'!$B$2:$B$133,$B51)</f>
        <v>86</v>
      </c>
      <c r="N51" s="2">
        <f>SUMIFS('Выборка 2'!N$2:N$133,'Выборка 2'!$A$2:$A$133,$A51,'Выборка 2'!$B$2:$B$133,$B51)</f>
        <v>75</v>
      </c>
      <c r="O51" s="2">
        <f>SUMIFS('Выборка 2'!O$2:O$133,'Выборка 2'!$A$2:$A$133,$A51,'Выборка 2'!$B$2:$B$133,$B51)</f>
        <v>188</v>
      </c>
      <c r="P51" s="2">
        <f>SUMIFS('Выборка 2'!P$2:P$133,'Выборка 2'!$A$2:$A$133,$A51,'Выборка 2'!$B$2:$B$133,$B51)</f>
        <v>195</v>
      </c>
      <c r="Q51" s="2">
        <f>SUMIFS('Выборка 2'!Q$2:Q$133,'Выборка 2'!$A$2:$A$133,$A51,'Выборка 2'!$B$2:$B$133,$B51)</f>
        <v>296</v>
      </c>
      <c r="R51" s="2">
        <f>SUMIFS('Выборка 2'!R$2:R$133,'Выборка 2'!$A$2:$A$133,$A51,'Выборка 2'!$B$2:$B$133,$B51)</f>
        <v>248</v>
      </c>
      <c r="S51" s="2">
        <f>SUMIFS('Выборка 2'!S$2:S$133,'Выборка 2'!$A$2:$A$133,$A51,'Выборка 2'!$B$2:$B$133,$B51)</f>
        <v>451</v>
      </c>
      <c r="T51" s="2">
        <f>SUMIFS('Выборка 2'!T$2:T$133,'Выборка 2'!$A$2:$A$133,$A51,'Выборка 2'!$B$2:$B$133,$B51)</f>
        <v>373</v>
      </c>
      <c r="U51" s="2">
        <f>SUMIFS('Выборка 2'!U$2:U$133,'Выборка 2'!$A$2:$A$133,$A51,'Выборка 2'!$B$2:$B$133,$B51)</f>
        <v>412</v>
      </c>
      <c r="V51" s="2">
        <f>SUMIFS('Выборка 2'!V$2:V$133,'Выборка 2'!$A$2:$A$133,$A51,'Выборка 2'!$B$2:$B$133,$B51)</f>
        <v>285</v>
      </c>
      <c r="W51" s="2">
        <f>SUMIFS('Выборка 2'!W$2:W$133,'Выборка 2'!$A$2:$A$133,$A51,'Выборка 2'!$B$2:$B$133,$B51)</f>
        <v>329</v>
      </c>
      <c r="X51" s="2">
        <f>SUMIFS('Выборка 2'!X$2:X$133,'Выборка 2'!$A$2:$A$133,$A51,'Выборка 2'!$B$2:$B$133,$B51)</f>
        <v>292</v>
      </c>
      <c r="Y51" s="2">
        <f>SUMIFS('Выборка 2'!Y$2:Y$133,'Выборка 2'!$A$2:$A$133,$A51,'Выборка 2'!$B$2:$B$133,$B51)</f>
        <v>278</v>
      </c>
      <c r="Z51" s="2">
        <f>SUMIFS('Выборка 2'!Z$2:Z$133,'Выборка 2'!$A$2:$A$133,$A51,'Выборка 2'!$B$2:$B$133,$B51)</f>
        <v>249</v>
      </c>
      <c r="AA51" s="2">
        <f>SUMIFS('Выборка 2'!AA$2:AA$133,'Выборка 2'!$A$2:$A$133,$A51,'Выборка 2'!$B$2:$B$133,$B51)</f>
        <v>252</v>
      </c>
      <c r="AB51" s="2">
        <f>SUMIFS('Выборка 2'!AB$2:AB$133,'Выборка 2'!$A$2:$A$133,$A51,'Выборка 2'!$B$2:$B$133,$B51)</f>
        <v>255</v>
      </c>
      <c r="AC51" s="2">
        <f>SUMIFS('Выборка 2'!AC$2:AC$133,'Выборка 2'!$A$2:$A$133,$A51,'Выборка 2'!$B$2:$B$133,$B51)</f>
        <v>258</v>
      </c>
      <c r="AD51" s="2">
        <f>SUMIFS('Выборка 2'!AD$2:AD$133,'Выборка 2'!$A$2:$A$133,$A51,'Выборка 2'!$B$2:$B$133,$B51)</f>
        <v>270</v>
      </c>
      <c r="AE51" s="2">
        <f>SUMIFS('Выборка 2'!AE$2:AE$133,'Выборка 2'!$A$2:$A$133,$A51,'Выборка 2'!$B$2:$B$133,$B51)</f>
        <v>298</v>
      </c>
      <c r="AF51" s="2">
        <f>SUMIFS('Выборка 2'!AF$2:AF$133,'Выборка 2'!$A$2:$A$133,$A51,'Выборка 2'!$B$2:$B$133,$B51)</f>
        <v>290</v>
      </c>
      <c r="AG51" s="2">
        <f>SUMIFS('Выборка 2'!AG$2:AG$133,'Выборка 2'!$A$2:$A$133,$A51,'Выборка 2'!$B$2:$B$133,$B51)</f>
        <v>147</v>
      </c>
      <c r="AH51" s="2">
        <f>SUMIFS('Выборка 2'!AH$2:AH$133,'Выборка 2'!$A$2:$A$133,$A51,'Выборка 2'!$B$2:$B$133,$B51)</f>
        <v>285</v>
      </c>
      <c r="AI51" s="2">
        <f>SUMIFS('Выборка 2'!AI$2:AI$133,'Выборка 2'!$A$2:$A$133,$A51,'Выборка 2'!$B$2:$B$133,$B51)</f>
        <v>141</v>
      </c>
      <c r="AJ51" s="2">
        <f>SUMIFS('Выборка 2'!AJ$2:AJ$133,'Выборка 2'!$A$2:$A$133,$A51,'Выборка 2'!$B$2:$B$133,$B51)</f>
        <v>214</v>
      </c>
      <c r="AK51" s="2">
        <f>SUMIFS('Выборка 2'!AK$2:AK$133,'Выборка 2'!$A$2:$A$133,$A51,'Выборка 2'!$B$2:$B$133,$B51)</f>
        <v>38</v>
      </c>
      <c r="AL51" s="2">
        <f>SUMIFS('Выборка 2'!AL$2:AL$133,'Выборка 2'!$A$2:$A$133,$A51,'Выборка 2'!$B$2:$B$133,$B51)</f>
        <v>88</v>
      </c>
      <c r="AM51" s="2">
        <f>SUMIFS('Выборка 2'!AM$2:AM$133,'Выборка 2'!$A$2:$A$133,$A51,'Выборка 2'!$B$2:$B$133,$B51)</f>
        <v>58</v>
      </c>
      <c r="AN51" s="2">
        <f>SUMIFS('Выборка 2'!AN$2:AN$133,'Выборка 2'!$A$2:$A$133,$A51,'Выборка 2'!$B$2:$B$133,$B51)</f>
        <v>164</v>
      </c>
      <c r="AO51" s="2">
        <f>SUMIFS('Выборка 2'!AO$2:AO$133,'Выборка 2'!$A$2:$A$133,$A51,'Выборка 2'!$B$2:$B$133,$B51)</f>
        <v>48</v>
      </c>
      <c r="AP51" s="2">
        <f>SUMIFS('Выборка 2'!AP$2:AP$133,'Выборка 2'!$A$2:$A$133,$A51,'Выборка 2'!$B$2:$B$133,$B51)</f>
        <v>129</v>
      </c>
      <c r="AR51" s="2">
        <f t="shared" si="1"/>
        <v>8190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321</v>
      </c>
      <c r="D52" s="2">
        <f>SUMIFS('Выборка 2'!D$2:D$133,'Выборка 2'!$A$2:$A$133,$A52,'Выборка 2'!$B$2:$B$133,$B52)</f>
        <v>309</v>
      </c>
      <c r="E52" s="2">
        <f>SUMIFS('Выборка 2'!E$2:E$133,'Выборка 2'!$A$2:$A$133,$A52,'Выборка 2'!$B$2:$B$133,$B52)</f>
        <v>617</v>
      </c>
      <c r="F52" s="2">
        <f>SUMIFS('Выборка 2'!F$2:F$133,'Выборка 2'!$A$2:$A$133,$A52,'Выборка 2'!$B$2:$B$133,$B52)</f>
        <v>560</v>
      </c>
      <c r="G52" s="2">
        <f>SUMIFS('Выборка 2'!G$2:G$133,'Выборка 2'!$A$2:$A$133,$A52,'Выборка 2'!$B$2:$B$133,$B52)</f>
        <v>1319</v>
      </c>
      <c r="H52" s="2">
        <f>SUMIFS('Выборка 2'!H$2:H$133,'Выборка 2'!$A$2:$A$133,$A52,'Выборка 2'!$B$2:$B$133,$B52)</f>
        <v>1206</v>
      </c>
      <c r="I52" s="2">
        <f>SUMIFS('Выборка 2'!I$2:I$133,'Выборка 2'!$A$2:$A$133,$A52,'Выборка 2'!$B$2:$B$133,$B52)</f>
        <v>1323</v>
      </c>
      <c r="J52" s="2">
        <f>SUMIFS('Выборка 2'!J$2:J$133,'Выборка 2'!$A$2:$A$133,$A52,'Выборка 2'!$B$2:$B$133,$B52)</f>
        <v>1239</v>
      </c>
      <c r="K52" s="2">
        <f>SUMIFS('Выборка 2'!K$2:K$133,'Выборка 2'!$A$2:$A$133,$A52,'Выборка 2'!$B$2:$B$133,$B52)</f>
        <v>770</v>
      </c>
      <c r="L52" s="2">
        <f>SUMIFS('Выборка 2'!L$2:L$133,'Выборка 2'!$A$2:$A$133,$A52,'Выборка 2'!$B$2:$B$133,$B52)</f>
        <v>749</v>
      </c>
      <c r="M52" s="2">
        <f>SUMIFS('Выборка 2'!M$2:M$133,'Выборка 2'!$A$2:$A$133,$A52,'Выборка 2'!$B$2:$B$133,$B52)</f>
        <v>416</v>
      </c>
      <c r="N52" s="2">
        <f>SUMIFS('Выборка 2'!N$2:N$133,'Выборка 2'!$A$2:$A$133,$A52,'Выборка 2'!$B$2:$B$133,$B52)</f>
        <v>398</v>
      </c>
      <c r="O52" s="2">
        <f>SUMIFS('Выборка 2'!O$2:O$133,'Выборка 2'!$A$2:$A$133,$A52,'Выборка 2'!$B$2:$B$133,$B52)</f>
        <v>870</v>
      </c>
      <c r="P52" s="2">
        <f>SUMIFS('Выборка 2'!P$2:P$133,'Выборка 2'!$A$2:$A$133,$A52,'Выборка 2'!$B$2:$B$133,$B52)</f>
        <v>867</v>
      </c>
      <c r="Q52" s="2">
        <f>SUMIFS('Выборка 2'!Q$2:Q$133,'Выборка 2'!$A$2:$A$133,$A52,'Выборка 2'!$B$2:$B$133,$B52)</f>
        <v>1231</v>
      </c>
      <c r="R52" s="2">
        <f>SUMIFS('Выборка 2'!R$2:R$133,'Выборка 2'!$A$2:$A$133,$A52,'Выборка 2'!$B$2:$B$133,$B52)</f>
        <v>1004</v>
      </c>
      <c r="S52" s="2">
        <f>SUMIFS('Выборка 2'!S$2:S$133,'Выборка 2'!$A$2:$A$133,$A52,'Выборка 2'!$B$2:$B$133,$B52)</f>
        <v>1717</v>
      </c>
      <c r="T52" s="2">
        <f>SUMIFS('Выборка 2'!T$2:T$133,'Выборка 2'!$A$2:$A$133,$A52,'Выборка 2'!$B$2:$B$133,$B52)</f>
        <v>1485</v>
      </c>
      <c r="U52" s="2">
        <f>SUMIFS('Выборка 2'!U$2:U$133,'Выборка 2'!$A$2:$A$133,$A52,'Выборка 2'!$B$2:$B$133,$B52)</f>
        <v>1795</v>
      </c>
      <c r="V52" s="2">
        <f>SUMIFS('Выборка 2'!V$2:V$133,'Выборка 2'!$A$2:$A$133,$A52,'Выборка 2'!$B$2:$B$133,$B52)</f>
        <v>1609</v>
      </c>
      <c r="W52" s="2">
        <f>SUMIFS('Выборка 2'!W$2:W$133,'Выборка 2'!$A$2:$A$133,$A52,'Выборка 2'!$B$2:$B$133,$B52)</f>
        <v>1441</v>
      </c>
      <c r="X52" s="2">
        <f>SUMIFS('Выборка 2'!X$2:X$133,'Выборка 2'!$A$2:$A$133,$A52,'Выборка 2'!$B$2:$B$133,$B52)</f>
        <v>1477</v>
      </c>
      <c r="Y52" s="2">
        <f>SUMIFS('Выборка 2'!Y$2:Y$133,'Выборка 2'!$A$2:$A$133,$A52,'Выборка 2'!$B$2:$B$133,$B52)</f>
        <v>1401</v>
      </c>
      <c r="Z52" s="2">
        <f>SUMIFS('Выборка 2'!Z$2:Z$133,'Выборка 2'!$A$2:$A$133,$A52,'Выборка 2'!$B$2:$B$133,$B52)</f>
        <v>1548</v>
      </c>
      <c r="AA52" s="2">
        <f>SUMIFS('Выборка 2'!AA$2:AA$133,'Выборка 2'!$A$2:$A$133,$A52,'Выборка 2'!$B$2:$B$133,$B52)</f>
        <v>1324</v>
      </c>
      <c r="AB52" s="2">
        <f>SUMIFS('Выборка 2'!AB$2:AB$133,'Выборка 2'!$A$2:$A$133,$A52,'Выборка 2'!$B$2:$B$133,$B52)</f>
        <v>1398</v>
      </c>
      <c r="AC52" s="2">
        <f>SUMIFS('Выборка 2'!AC$2:AC$133,'Выборка 2'!$A$2:$A$133,$A52,'Выборка 2'!$B$2:$B$133,$B52)</f>
        <v>1474</v>
      </c>
      <c r="AD52" s="2">
        <f>SUMIFS('Выборка 2'!AD$2:AD$133,'Выборка 2'!$A$2:$A$133,$A52,'Выборка 2'!$B$2:$B$133,$B52)</f>
        <v>1686</v>
      </c>
      <c r="AE52" s="2">
        <f>SUMIFS('Выборка 2'!AE$2:AE$133,'Выборка 2'!$A$2:$A$133,$A52,'Выборка 2'!$B$2:$B$133,$B52)</f>
        <v>1734</v>
      </c>
      <c r="AF52" s="2">
        <f>SUMIFS('Выборка 2'!AF$2:AF$133,'Выборка 2'!$A$2:$A$133,$A52,'Выборка 2'!$B$2:$B$133,$B52)</f>
        <v>1858</v>
      </c>
      <c r="AG52" s="2">
        <f>SUMIFS('Выборка 2'!AG$2:AG$133,'Выборка 2'!$A$2:$A$133,$A52,'Выборка 2'!$B$2:$B$133,$B52)</f>
        <v>896</v>
      </c>
      <c r="AH52" s="2">
        <f>SUMIFS('Выборка 2'!AH$2:AH$133,'Выборка 2'!$A$2:$A$133,$A52,'Выборка 2'!$B$2:$B$133,$B52)</f>
        <v>1570</v>
      </c>
      <c r="AI52" s="2">
        <f>SUMIFS('Выборка 2'!AI$2:AI$133,'Выборка 2'!$A$2:$A$133,$A52,'Выборка 2'!$B$2:$B$133,$B52)</f>
        <v>746</v>
      </c>
      <c r="AJ52" s="2">
        <f>SUMIFS('Выборка 2'!AJ$2:AJ$133,'Выборка 2'!$A$2:$A$133,$A52,'Выборка 2'!$B$2:$B$133,$B52)</f>
        <v>1147</v>
      </c>
      <c r="AK52" s="2">
        <f>SUMIFS('Выборка 2'!AK$2:AK$133,'Выборка 2'!$A$2:$A$133,$A52,'Выборка 2'!$B$2:$B$133,$B52)</f>
        <v>255</v>
      </c>
      <c r="AL52" s="2">
        <f>SUMIFS('Выборка 2'!AL$2:AL$133,'Выборка 2'!$A$2:$A$133,$A52,'Выборка 2'!$B$2:$B$133,$B52)</f>
        <v>556</v>
      </c>
      <c r="AM52" s="2">
        <f>SUMIFS('Выборка 2'!AM$2:AM$133,'Выборка 2'!$A$2:$A$133,$A52,'Выборка 2'!$B$2:$B$133,$B52)</f>
        <v>270</v>
      </c>
      <c r="AN52" s="2">
        <f>SUMIFS('Выборка 2'!AN$2:AN$133,'Выборка 2'!$A$2:$A$133,$A52,'Выборка 2'!$B$2:$B$133,$B52)</f>
        <v>850</v>
      </c>
      <c r="AO52" s="2">
        <f>SUMIFS('Выборка 2'!AO$2:AO$133,'Выборка 2'!$A$2:$A$133,$A52,'Выборка 2'!$B$2:$B$133,$B52)</f>
        <v>152</v>
      </c>
      <c r="AP52" s="2">
        <f>SUMIFS('Выборка 2'!AP$2:AP$133,'Выборка 2'!$A$2:$A$133,$A52,'Выборка 2'!$B$2:$B$133,$B52)</f>
        <v>505</v>
      </c>
      <c r="AR52" s="2">
        <f t="shared" si="1"/>
        <v>42093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89</v>
      </c>
      <c r="D54" s="2">
        <f>SUMIFS('Выборка 2'!D$2:D$133,'Выборка 2'!$A$2:$A$133,$A54,'Выборка 2'!$B$2:$B$133,$B54)</f>
        <v>55</v>
      </c>
      <c r="E54" s="2">
        <f>SUMIFS('Выборка 2'!E$2:E$133,'Выборка 2'!$A$2:$A$133,$A54,'Выборка 2'!$B$2:$B$133,$B54)</f>
        <v>142</v>
      </c>
      <c r="F54" s="2">
        <f>SUMIFS('Выборка 2'!F$2:F$133,'Выборка 2'!$A$2:$A$133,$A54,'Выборка 2'!$B$2:$B$133,$B54)</f>
        <v>139</v>
      </c>
      <c r="G54" s="2">
        <f>SUMIFS('Выборка 2'!G$2:G$133,'Выборка 2'!$A$2:$A$133,$A54,'Выборка 2'!$B$2:$B$133,$B54)</f>
        <v>346</v>
      </c>
      <c r="H54" s="2">
        <f>SUMIFS('Выборка 2'!H$2:H$133,'Выборка 2'!$A$2:$A$133,$A54,'Выборка 2'!$B$2:$B$133,$B54)</f>
        <v>313</v>
      </c>
      <c r="I54" s="2">
        <f>SUMIFS('Выборка 2'!I$2:I$133,'Выборка 2'!$A$2:$A$133,$A54,'Выборка 2'!$B$2:$B$133,$B54)</f>
        <v>370</v>
      </c>
      <c r="J54" s="2">
        <f>SUMIFS('Выборка 2'!J$2:J$133,'Выборка 2'!$A$2:$A$133,$A54,'Выборка 2'!$B$2:$B$133,$B54)</f>
        <v>358</v>
      </c>
      <c r="K54" s="2">
        <f>SUMIFS('Выборка 2'!K$2:K$133,'Выборка 2'!$A$2:$A$133,$A54,'Выборка 2'!$B$2:$B$133,$B54)</f>
        <v>198</v>
      </c>
      <c r="L54" s="2">
        <f>SUMIFS('Выборка 2'!L$2:L$133,'Выборка 2'!$A$2:$A$133,$A54,'Выборка 2'!$B$2:$B$133,$B54)</f>
        <v>226</v>
      </c>
      <c r="M54" s="2">
        <f>SUMIFS('Выборка 2'!M$2:M$133,'Выборка 2'!$A$2:$A$133,$A54,'Выборка 2'!$B$2:$B$133,$B54)</f>
        <v>131</v>
      </c>
      <c r="N54" s="2">
        <f>SUMIFS('Выборка 2'!N$2:N$133,'Выборка 2'!$A$2:$A$133,$A54,'Выборка 2'!$B$2:$B$133,$B54)</f>
        <v>120</v>
      </c>
      <c r="O54" s="2">
        <f>SUMIFS('Выборка 2'!O$2:O$133,'Выборка 2'!$A$2:$A$133,$A54,'Выборка 2'!$B$2:$B$133,$B54)</f>
        <v>318</v>
      </c>
      <c r="P54" s="2">
        <f>SUMIFS('Выборка 2'!P$2:P$133,'Выборка 2'!$A$2:$A$133,$A54,'Выборка 2'!$B$2:$B$133,$B54)</f>
        <v>328</v>
      </c>
      <c r="Q54" s="2">
        <f>SUMIFS('Выборка 2'!Q$2:Q$133,'Выборка 2'!$A$2:$A$133,$A54,'Выборка 2'!$B$2:$B$133,$B54)</f>
        <v>463</v>
      </c>
      <c r="R54" s="2">
        <f>SUMIFS('Выборка 2'!R$2:R$133,'Выборка 2'!$A$2:$A$133,$A54,'Выборка 2'!$B$2:$B$133,$B54)</f>
        <v>338</v>
      </c>
      <c r="S54" s="2">
        <f>SUMIFS('Выборка 2'!S$2:S$133,'Выборка 2'!$A$2:$A$133,$A54,'Выборка 2'!$B$2:$B$133,$B54)</f>
        <v>577</v>
      </c>
      <c r="T54" s="2">
        <f>SUMIFS('Выборка 2'!T$2:T$133,'Выборка 2'!$A$2:$A$133,$A54,'Выборка 2'!$B$2:$B$133,$B54)</f>
        <v>426</v>
      </c>
      <c r="U54" s="2">
        <f>SUMIFS('Выборка 2'!U$2:U$133,'Выборка 2'!$A$2:$A$133,$A54,'Выборка 2'!$B$2:$B$133,$B54)</f>
        <v>531</v>
      </c>
      <c r="V54" s="2">
        <f>SUMIFS('Выборка 2'!V$2:V$133,'Выборка 2'!$A$2:$A$133,$A54,'Выборка 2'!$B$2:$B$133,$B54)</f>
        <v>413</v>
      </c>
      <c r="W54" s="2">
        <f>SUMIFS('Выборка 2'!W$2:W$133,'Выборка 2'!$A$2:$A$133,$A54,'Выборка 2'!$B$2:$B$133,$B54)</f>
        <v>450</v>
      </c>
      <c r="X54" s="2">
        <f>SUMIFS('Выборка 2'!X$2:X$133,'Выборка 2'!$A$2:$A$133,$A54,'Выборка 2'!$B$2:$B$133,$B54)</f>
        <v>397</v>
      </c>
      <c r="Y54" s="2">
        <f>SUMIFS('Выборка 2'!Y$2:Y$133,'Выборка 2'!$A$2:$A$133,$A54,'Выборка 2'!$B$2:$B$133,$B54)</f>
        <v>477</v>
      </c>
      <c r="Z54" s="2">
        <f>SUMIFS('Выборка 2'!Z$2:Z$133,'Выборка 2'!$A$2:$A$133,$A54,'Выборка 2'!$B$2:$B$133,$B54)</f>
        <v>504</v>
      </c>
      <c r="AA54" s="2">
        <f>SUMIFS('Выборка 2'!AA$2:AA$133,'Выборка 2'!$A$2:$A$133,$A54,'Выборка 2'!$B$2:$B$133,$B54)</f>
        <v>575</v>
      </c>
      <c r="AB54" s="2">
        <f>SUMIFS('Выборка 2'!AB$2:AB$133,'Выборка 2'!$A$2:$A$133,$A54,'Выборка 2'!$B$2:$B$133,$B54)</f>
        <v>525</v>
      </c>
      <c r="AC54" s="2">
        <f>SUMIFS('Выборка 2'!AC$2:AC$133,'Выборка 2'!$A$2:$A$133,$A54,'Выборка 2'!$B$2:$B$133,$B54)</f>
        <v>643</v>
      </c>
      <c r="AD54" s="2">
        <f>SUMIFS('Выборка 2'!AD$2:AD$133,'Выборка 2'!$A$2:$A$133,$A54,'Выборка 2'!$B$2:$B$133,$B54)</f>
        <v>651</v>
      </c>
      <c r="AE54" s="2">
        <f>SUMIFS('Выборка 2'!AE$2:AE$133,'Выборка 2'!$A$2:$A$133,$A54,'Выборка 2'!$B$2:$B$133,$B54)</f>
        <v>723</v>
      </c>
      <c r="AF54" s="2">
        <f>SUMIFS('Выборка 2'!AF$2:AF$133,'Выборка 2'!$A$2:$A$133,$A54,'Выборка 2'!$B$2:$B$133,$B54)</f>
        <v>684</v>
      </c>
      <c r="AG54" s="2">
        <f>SUMIFS('Выборка 2'!AG$2:AG$133,'Выборка 2'!$A$2:$A$133,$A54,'Выборка 2'!$B$2:$B$133,$B54)</f>
        <v>347</v>
      </c>
      <c r="AH54" s="2">
        <f>SUMIFS('Выборка 2'!AH$2:AH$133,'Выборка 2'!$A$2:$A$133,$A54,'Выборка 2'!$B$2:$B$133,$B54)</f>
        <v>630</v>
      </c>
      <c r="AI54" s="2">
        <f>SUMIFS('Выборка 2'!AI$2:AI$133,'Выборка 2'!$A$2:$A$133,$A54,'Выборка 2'!$B$2:$B$133,$B54)</f>
        <v>295</v>
      </c>
      <c r="AJ54" s="2">
        <f>SUMIFS('Выборка 2'!AJ$2:AJ$133,'Выборка 2'!$A$2:$A$133,$A54,'Выборка 2'!$B$2:$B$133,$B54)</f>
        <v>477</v>
      </c>
      <c r="AK54" s="2">
        <f>SUMIFS('Выборка 2'!AK$2:AK$133,'Выборка 2'!$A$2:$A$133,$A54,'Выборка 2'!$B$2:$B$133,$B54)</f>
        <v>87</v>
      </c>
      <c r="AL54" s="2">
        <f>SUMIFS('Выборка 2'!AL$2:AL$133,'Выборка 2'!$A$2:$A$133,$A54,'Выборка 2'!$B$2:$B$133,$B54)</f>
        <v>229</v>
      </c>
      <c r="AM54" s="2">
        <f>SUMIFS('Выборка 2'!AM$2:AM$133,'Выборка 2'!$A$2:$A$133,$A54,'Выборка 2'!$B$2:$B$133,$B54)</f>
        <v>122</v>
      </c>
      <c r="AN54" s="2">
        <f>SUMIFS('Выборка 2'!AN$2:AN$133,'Выборка 2'!$A$2:$A$133,$A54,'Выборка 2'!$B$2:$B$133,$B54)</f>
        <v>323</v>
      </c>
      <c r="AO54" s="2">
        <f>SUMIFS('Выборка 2'!AO$2:AO$133,'Выборка 2'!$A$2:$A$133,$A54,'Выборка 2'!$B$2:$B$133,$B54)</f>
        <v>73</v>
      </c>
      <c r="AP54" s="2">
        <f>SUMIFS('Выборка 2'!AP$2:AP$133,'Выборка 2'!$A$2:$A$133,$A54,'Выборка 2'!$B$2:$B$133,$B54)</f>
        <v>236</v>
      </c>
      <c r="AR54" s="2">
        <f t="shared" si="1"/>
        <v>14329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51</v>
      </c>
      <c r="D55" s="2">
        <f>SUMIFS('Выборка 2'!D$2:D$133,'Выборка 2'!$A$2:$A$133,$A55,'Выборка 2'!$B$2:$B$133,$B55)</f>
        <v>48</v>
      </c>
      <c r="E55" s="2">
        <f>SUMIFS('Выборка 2'!E$2:E$133,'Выборка 2'!$A$2:$A$133,$A55,'Выборка 2'!$B$2:$B$133,$B55)</f>
        <v>95</v>
      </c>
      <c r="F55" s="2">
        <f>SUMIFS('Выборка 2'!F$2:F$133,'Выборка 2'!$A$2:$A$133,$A55,'Выборка 2'!$B$2:$B$133,$B55)</f>
        <v>76</v>
      </c>
      <c r="G55" s="2">
        <f>SUMIFS('Выборка 2'!G$2:G$133,'Выборка 2'!$A$2:$A$133,$A55,'Выборка 2'!$B$2:$B$133,$B55)</f>
        <v>169</v>
      </c>
      <c r="H55" s="2">
        <f>SUMIFS('Выборка 2'!H$2:H$133,'Выборка 2'!$A$2:$A$133,$A55,'Выборка 2'!$B$2:$B$133,$B55)</f>
        <v>167</v>
      </c>
      <c r="I55" s="2">
        <f>SUMIFS('Выборка 2'!I$2:I$133,'Выборка 2'!$A$2:$A$133,$A55,'Выборка 2'!$B$2:$B$133,$B55)</f>
        <v>218</v>
      </c>
      <c r="J55" s="2">
        <f>SUMIFS('Выборка 2'!J$2:J$133,'Выборка 2'!$A$2:$A$133,$A55,'Выборка 2'!$B$2:$B$133,$B55)</f>
        <v>190</v>
      </c>
      <c r="K55" s="2">
        <f>SUMIFS('Выборка 2'!K$2:K$133,'Выборка 2'!$A$2:$A$133,$A55,'Выборка 2'!$B$2:$B$133,$B55)</f>
        <v>127</v>
      </c>
      <c r="L55" s="2">
        <f>SUMIFS('Выборка 2'!L$2:L$133,'Выборка 2'!$A$2:$A$133,$A55,'Выборка 2'!$B$2:$B$133,$B55)</f>
        <v>104</v>
      </c>
      <c r="M55" s="2">
        <f>SUMIFS('Выборка 2'!M$2:M$133,'Выборка 2'!$A$2:$A$133,$A55,'Выборка 2'!$B$2:$B$133,$B55)</f>
        <v>61</v>
      </c>
      <c r="N55" s="2">
        <f>SUMIFS('Выборка 2'!N$2:N$133,'Выборка 2'!$A$2:$A$133,$A55,'Выборка 2'!$B$2:$B$133,$B55)</f>
        <v>68</v>
      </c>
      <c r="O55" s="2">
        <f>SUMIFS('Выборка 2'!O$2:O$133,'Выборка 2'!$A$2:$A$133,$A55,'Выборка 2'!$B$2:$B$133,$B55)</f>
        <v>160</v>
      </c>
      <c r="P55" s="2">
        <f>SUMIFS('Выборка 2'!P$2:P$133,'Выборка 2'!$A$2:$A$133,$A55,'Выборка 2'!$B$2:$B$133,$B55)</f>
        <v>165</v>
      </c>
      <c r="Q55" s="2">
        <f>SUMIFS('Выборка 2'!Q$2:Q$133,'Выборка 2'!$A$2:$A$133,$A55,'Выборка 2'!$B$2:$B$133,$B55)</f>
        <v>242</v>
      </c>
      <c r="R55" s="2">
        <f>SUMIFS('Выборка 2'!R$2:R$133,'Выборка 2'!$A$2:$A$133,$A55,'Выборка 2'!$B$2:$B$133,$B55)</f>
        <v>195</v>
      </c>
      <c r="S55" s="2">
        <f>SUMIFS('Выборка 2'!S$2:S$133,'Выборка 2'!$A$2:$A$133,$A55,'Выборка 2'!$B$2:$B$133,$B55)</f>
        <v>340</v>
      </c>
      <c r="T55" s="2">
        <f>SUMIFS('Выборка 2'!T$2:T$133,'Выборка 2'!$A$2:$A$133,$A55,'Выборка 2'!$B$2:$B$133,$B55)</f>
        <v>261</v>
      </c>
      <c r="U55" s="2">
        <f>SUMIFS('Выборка 2'!U$2:U$133,'Выборка 2'!$A$2:$A$133,$A55,'Выборка 2'!$B$2:$B$133,$B55)</f>
        <v>311</v>
      </c>
      <c r="V55" s="2">
        <f>SUMIFS('Выборка 2'!V$2:V$133,'Выборка 2'!$A$2:$A$133,$A55,'Выборка 2'!$B$2:$B$133,$B55)</f>
        <v>249</v>
      </c>
      <c r="W55" s="2">
        <f>SUMIFS('Выборка 2'!W$2:W$133,'Выборка 2'!$A$2:$A$133,$A55,'Выборка 2'!$B$2:$B$133,$B55)</f>
        <v>236</v>
      </c>
      <c r="X55" s="2">
        <f>SUMIFS('Выборка 2'!X$2:X$133,'Выборка 2'!$A$2:$A$133,$A55,'Выборка 2'!$B$2:$B$133,$B55)</f>
        <v>215</v>
      </c>
      <c r="Y55" s="2">
        <f>SUMIFS('Выборка 2'!Y$2:Y$133,'Выборка 2'!$A$2:$A$133,$A55,'Выборка 2'!$B$2:$B$133,$B55)</f>
        <v>257</v>
      </c>
      <c r="Z55" s="2">
        <f>SUMIFS('Выборка 2'!Z$2:Z$133,'Выборка 2'!$A$2:$A$133,$A55,'Выборка 2'!$B$2:$B$133,$B55)</f>
        <v>269</v>
      </c>
      <c r="AA55" s="2">
        <f>SUMIFS('Выборка 2'!AA$2:AA$133,'Выборка 2'!$A$2:$A$133,$A55,'Выборка 2'!$B$2:$B$133,$B55)</f>
        <v>254</v>
      </c>
      <c r="AB55" s="2">
        <f>SUMIFS('Выборка 2'!AB$2:AB$133,'Выборка 2'!$A$2:$A$133,$A55,'Выборка 2'!$B$2:$B$133,$B55)</f>
        <v>246</v>
      </c>
      <c r="AC55" s="2">
        <f>SUMIFS('Выборка 2'!AC$2:AC$133,'Выборка 2'!$A$2:$A$133,$A55,'Выборка 2'!$B$2:$B$133,$B55)</f>
        <v>273</v>
      </c>
      <c r="AD55" s="2">
        <f>SUMIFS('Выборка 2'!AD$2:AD$133,'Выборка 2'!$A$2:$A$133,$A55,'Выборка 2'!$B$2:$B$133,$B55)</f>
        <v>276</v>
      </c>
      <c r="AE55" s="2">
        <f>SUMIFS('Выборка 2'!AE$2:AE$133,'Выборка 2'!$A$2:$A$133,$A55,'Выборка 2'!$B$2:$B$133,$B55)</f>
        <v>308</v>
      </c>
      <c r="AF55" s="2">
        <f>SUMIFS('Выборка 2'!AF$2:AF$133,'Выборка 2'!$A$2:$A$133,$A55,'Выборка 2'!$B$2:$B$133,$B55)</f>
        <v>296</v>
      </c>
      <c r="AG55" s="2">
        <f>SUMIFS('Выборка 2'!AG$2:AG$133,'Выборка 2'!$A$2:$A$133,$A55,'Выборка 2'!$B$2:$B$133,$B55)</f>
        <v>142</v>
      </c>
      <c r="AH55" s="2">
        <f>SUMIFS('Выборка 2'!AH$2:AH$133,'Выборка 2'!$A$2:$A$133,$A55,'Выборка 2'!$B$2:$B$133,$B55)</f>
        <v>261</v>
      </c>
      <c r="AI55" s="2">
        <f>SUMIFS('Выборка 2'!AI$2:AI$133,'Выборка 2'!$A$2:$A$133,$A55,'Выборка 2'!$B$2:$B$133,$B55)</f>
        <v>119</v>
      </c>
      <c r="AJ55" s="2">
        <f>SUMIFS('Выборка 2'!AJ$2:AJ$133,'Выборка 2'!$A$2:$A$133,$A55,'Выборка 2'!$B$2:$B$133,$B55)</f>
        <v>190</v>
      </c>
      <c r="AK55" s="2">
        <f>SUMIFS('Выборка 2'!AK$2:AK$133,'Выборка 2'!$A$2:$A$133,$A55,'Выборка 2'!$B$2:$B$133,$B55)</f>
        <v>39</v>
      </c>
      <c r="AL55" s="2">
        <f>SUMIFS('Выборка 2'!AL$2:AL$133,'Выборка 2'!$A$2:$A$133,$A55,'Выборка 2'!$B$2:$B$133,$B55)</f>
        <v>94</v>
      </c>
      <c r="AM55" s="2">
        <f>SUMIFS('Выборка 2'!AM$2:AM$133,'Выборка 2'!$A$2:$A$133,$A55,'Выборка 2'!$B$2:$B$133,$B55)</f>
        <v>49</v>
      </c>
      <c r="AN55" s="2">
        <f>SUMIFS('Выборка 2'!AN$2:AN$133,'Выборка 2'!$A$2:$A$133,$A55,'Выборка 2'!$B$2:$B$133,$B55)</f>
        <v>163</v>
      </c>
      <c r="AO55" s="2">
        <f>SUMIFS('Выборка 2'!AO$2:AO$133,'Выборка 2'!$A$2:$A$133,$A55,'Выборка 2'!$B$2:$B$133,$B55)</f>
        <v>22</v>
      </c>
      <c r="AP55" s="2">
        <f>SUMIFS('Выборка 2'!AP$2:AP$133,'Выборка 2'!$A$2:$A$133,$A55,'Выборка 2'!$B$2:$B$133,$B55)</f>
        <v>99</v>
      </c>
      <c r="AR55" s="2">
        <f t="shared" si="1"/>
        <v>7105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66</v>
      </c>
      <c r="D56" s="2">
        <f>SUMIFS('Выборка 2'!D$2:D$133,'Выборка 2'!$A$2:$A$133,$A56,'Выборка 2'!$B$2:$B$133,$B56)</f>
        <v>71</v>
      </c>
      <c r="E56" s="2">
        <f>SUMIFS('Выборка 2'!E$2:E$133,'Выборка 2'!$A$2:$A$133,$A56,'Выборка 2'!$B$2:$B$133,$B56)</f>
        <v>162</v>
      </c>
      <c r="F56" s="2">
        <f>SUMIFS('Выборка 2'!F$2:F$133,'Выборка 2'!$A$2:$A$133,$A56,'Выборка 2'!$B$2:$B$133,$B56)</f>
        <v>138</v>
      </c>
      <c r="G56" s="2">
        <f>SUMIFS('Выборка 2'!G$2:G$133,'Выборка 2'!$A$2:$A$133,$A56,'Выборка 2'!$B$2:$B$133,$B56)</f>
        <v>337</v>
      </c>
      <c r="H56" s="2">
        <f>SUMIFS('Выборка 2'!H$2:H$133,'Выборка 2'!$A$2:$A$133,$A56,'Выборка 2'!$B$2:$B$133,$B56)</f>
        <v>310</v>
      </c>
      <c r="I56" s="2">
        <f>SUMIFS('Выборка 2'!I$2:I$133,'Выборка 2'!$A$2:$A$133,$A56,'Выборка 2'!$B$2:$B$133,$B56)</f>
        <v>406</v>
      </c>
      <c r="J56" s="2">
        <f>SUMIFS('Выборка 2'!J$2:J$133,'Выборка 2'!$A$2:$A$133,$A56,'Выборка 2'!$B$2:$B$133,$B56)</f>
        <v>347</v>
      </c>
      <c r="K56" s="2">
        <f>SUMIFS('Выборка 2'!K$2:K$133,'Выборка 2'!$A$2:$A$133,$A56,'Выборка 2'!$B$2:$B$133,$B56)</f>
        <v>214</v>
      </c>
      <c r="L56" s="2">
        <f>SUMIFS('Выборка 2'!L$2:L$133,'Выборка 2'!$A$2:$A$133,$A56,'Выборка 2'!$B$2:$B$133,$B56)</f>
        <v>217</v>
      </c>
      <c r="M56" s="2">
        <f>SUMIFS('Выборка 2'!M$2:M$133,'Выборка 2'!$A$2:$A$133,$A56,'Выборка 2'!$B$2:$B$133,$B56)</f>
        <v>96</v>
      </c>
      <c r="N56" s="2">
        <f>SUMIFS('Выборка 2'!N$2:N$133,'Выборка 2'!$A$2:$A$133,$A56,'Выборка 2'!$B$2:$B$133,$B56)</f>
        <v>102</v>
      </c>
      <c r="O56" s="2">
        <f>SUMIFS('Выборка 2'!O$2:O$133,'Выборка 2'!$A$2:$A$133,$A56,'Выборка 2'!$B$2:$B$133,$B56)</f>
        <v>307</v>
      </c>
      <c r="P56" s="2">
        <f>SUMIFS('Выборка 2'!P$2:P$133,'Выборка 2'!$A$2:$A$133,$A56,'Выборка 2'!$B$2:$B$133,$B56)</f>
        <v>295</v>
      </c>
      <c r="Q56" s="2">
        <f>SUMIFS('Выборка 2'!Q$2:Q$133,'Выборка 2'!$A$2:$A$133,$A56,'Выборка 2'!$B$2:$B$133,$B56)</f>
        <v>392</v>
      </c>
      <c r="R56" s="2">
        <f>SUMIFS('Выборка 2'!R$2:R$133,'Выборка 2'!$A$2:$A$133,$A56,'Выборка 2'!$B$2:$B$133,$B56)</f>
        <v>299</v>
      </c>
      <c r="S56" s="2">
        <f>SUMIFS('Выборка 2'!S$2:S$133,'Выборка 2'!$A$2:$A$133,$A56,'Выборка 2'!$B$2:$B$133,$B56)</f>
        <v>531</v>
      </c>
      <c r="T56" s="2">
        <f>SUMIFS('Выборка 2'!T$2:T$133,'Выборка 2'!$A$2:$A$133,$A56,'Выборка 2'!$B$2:$B$133,$B56)</f>
        <v>457</v>
      </c>
      <c r="U56" s="2">
        <f>SUMIFS('Выборка 2'!U$2:U$133,'Выборка 2'!$A$2:$A$133,$A56,'Выборка 2'!$B$2:$B$133,$B56)</f>
        <v>468</v>
      </c>
      <c r="V56" s="2">
        <f>SUMIFS('Выборка 2'!V$2:V$133,'Выборка 2'!$A$2:$A$133,$A56,'Выборка 2'!$B$2:$B$133,$B56)</f>
        <v>434</v>
      </c>
      <c r="W56" s="2">
        <f>SUMIFS('Выборка 2'!W$2:W$133,'Выборка 2'!$A$2:$A$133,$A56,'Выборка 2'!$B$2:$B$133,$B56)</f>
        <v>407</v>
      </c>
      <c r="X56" s="2">
        <f>SUMIFS('Выборка 2'!X$2:X$133,'Выборка 2'!$A$2:$A$133,$A56,'Выборка 2'!$B$2:$B$133,$B56)</f>
        <v>401</v>
      </c>
      <c r="Y56" s="2">
        <f>SUMIFS('Выборка 2'!Y$2:Y$133,'Выборка 2'!$A$2:$A$133,$A56,'Выборка 2'!$B$2:$B$133,$B56)</f>
        <v>409</v>
      </c>
      <c r="Z56" s="2">
        <f>SUMIFS('Выборка 2'!Z$2:Z$133,'Выборка 2'!$A$2:$A$133,$A56,'Выборка 2'!$B$2:$B$133,$B56)</f>
        <v>452</v>
      </c>
      <c r="AA56" s="2">
        <f>SUMIFS('Выборка 2'!AA$2:AA$133,'Выборка 2'!$A$2:$A$133,$A56,'Выборка 2'!$B$2:$B$133,$B56)</f>
        <v>486</v>
      </c>
      <c r="AB56" s="2">
        <f>SUMIFS('Выборка 2'!AB$2:AB$133,'Выборка 2'!$A$2:$A$133,$A56,'Выборка 2'!$B$2:$B$133,$B56)</f>
        <v>523</v>
      </c>
      <c r="AC56" s="2">
        <f>SUMIFS('Выборка 2'!AC$2:AC$133,'Выборка 2'!$A$2:$A$133,$A56,'Выборка 2'!$B$2:$B$133,$B56)</f>
        <v>661</v>
      </c>
      <c r="AD56" s="2">
        <f>SUMIFS('Выборка 2'!AD$2:AD$133,'Выборка 2'!$A$2:$A$133,$A56,'Выборка 2'!$B$2:$B$133,$B56)</f>
        <v>609</v>
      </c>
      <c r="AE56" s="2">
        <f>SUMIFS('Выборка 2'!AE$2:AE$133,'Выборка 2'!$A$2:$A$133,$A56,'Выборка 2'!$B$2:$B$133,$B56)</f>
        <v>686</v>
      </c>
      <c r="AF56" s="2">
        <f>SUMIFS('Выборка 2'!AF$2:AF$133,'Выборка 2'!$A$2:$A$133,$A56,'Выборка 2'!$B$2:$B$133,$B56)</f>
        <v>634</v>
      </c>
      <c r="AG56" s="2">
        <f>SUMIFS('Выборка 2'!AG$2:AG$133,'Выборка 2'!$A$2:$A$133,$A56,'Выборка 2'!$B$2:$B$133,$B56)</f>
        <v>332</v>
      </c>
      <c r="AH56" s="2">
        <f>SUMIFS('Выборка 2'!AH$2:AH$133,'Выборка 2'!$A$2:$A$133,$A56,'Выборка 2'!$B$2:$B$133,$B56)</f>
        <v>497</v>
      </c>
      <c r="AI56" s="2">
        <f>SUMIFS('Выборка 2'!AI$2:AI$133,'Выборка 2'!$A$2:$A$133,$A56,'Выборка 2'!$B$2:$B$133,$B56)</f>
        <v>250</v>
      </c>
      <c r="AJ56" s="2">
        <f>SUMIFS('Выборка 2'!AJ$2:AJ$133,'Выборка 2'!$A$2:$A$133,$A56,'Выборка 2'!$B$2:$B$133,$B56)</f>
        <v>386</v>
      </c>
      <c r="AK56" s="2">
        <f>SUMIFS('Выборка 2'!AK$2:AK$133,'Выборка 2'!$A$2:$A$133,$A56,'Выборка 2'!$B$2:$B$133,$B56)</f>
        <v>89</v>
      </c>
      <c r="AL56" s="2">
        <f>SUMIFS('Выборка 2'!AL$2:AL$133,'Выборка 2'!$A$2:$A$133,$A56,'Выборка 2'!$B$2:$B$133,$B56)</f>
        <v>206</v>
      </c>
      <c r="AM56" s="2">
        <f>SUMIFS('Выборка 2'!AM$2:AM$133,'Выборка 2'!$A$2:$A$133,$A56,'Выборка 2'!$B$2:$B$133,$B56)</f>
        <v>128</v>
      </c>
      <c r="AN56" s="2">
        <f>SUMIFS('Выборка 2'!AN$2:AN$133,'Выборка 2'!$A$2:$A$133,$A56,'Выборка 2'!$B$2:$B$133,$B56)</f>
        <v>372</v>
      </c>
      <c r="AO56" s="2">
        <f>SUMIFS('Выборка 2'!AO$2:AO$133,'Выборка 2'!$A$2:$A$133,$A56,'Выборка 2'!$B$2:$B$133,$B56)</f>
        <v>80</v>
      </c>
      <c r="AP56" s="2">
        <f>SUMIFS('Выборка 2'!AP$2:AP$133,'Выборка 2'!$A$2:$A$133,$A56,'Выборка 2'!$B$2:$B$133,$B56)</f>
        <v>281</v>
      </c>
      <c r="AR56" s="2">
        <f t="shared" si="1"/>
        <v>13538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63</v>
      </c>
      <c r="D58" s="2">
        <f>SUMIFS('Выборка 2'!D$2:D$133,'Выборка 2'!$A$2:$A$133,$A58,'Выборка 2'!$B$2:$B$133,$B58)</f>
        <v>72</v>
      </c>
      <c r="E58" s="2">
        <f>SUMIFS('Выборка 2'!E$2:E$133,'Выборка 2'!$A$2:$A$133,$A58,'Выборка 2'!$B$2:$B$133,$B58)</f>
        <v>130</v>
      </c>
      <c r="F58" s="2">
        <f>SUMIFS('Выборка 2'!F$2:F$133,'Выборка 2'!$A$2:$A$133,$A58,'Выборка 2'!$B$2:$B$133,$B58)</f>
        <v>133</v>
      </c>
      <c r="G58" s="2">
        <f>SUMIFS('Выборка 2'!G$2:G$133,'Выборка 2'!$A$2:$A$133,$A58,'Выборка 2'!$B$2:$B$133,$B58)</f>
        <v>292</v>
      </c>
      <c r="H58" s="2">
        <f>SUMIFS('Выборка 2'!H$2:H$133,'Выборка 2'!$A$2:$A$133,$A58,'Выборка 2'!$B$2:$B$133,$B58)</f>
        <v>274</v>
      </c>
      <c r="I58" s="2">
        <f>SUMIFS('Выборка 2'!I$2:I$133,'Выборка 2'!$A$2:$A$133,$A58,'Выборка 2'!$B$2:$B$133,$B58)</f>
        <v>338</v>
      </c>
      <c r="J58" s="2">
        <f>SUMIFS('Выборка 2'!J$2:J$133,'Выборка 2'!$A$2:$A$133,$A58,'Выборка 2'!$B$2:$B$133,$B58)</f>
        <v>298</v>
      </c>
      <c r="K58" s="2">
        <f>SUMIFS('Выборка 2'!K$2:K$133,'Выборка 2'!$A$2:$A$133,$A58,'Выборка 2'!$B$2:$B$133,$B58)</f>
        <v>180</v>
      </c>
      <c r="L58" s="2">
        <f>SUMIFS('Выборка 2'!L$2:L$133,'Выборка 2'!$A$2:$A$133,$A58,'Выборка 2'!$B$2:$B$133,$B58)</f>
        <v>158</v>
      </c>
      <c r="M58" s="2">
        <f>SUMIFS('Выборка 2'!M$2:M$133,'Выборка 2'!$A$2:$A$133,$A58,'Выборка 2'!$B$2:$B$133,$B58)</f>
        <v>92</v>
      </c>
      <c r="N58" s="2">
        <f>SUMIFS('Выборка 2'!N$2:N$133,'Выборка 2'!$A$2:$A$133,$A58,'Выборка 2'!$B$2:$B$133,$B58)</f>
        <v>97</v>
      </c>
      <c r="O58" s="2">
        <f>SUMIFS('Выборка 2'!O$2:O$133,'Выборка 2'!$A$2:$A$133,$A58,'Выборка 2'!$B$2:$B$133,$B58)</f>
        <v>278</v>
      </c>
      <c r="P58" s="2">
        <f>SUMIFS('Выборка 2'!P$2:P$133,'Выборка 2'!$A$2:$A$133,$A58,'Выборка 2'!$B$2:$B$133,$B58)</f>
        <v>223</v>
      </c>
      <c r="Q58" s="2">
        <f>SUMIFS('Выборка 2'!Q$2:Q$133,'Выборка 2'!$A$2:$A$133,$A58,'Выборка 2'!$B$2:$B$133,$B58)</f>
        <v>307</v>
      </c>
      <c r="R58" s="2">
        <f>SUMIFS('Выборка 2'!R$2:R$133,'Выборка 2'!$A$2:$A$133,$A58,'Выборка 2'!$B$2:$B$133,$B58)</f>
        <v>222</v>
      </c>
      <c r="S58" s="2">
        <f>SUMIFS('Выборка 2'!S$2:S$133,'Выборка 2'!$A$2:$A$133,$A58,'Выборка 2'!$B$2:$B$133,$B58)</f>
        <v>418</v>
      </c>
      <c r="T58" s="2">
        <f>SUMIFS('Выборка 2'!T$2:T$133,'Выборка 2'!$A$2:$A$133,$A58,'Выборка 2'!$B$2:$B$133,$B58)</f>
        <v>319</v>
      </c>
      <c r="U58" s="2">
        <f>SUMIFS('Выборка 2'!U$2:U$133,'Выборка 2'!$A$2:$A$133,$A58,'Выборка 2'!$B$2:$B$133,$B58)</f>
        <v>358</v>
      </c>
      <c r="V58" s="2">
        <f>SUMIFS('Выборка 2'!V$2:V$133,'Выборка 2'!$A$2:$A$133,$A58,'Выборка 2'!$B$2:$B$133,$B58)</f>
        <v>282</v>
      </c>
      <c r="W58" s="2">
        <f>SUMIFS('Выборка 2'!W$2:W$133,'Выборка 2'!$A$2:$A$133,$A58,'Выборка 2'!$B$2:$B$133,$B58)</f>
        <v>284</v>
      </c>
      <c r="X58" s="2">
        <f>SUMIFS('Выборка 2'!X$2:X$133,'Выборка 2'!$A$2:$A$133,$A58,'Выборка 2'!$B$2:$B$133,$B58)</f>
        <v>269</v>
      </c>
      <c r="Y58" s="2">
        <f>SUMIFS('Выборка 2'!Y$2:Y$133,'Выборка 2'!$A$2:$A$133,$A58,'Выборка 2'!$B$2:$B$133,$B58)</f>
        <v>291</v>
      </c>
      <c r="Z58" s="2">
        <f>SUMIFS('Выборка 2'!Z$2:Z$133,'Выборка 2'!$A$2:$A$133,$A58,'Выборка 2'!$B$2:$B$133,$B58)</f>
        <v>334</v>
      </c>
      <c r="AA58" s="2">
        <f>SUMIFS('Выборка 2'!AA$2:AA$133,'Выборка 2'!$A$2:$A$133,$A58,'Выборка 2'!$B$2:$B$133,$B58)</f>
        <v>347</v>
      </c>
      <c r="AB58" s="2">
        <f>SUMIFS('Выборка 2'!AB$2:AB$133,'Выборка 2'!$A$2:$A$133,$A58,'Выборка 2'!$B$2:$B$133,$B58)</f>
        <v>324</v>
      </c>
      <c r="AC58" s="2">
        <f>SUMIFS('Выборка 2'!AC$2:AC$133,'Выборка 2'!$A$2:$A$133,$A58,'Выборка 2'!$B$2:$B$133,$B58)</f>
        <v>379</v>
      </c>
      <c r="AD58" s="2">
        <f>SUMIFS('Выборка 2'!AD$2:AD$133,'Выборка 2'!$A$2:$A$133,$A58,'Выборка 2'!$B$2:$B$133,$B58)</f>
        <v>409</v>
      </c>
      <c r="AE58" s="2">
        <f>SUMIFS('Выборка 2'!AE$2:AE$133,'Выборка 2'!$A$2:$A$133,$A58,'Выборка 2'!$B$2:$B$133,$B58)</f>
        <v>466</v>
      </c>
      <c r="AF58" s="2">
        <f>SUMIFS('Выборка 2'!AF$2:AF$133,'Выборка 2'!$A$2:$A$133,$A58,'Выборка 2'!$B$2:$B$133,$B58)</f>
        <v>437</v>
      </c>
      <c r="AG58" s="2">
        <f>SUMIFS('Выборка 2'!AG$2:AG$133,'Выборка 2'!$A$2:$A$133,$A58,'Выборка 2'!$B$2:$B$133,$B58)</f>
        <v>194</v>
      </c>
      <c r="AH58" s="2">
        <f>SUMIFS('Выборка 2'!AH$2:AH$133,'Выборка 2'!$A$2:$A$133,$A58,'Выборка 2'!$B$2:$B$133,$B58)</f>
        <v>343</v>
      </c>
      <c r="AI58" s="2">
        <f>SUMIFS('Выборка 2'!AI$2:AI$133,'Выборка 2'!$A$2:$A$133,$A58,'Выборка 2'!$B$2:$B$133,$B58)</f>
        <v>147</v>
      </c>
      <c r="AJ58" s="2">
        <f>SUMIFS('Выборка 2'!AJ$2:AJ$133,'Выборка 2'!$A$2:$A$133,$A58,'Выборка 2'!$B$2:$B$133,$B58)</f>
        <v>278</v>
      </c>
      <c r="AK58" s="2">
        <f>SUMIFS('Выборка 2'!AK$2:AK$133,'Выборка 2'!$A$2:$A$133,$A58,'Выборка 2'!$B$2:$B$133,$B58)</f>
        <v>93</v>
      </c>
      <c r="AL58" s="2">
        <f>SUMIFS('Выборка 2'!AL$2:AL$133,'Выборка 2'!$A$2:$A$133,$A58,'Выборка 2'!$B$2:$B$133,$B58)</f>
        <v>137</v>
      </c>
      <c r="AM58" s="2">
        <f>SUMIFS('Выборка 2'!AM$2:AM$133,'Выборка 2'!$A$2:$A$133,$A58,'Выборка 2'!$B$2:$B$133,$B58)</f>
        <v>80</v>
      </c>
      <c r="AN58" s="2">
        <f>SUMIFS('Выборка 2'!AN$2:AN$133,'Выборка 2'!$A$2:$A$133,$A58,'Выборка 2'!$B$2:$B$133,$B58)</f>
        <v>229</v>
      </c>
      <c r="AO58" s="2">
        <f>SUMIFS('Выборка 2'!AO$2:AO$133,'Выборка 2'!$A$2:$A$133,$A58,'Выборка 2'!$B$2:$B$133,$B58)</f>
        <v>39</v>
      </c>
      <c r="AP58" s="2">
        <f>SUMIFS('Выборка 2'!AP$2:AP$133,'Выборка 2'!$A$2:$A$133,$A58,'Выборка 2'!$B$2:$B$133,$B58)</f>
        <v>174</v>
      </c>
      <c r="AR58" s="2">
        <f t="shared" si="1"/>
        <v>9788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53</v>
      </c>
      <c r="D59" s="2">
        <f>SUMIFS('Выборка 2'!D$2:D$133,'Выборка 2'!$A$2:$A$133,$A59,'Выборка 2'!$B$2:$B$133,$B59)</f>
        <v>52</v>
      </c>
      <c r="E59" s="2">
        <f>SUMIFS('Выборка 2'!E$2:E$133,'Выборка 2'!$A$2:$A$133,$A59,'Выборка 2'!$B$2:$B$133,$B59)</f>
        <v>99</v>
      </c>
      <c r="F59" s="2">
        <f>SUMIFS('Выборка 2'!F$2:F$133,'Выборка 2'!$A$2:$A$133,$A59,'Выборка 2'!$B$2:$B$133,$B59)</f>
        <v>107</v>
      </c>
      <c r="G59" s="2">
        <f>SUMIFS('Выборка 2'!G$2:G$133,'Выборка 2'!$A$2:$A$133,$A59,'Выборка 2'!$B$2:$B$133,$B59)</f>
        <v>243</v>
      </c>
      <c r="H59" s="2">
        <f>SUMIFS('Выборка 2'!H$2:H$133,'Выборка 2'!$A$2:$A$133,$A59,'Выборка 2'!$B$2:$B$133,$B59)</f>
        <v>197</v>
      </c>
      <c r="I59" s="2">
        <f>SUMIFS('Выборка 2'!I$2:I$133,'Выборка 2'!$A$2:$A$133,$A59,'Выборка 2'!$B$2:$B$133,$B59)</f>
        <v>237</v>
      </c>
      <c r="J59" s="2">
        <f>SUMIFS('Выборка 2'!J$2:J$133,'Выборка 2'!$A$2:$A$133,$A59,'Выборка 2'!$B$2:$B$133,$B59)</f>
        <v>241</v>
      </c>
      <c r="K59" s="2">
        <f>SUMIFS('Выборка 2'!K$2:K$133,'Выборка 2'!$A$2:$A$133,$A59,'Выборка 2'!$B$2:$B$133,$B59)</f>
        <v>135</v>
      </c>
      <c r="L59" s="2">
        <f>SUMIFS('Выборка 2'!L$2:L$133,'Выборка 2'!$A$2:$A$133,$A59,'Выборка 2'!$B$2:$B$133,$B59)</f>
        <v>130</v>
      </c>
      <c r="M59" s="2">
        <f>SUMIFS('Выборка 2'!M$2:M$133,'Выборка 2'!$A$2:$A$133,$A59,'Выборка 2'!$B$2:$B$133,$B59)</f>
        <v>71</v>
      </c>
      <c r="N59" s="2">
        <f>SUMIFS('Выборка 2'!N$2:N$133,'Выборка 2'!$A$2:$A$133,$A59,'Выборка 2'!$B$2:$B$133,$B59)</f>
        <v>92</v>
      </c>
      <c r="O59" s="2">
        <f>SUMIFS('Выборка 2'!O$2:O$133,'Выборка 2'!$A$2:$A$133,$A59,'Выборка 2'!$B$2:$B$133,$B59)</f>
        <v>165</v>
      </c>
      <c r="P59" s="2">
        <f>SUMIFS('Выборка 2'!P$2:P$133,'Выборка 2'!$A$2:$A$133,$A59,'Выборка 2'!$B$2:$B$133,$B59)</f>
        <v>161</v>
      </c>
      <c r="Q59" s="2">
        <f>SUMIFS('Выборка 2'!Q$2:Q$133,'Выборка 2'!$A$2:$A$133,$A59,'Выборка 2'!$B$2:$B$133,$B59)</f>
        <v>273</v>
      </c>
      <c r="R59" s="2">
        <f>SUMIFS('Выборка 2'!R$2:R$133,'Выборка 2'!$A$2:$A$133,$A59,'Выборка 2'!$B$2:$B$133,$B59)</f>
        <v>216</v>
      </c>
      <c r="S59" s="2">
        <f>SUMIFS('Выборка 2'!S$2:S$133,'Выборка 2'!$A$2:$A$133,$A59,'Выборка 2'!$B$2:$B$133,$B59)</f>
        <v>332</v>
      </c>
      <c r="T59" s="2">
        <f>SUMIFS('Выборка 2'!T$2:T$133,'Выборка 2'!$A$2:$A$133,$A59,'Выборка 2'!$B$2:$B$133,$B59)</f>
        <v>264</v>
      </c>
      <c r="U59" s="2">
        <f>SUMIFS('Выборка 2'!U$2:U$133,'Выборка 2'!$A$2:$A$133,$A59,'Выборка 2'!$B$2:$B$133,$B59)</f>
        <v>305</v>
      </c>
      <c r="V59" s="2">
        <f>SUMIFS('Выборка 2'!V$2:V$133,'Выборка 2'!$A$2:$A$133,$A59,'Выборка 2'!$B$2:$B$133,$B59)</f>
        <v>229</v>
      </c>
      <c r="W59" s="2">
        <f>SUMIFS('Выборка 2'!W$2:W$133,'Выборка 2'!$A$2:$A$133,$A59,'Выборка 2'!$B$2:$B$133,$B59)</f>
        <v>233</v>
      </c>
      <c r="X59" s="2">
        <f>SUMIFS('Выборка 2'!X$2:X$133,'Выборка 2'!$A$2:$A$133,$A59,'Выборка 2'!$B$2:$B$133,$B59)</f>
        <v>251</v>
      </c>
      <c r="Y59" s="2">
        <f>SUMIFS('Выборка 2'!Y$2:Y$133,'Выборка 2'!$A$2:$A$133,$A59,'Выборка 2'!$B$2:$B$133,$B59)</f>
        <v>262</v>
      </c>
      <c r="Z59" s="2">
        <f>SUMIFS('Выборка 2'!Z$2:Z$133,'Выборка 2'!$A$2:$A$133,$A59,'Выборка 2'!$B$2:$B$133,$B59)</f>
        <v>270</v>
      </c>
      <c r="AA59" s="2">
        <f>SUMIFS('Выборка 2'!AA$2:AA$133,'Выборка 2'!$A$2:$A$133,$A59,'Выборка 2'!$B$2:$B$133,$B59)</f>
        <v>296</v>
      </c>
      <c r="AB59" s="2">
        <f>SUMIFS('Выборка 2'!AB$2:AB$133,'Выборка 2'!$A$2:$A$133,$A59,'Выборка 2'!$B$2:$B$133,$B59)</f>
        <v>289</v>
      </c>
      <c r="AC59" s="2">
        <f>SUMIFS('Выборка 2'!AC$2:AC$133,'Выборка 2'!$A$2:$A$133,$A59,'Выборка 2'!$B$2:$B$133,$B59)</f>
        <v>325</v>
      </c>
      <c r="AD59" s="2">
        <f>SUMIFS('Выборка 2'!AD$2:AD$133,'Выборка 2'!$A$2:$A$133,$A59,'Выборка 2'!$B$2:$B$133,$B59)</f>
        <v>322</v>
      </c>
      <c r="AE59" s="2">
        <f>SUMIFS('Выборка 2'!AE$2:AE$133,'Выборка 2'!$A$2:$A$133,$A59,'Выборка 2'!$B$2:$B$133,$B59)</f>
        <v>346</v>
      </c>
      <c r="AF59" s="2">
        <f>SUMIFS('Выборка 2'!AF$2:AF$133,'Выборка 2'!$A$2:$A$133,$A59,'Выборка 2'!$B$2:$B$133,$B59)</f>
        <v>334</v>
      </c>
      <c r="AG59" s="2">
        <f>SUMIFS('Выборка 2'!AG$2:AG$133,'Выборка 2'!$A$2:$A$133,$A59,'Выборка 2'!$B$2:$B$133,$B59)</f>
        <v>174</v>
      </c>
      <c r="AH59" s="2">
        <f>SUMIFS('Выборка 2'!AH$2:AH$133,'Выборка 2'!$A$2:$A$133,$A59,'Выборка 2'!$B$2:$B$133,$B59)</f>
        <v>288</v>
      </c>
      <c r="AI59" s="2">
        <f>SUMIFS('Выборка 2'!AI$2:AI$133,'Выборка 2'!$A$2:$A$133,$A59,'Выборка 2'!$B$2:$B$133,$B59)</f>
        <v>154</v>
      </c>
      <c r="AJ59" s="2">
        <f>SUMIFS('Выборка 2'!AJ$2:AJ$133,'Выборка 2'!$A$2:$A$133,$A59,'Выборка 2'!$B$2:$B$133,$B59)</f>
        <v>224</v>
      </c>
      <c r="AK59" s="2">
        <f>SUMIFS('Выборка 2'!AK$2:AK$133,'Выборка 2'!$A$2:$A$133,$A59,'Выборка 2'!$B$2:$B$133,$B59)</f>
        <v>55</v>
      </c>
      <c r="AL59" s="2">
        <f>SUMIFS('Выборка 2'!AL$2:AL$133,'Выборка 2'!$A$2:$A$133,$A59,'Выборка 2'!$B$2:$B$133,$B59)</f>
        <v>118</v>
      </c>
      <c r="AM59" s="2">
        <f>SUMIFS('Выборка 2'!AM$2:AM$133,'Выборка 2'!$A$2:$A$133,$A59,'Выборка 2'!$B$2:$B$133,$B59)</f>
        <v>75</v>
      </c>
      <c r="AN59" s="2">
        <f>SUMIFS('Выборка 2'!AN$2:AN$133,'Выборка 2'!$A$2:$A$133,$A59,'Выборка 2'!$B$2:$B$133,$B59)</f>
        <v>163</v>
      </c>
      <c r="AO59" s="2">
        <f>SUMIFS('Выборка 2'!AO$2:AO$133,'Выборка 2'!$A$2:$A$133,$A59,'Выборка 2'!$B$2:$B$133,$B59)</f>
        <v>34</v>
      </c>
      <c r="AP59" s="2">
        <f>SUMIFS('Выборка 2'!AP$2:AP$133,'Выборка 2'!$A$2:$A$133,$A59,'Выборка 2'!$B$2:$B$133,$B59)</f>
        <v>120</v>
      </c>
      <c r="AR59" s="2">
        <f t="shared" si="1"/>
        <v>7935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586</v>
      </c>
      <c r="D61" s="2">
        <f>SUMIFS('Выборка 2'!D$2:D$133,'Выборка 2'!$A$2:$A$133,$A61,'Выборка 2'!$B$2:$B$133,$B61)</f>
        <v>553</v>
      </c>
      <c r="E61" s="2">
        <f>SUMIFS('Выборка 2'!E$2:E$133,'Выборка 2'!$A$2:$A$133,$A61,'Выборка 2'!$B$2:$B$133,$B61)</f>
        <v>1421</v>
      </c>
      <c r="F61" s="2">
        <f>SUMIFS('Выборка 2'!F$2:F$133,'Выборка 2'!$A$2:$A$133,$A61,'Выборка 2'!$B$2:$B$133,$B61)</f>
        <v>1325</v>
      </c>
      <c r="G61" s="2">
        <f>SUMIFS('Выборка 2'!G$2:G$133,'Выборка 2'!$A$2:$A$133,$A61,'Выборка 2'!$B$2:$B$133,$B61)</f>
        <v>3245</v>
      </c>
      <c r="H61" s="2">
        <f>SUMIFS('Выборка 2'!H$2:H$133,'Выборка 2'!$A$2:$A$133,$A61,'Выборка 2'!$B$2:$B$133,$B61)</f>
        <v>2995</v>
      </c>
      <c r="I61" s="2">
        <f>SUMIFS('Выборка 2'!I$2:I$133,'Выборка 2'!$A$2:$A$133,$A61,'Выборка 2'!$B$2:$B$133,$B61)</f>
        <v>3042</v>
      </c>
      <c r="J61" s="2">
        <f>SUMIFS('Выборка 2'!J$2:J$133,'Выборка 2'!$A$2:$A$133,$A61,'Выборка 2'!$B$2:$B$133,$B61)</f>
        <v>2862</v>
      </c>
      <c r="K61" s="2">
        <f>SUMIFS('Выборка 2'!K$2:K$133,'Выборка 2'!$A$2:$A$133,$A61,'Выборка 2'!$B$2:$B$133,$B61)</f>
        <v>1630</v>
      </c>
      <c r="L61" s="2">
        <f>SUMIFS('Выборка 2'!L$2:L$133,'Выборка 2'!$A$2:$A$133,$A61,'Выборка 2'!$B$2:$B$133,$B61)</f>
        <v>1472</v>
      </c>
      <c r="M61" s="2">
        <f>SUMIFS('Выборка 2'!M$2:M$133,'Выборка 2'!$A$2:$A$133,$A61,'Выборка 2'!$B$2:$B$133,$B61)</f>
        <v>931</v>
      </c>
      <c r="N61" s="2">
        <f>SUMIFS('Выборка 2'!N$2:N$133,'Выборка 2'!$A$2:$A$133,$A61,'Выборка 2'!$B$2:$B$133,$B61)</f>
        <v>899</v>
      </c>
      <c r="O61" s="2">
        <f>SUMIFS('Выборка 2'!O$2:O$133,'Выборка 2'!$A$2:$A$133,$A61,'Выборка 2'!$B$2:$B$133,$B61)</f>
        <v>2241</v>
      </c>
      <c r="P61" s="2">
        <f>SUMIFS('Выборка 2'!P$2:P$133,'Выборка 2'!$A$2:$A$133,$A61,'Выборка 2'!$B$2:$B$133,$B61)</f>
        <v>2293</v>
      </c>
      <c r="Q61" s="2">
        <f>SUMIFS('Выборка 2'!Q$2:Q$133,'Выборка 2'!$A$2:$A$133,$A61,'Выборка 2'!$B$2:$B$133,$B61)</f>
        <v>3233</v>
      </c>
      <c r="R61" s="2">
        <f>SUMIFS('Выборка 2'!R$2:R$133,'Выборка 2'!$A$2:$A$133,$A61,'Выборка 2'!$B$2:$B$133,$B61)</f>
        <v>2937</v>
      </c>
      <c r="S61" s="2">
        <f>SUMIFS('Выборка 2'!S$2:S$133,'Выборка 2'!$A$2:$A$133,$A61,'Выборка 2'!$B$2:$B$133,$B61)</f>
        <v>4834</v>
      </c>
      <c r="T61" s="2">
        <f>SUMIFS('Выборка 2'!T$2:T$133,'Выборка 2'!$A$2:$A$133,$A61,'Выборка 2'!$B$2:$B$133,$B61)</f>
        <v>4280</v>
      </c>
      <c r="U61" s="2">
        <f>SUMIFS('Выборка 2'!U$2:U$133,'Выборка 2'!$A$2:$A$133,$A61,'Выборка 2'!$B$2:$B$133,$B61)</f>
        <v>4543</v>
      </c>
      <c r="V61" s="2">
        <f>SUMIFS('Выборка 2'!V$2:V$133,'Выборка 2'!$A$2:$A$133,$A61,'Выборка 2'!$B$2:$B$133,$B61)</f>
        <v>4270</v>
      </c>
      <c r="W61" s="2">
        <f>SUMIFS('Выборка 2'!W$2:W$133,'Выборка 2'!$A$2:$A$133,$A61,'Выборка 2'!$B$2:$B$133,$B61)</f>
        <v>3634</v>
      </c>
      <c r="X61" s="2">
        <f>SUMIFS('Выборка 2'!X$2:X$133,'Выборка 2'!$A$2:$A$133,$A61,'Выборка 2'!$B$2:$B$133,$B61)</f>
        <v>3979</v>
      </c>
      <c r="Y61" s="2">
        <f>SUMIFS('Выборка 2'!Y$2:Y$133,'Выборка 2'!$A$2:$A$133,$A61,'Выборка 2'!$B$2:$B$133,$B61)</f>
        <v>3608</v>
      </c>
      <c r="Z61" s="2">
        <f>SUMIFS('Выборка 2'!Z$2:Z$133,'Выборка 2'!$A$2:$A$133,$A61,'Выборка 2'!$B$2:$B$133,$B61)</f>
        <v>3894</v>
      </c>
      <c r="AA61" s="2">
        <f>SUMIFS('Выборка 2'!AA$2:AA$133,'Выборка 2'!$A$2:$A$133,$A61,'Выборка 2'!$B$2:$B$133,$B61)</f>
        <v>3311</v>
      </c>
      <c r="AB61" s="2">
        <f>SUMIFS('Выборка 2'!AB$2:AB$133,'Выборка 2'!$A$2:$A$133,$A61,'Выборка 2'!$B$2:$B$133,$B61)</f>
        <v>3508</v>
      </c>
      <c r="AC61" s="2">
        <f>SUMIFS('Выборка 2'!AC$2:AC$133,'Выборка 2'!$A$2:$A$133,$A61,'Выборка 2'!$B$2:$B$133,$B61)</f>
        <v>3240</v>
      </c>
      <c r="AD61" s="2">
        <f>SUMIFS('Выборка 2'!AD$2:AD$133,'Выборка 2'!$A$2:$A$133,$A61,'Выборка 2'!$B$2:$B$133,$B61)</f>
        <v>4023</v>
      </c>
      <c r="AE61" s="2">
        <f>SUMIFS('Выборка 2'!AE$2:AE$133,'Выборка 2'!$A$2:$A$133,$A61,'Выборка 2'!$B$2:$B$133,$B61)</f>
        <v>3947</v>
      </c>
      <c r="AF61" s="2">
        <f>SUMIFS('Выборка 2'!AF$2:AF$133,'Выборка 2'!$A$2:$A$133,$A61,'Выборка 2'!$B$2:$B$133,$B61)</f>
        <v>4749</v>
      </c>
      <c r="AG61" s="2">
        <f>SUMIFS('Выборка 2'!AG$2:AG$133,'Выборка 2'!$A$2:$A$133,$A61,'Выборка 2'!$B$2:$B$133,$B61)</f>
        <v>2224</v>
      </c>
      <c r="AH61" s="2">
        <f>SUMIFS('Выборка 2'!AH$2:AH$133,'Выборка 2'!$A$2:$A$133,$A61,'Выборка 2'!$B$2:$B$133,$B61)</f>
        <v>4905</v>
      </c>
      <c r="AI61" s="2">
        <f>SUMIFS('Выборка 2'!AI$2:AI$133,'Выборка 2'!$A$2:$A$133,$A61,'Выборка 2'!$B$2:$B$133,$B61)</f>
        <v>2049</v>
      </c>
      <c r="AJ61" s="2">
        <f>SUMIFS('Выборка 2'!AJ$2:AJ$133,'Выборка 2'!$A$2:$A$133,$A61,'Выборка 2'!$B$2:$B$133,$B61)</f>
        <v>4212</v>
      </c>
      <c r="AK61" s="2">
        <f>SUMIFS('Выборка 2'!AK$2:AK$133,'Выборка 2'!$A$2:$A$133,$A61,'Выборка 2'!$B$2:$B$133,$B61)</f>
        <v>876</v>
      </c>
      <c r="AL61" s="2">
        <f>SUMIFS('Выборка 2'!AL$2:AL$133,'Выборка 2'!$A$2:$A$133,$A61,'Выборка 2'!$B$2:$B$133,$B61)</f>
        <v>1924</v>
      </c>
      <c r="AM61" s="2">
        <f>SUMIFS('Выборка 2'!AM$2:AM$133,'Выборка 2'!$A$2:$A$133,$A61,'Выборка 2'!$B$2:$B$133,$B61)</f>
        <v>849</v>
      </c>
      <c r="AN61" s="2">
        <f>SUMIFS('Выборка 2'!AN$2:AN$133,'Выборка 2'!$A$2:$A$133,$A61,'Выборка 2'!$B$2:$B$133,$B61)</f>
        <v>2921</v>
      </c>
      <c r="AO61" s="2">
        <f>SUMIFS('Выборка 2'!AO$2:AO$133,'Выборка 2'!$A$2:$A$133,$A61,'Выборка 2'!$B$2:$B$133,$B61)</f>
        <v>487</v>
      </c>
      <c r="AP61" s="2">
        <f>SUMIFS('Выборка 2'!AP$2:AP$133,'Выборка 2'!$A$2:$A$133,$A61,'Выборка 2'!$B$2:$B$133,$B61)</f>
        <v>1963</v>
      </c>
      <c r="AR61" s="2">
        <f t="shared" si="1"/>
        <v>109895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362</v>
      </c>
      <c r="D63" s="2">
        <f>SUMIFS('Выборка 2'!D$2:D$133,'Выборка 2'!$A$2:$A$133,$A63,'Выборка 2'!$B$2:$B$133,$B63)</f>
        <v>304</v>
      </c>
      <c r="E63" s="2">
        <f>SUMIFS('Выборка 2'!E$2:E$133,'Выборка 2'!$A$2:$A$133,$A63,'Выборка 2'!$B$2:$B$133,$B63)</f>
        <v>650</v>
      </c>
      <c r="F63" s="2">
        <f>SUMIFS('Выборка 2'!F$2:F$133,'Выборка 2'!$A$2:$A$133,$A63,'Выборка 2'!$B$2:$B$133,$B63)</f>
        <v>579</v>
      </c>
      <c r="G63" s="2">
        <f>SUMIFS('Выборка 2'!G$2:G$133,'Выборка 2'!$A$2:$A$133,$A63,'Выборка 2'!$B$2:$B$133,$B63)</f>
        <v>1307</v>
      </c>
      <c r="H63" s="2">
        <f>SUMIFS('Выборка 2'!H$2:H$133,'Выборка 2'!$A$2:$A$133,$A63,'Выборка 2'!$B$2:$B$133,$B63)</f>
        <v>1258</v>
      </c>
      <c r="I63" s="2">
        <f>SUMIFS('Выборка 2'!I$2:I$133,'Выборка 2'!$A$2:$A$133,$A63,'Выборка 2'!$B$2:$B$133,$B63)</f>
        <v>1221</v>
      </c>
      <c r="J63" s="2">
        <f>SUMIFS('Выборка 2'!J$2:J$133,'Выборка 2'!$A$2:$A$133,$A63,'Выборка 2'!$B$2:$B$133,$B63)</f>
        <v>1127</v>
      </c>
      <c r="K63" s="2">
        <f>SUMIFS('Выборка 2'!K$2:K$133,'Выборка 2'!$A$2:$A$133,$A63,'Выборка 2'!$B$2:$B$133,$B63)</f>
        <v>621</v>
      </c>
      <c r="L63" s="2">
        <f>SUMIFS('Выборка 2'!L$2:L$133,'Выборка 2'!$A$2:$A$133,$A63,'Выборка 2'!$B$2:$B$133,$B63)</f>
        <v>581</v>
      </c>
      <c r="M63" s="2">
        <f>SUMIFS('Выборка 2'!M$2:M$133,'Выборка 2'!$A$2:$A$133,$A63,'Выборка 2'!$B$2:$B$133,$B63)</f>
        <v>342</v>
      </c>
      <c r="N63" s="2">
        <f>SUMIFS('Выборка 2'!N$2:N$133,'Выборка 2'!$A$2:$A$133,$A63,'Выборка 2'!$B$2:$B$133,$B63)</f>
        <v>320</v>
      </c>
      <c r="O63" s="2">
        <f>SUMIFS('Выборка 2'!O$2:O$133,'Выборка 2'!$A$2:$A$133,$A63,'Выборка 2'!$B$2:$B$133,$B63)</f>
        <v>627</v>
      </c>
      <c r="P63" s="2">
        <f>SUMIFS('Выборка 2'!P$2:P$133,'Выборка 2'!$A$2:$A$133,$A63,'Выборка 2'!$B$2:$B$133,$B63)</f>
        <v>621</v>
      </c>
      <c r="Q63" s="2">
        <f>SUMIFS('Выборка 2'!Q$2:Q$133,'Выборка 2'!$A$2:$A$133,$A63,'Выборка 2'!$B$2:$B$133,$B63)</f>
        <v>900</v>
      </c>
      <c r="R63" s="2">
        <f>SUMIFS('Выборка 2'!R$2:R$133,'Выборка 2'!$A$2:$A$133,$A63,'Выборка 2'!$B$2:$B$133,$B63)</f>
        <v>869</v>
      </c>
      <c r="S63" s="2">
        <f>SUMIFS('Выборка 2'!S$2:S$133,'Выборка 2'!$A$2:$A$133,$A63,'Выборка 2'!$B$2:$B$133,$B63)</f>
        <v>1382</v>
      </c>
      <c r="T63" s="2">
        <f>SUMIFS('Выборка 2'!T$2:T$133,'Выборка 2'!$A$2:$A$133,$A63,'Выборка 2'!$B$2:$B$133,$B63)</f>
        <v>1437</v>
      </c>
      <c r="U63" s="2">
        <f>SUMIFS('Выборка 2'!U$2:U$133,'Выборка 2'!$A$2:$A$133,$A63,'Выборка 2'!$B$2:$B$133,$B63)</f>
        <v>1528</v>
      </c>
      <c r="V63" s="2">
        <f>SUMIFS('Выборка 2'!V$2:V$133,'Выборка 2'!$A$2:$A$133,$A63,'Выборка 2'!$B$2:$B$133,$B63)</f>
        <v>1557</v>
      </c>
      <c r="W63" s="2">
        <f>SUMIFS('Выборка 2'!W$2:W$133,'Выборка 2'!$A$2:$A$133,$A63,'Выборка 2'!$B$2:$B$133,$B63)</f>
        <v>1152</v>
      </c>
      <c r="X63" s="2">
        <f>SUMIFS('Выборка 2'!X$2:X$133,'Выборка 2'!$A$2:$A$133,$A63,'Выборка 2'!$B$2:$B$133,$B63)</f>
        <v>1222</v>
      </c>
      <c r="Y63" s="2">
        <f>SUMIFS('Выборка 2'!Y$2:Y$133,'Выборка 2'!$A$2:$A$133,$A63,'Выборка 2'!$B$2:$B$133,$B63)</f>
        <v>1004</v>
      </c>
      <c r="Z63" s="2">
        <f>SUMIFS('Выборка 2'!Z$2:Z$133,'Выборка 2'!$A$2:$A$133,$A63,'Выборка 2'!$B$2:$B$133,$B63)</f>
        <v>1217</v>
      </c>
      <c r="AA63" s="2">
        <f>SUMIFS('Выборка 2'!AA$2:AA$133,'Выборка 2'!$A$2:$A$133,$A63,'Выборка 2'!$B$2:$B$133,$B63)</f>
        <v>907</v>
      </c>
      <c r="AB63" s="2">
        <f>SUMIFS('Выборка 2'!AB$2:AB$133,'Выборка 2'!$A$2:$A$133,$A63,'Выборка 2'!$B$2:$B$133,$B63)</f>
        <v>1065</v>
      </c>
      <c r="AC63" s="2">
        <f>SUMIFS('Выборка 2'!AC$2:AC$133,'Выборка 2'!$A$2:$A$133,$A63,'Выборка 2'!$B$2:$B$133,$B63)</f>
        <v>993</v>
      </c>
      <c r="AD63" s="2">
        <f>SUMIFS('Выборка 2'!AD$2:AD$133,'Выборка 2'!$A$2:$A$133,$A63,'Выборка 2'!$B$2:$B$133,$B63)</f>
        <v>1226</v>
      </c>
      <c r="AE63" s="2">
        <f>SUMIFS('Выборка 2'!AE$2:AE$133,'Выборка 2'!$A$2:$A$133,$A63,'Выборка 2'!$B$2:$B$133,$B63)</f>
        <v>1287</v>
      </c>
      <c r="AF63" s="2">
        <f>SUMIFS('Выборка 2'!AF$2:AF$133,'Выборка 2'!$A$2:$A$133,$A63,'Выборка 2'!$B$2:$B$133,$B63)</f>
        <v>1464</v>
      </c>
      <c r="AG63" s="2">
        <f>SUMIFS('Выборка 2'!AG$2:AG$133,'Выборка 2'!$A$2:$A$133,$A63,'Выборка 2'!$B$2:$B$133,$B63)</f>
        <v>638</v>
      </c>
      <c r="AH63" s="2">
        <f>SUMIFS('Выборка 2'!AH$2:AH$133,'Выборка 2'!$A$2:$A$133,$A63,'Выборка 2'!$B$2:$B$133,$B63)</f>
        <v>1196</v>
      </c>
      <c r="AI63" s="2">
        <f>SUMIFS('Выборка 2'!AI$2:AI$133,'Выборка 2'!$A$2:$A$133,$A63,'Выборка 2'!$B$2:$B$133,$B63)</f>
        <v>520</v>
      </c>
      <c r="AJ63" s="2">
        <f>SUMIFS('Выборка 2'!AJ$2:AJ$133,'Выборка 2'!$A$2:$A$133,$A63,'Выборка 2'!$B$2:$B$133,$B63)</f>
        <v>916</v>
      </c>
      <c r="AK63" s="2">
        <f>SUMIFS('Выборка 2'!AK$2:AK$133,'Выборка 2'!$A$2:$A$133,$A63,'Выборка 2'!$B$2:$B$133,$B63)</f>
        <v>158</v>
      </c>
      <c r="AL63" s="2">
        <f>SUMIFS('Выборка 2'!AL$2:AL$133,'Выборка 2'!$A$2:$A$133,$A63,'Выборка 2'!$B$2:$B$133,$B63)</f>
        <v>375</v>
      </c>
      <c r="AM63" s="2">
        <f>SUMIFS('Выборка 2'!AM$2:AM$133,'Выборка 2'!$A$2:$A$133,$A63,'Выборка 2'!$B$2:$B$133,$B63)</f>
        <v>181</v>
      </c>
      <c r="AN63" s="2">
        <f>SUMIFS('Выборка 2'!AN$2:AN$133,'Выборка 2'!$A$2:$A$133,$A63,'Выборка 2'!$B$2:$B$133,$B63)</f>
        <v>686</v>
      </c>
      <c r="AO63" s="2">
        <f>SUMIFS('Выборка 2'!AO$2:AO$133,'Выборка 2'!$A$2:$A$133,$A63,'Выборка 2'!$B$2:$B$133,$B63)</f>
        <v>143</v>
      </c>
      <c r="AP63" s="2">
        <f>SUMIFS('Выборка 2'!AP$2:AP$133,'Выборка 2'!$A$2:$A$133,$A63,'Выборка 2'!$B$2:$B$133,$B63)</f>
        <v>556</v>
      </c>
      <c r="AR63" s="2">
        <f t="shared" si="1"/>
        <v>34499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1073</v>
      </c>
      <c r="D64" s="2">
        <f>SUMIFS('Выборка 2'!D$2:D$133,'Выборка 2'!$A$2:$A$133,$A64,'Выборка 2'!$B$2:$B$133,$B64)</f>
        <v>1015</v>
      </c>
      <c r="E64" s="2">
        <f>SUMIFS('Выборка 2'!E$2:E$133,'Выборка 2'!$A$2:$A$133,$A64,'Выборка 2'!$B$2:$B$133,$B64)</f>
        <v>2457</v>
      </c>
      <c r="F64" s="2">
        <f>SUMIFS('Выборка 2'!F$2:F$133,'Выборка 2'!$A$2:$A$133,$A64,'Выборка 2'!$B$2:$B$133,$B64)</f>
        <v>2327</v>
      </c>
      <c r="G64" s="2">
        <f>SUMIFS('Выборка 2'!G$2:G$133,'Выборка 2'!$A$2:$A$133,$A64,'Выборка 2'!$B$2:$B$133,$B64)</f>
        <v>5590</v>
      </c>
      <c r="H64" s="2">
        <f>SUMIFS('Выборка 2'!H$2:H$133,'Выборка 2'!$A$2:$A$133,$A64,'Выборка 2'!$B$2:$B$133,$B64)</f>
        <v>5344</v>
      </c>
      <c r="I64" s="2">
        <f>SUMIFS('Выборка 2'!I$2:I$133,'Выборка 2'!$A$2:$A$133,$A64,'Выборка 2'!$B$2:$B$133,$B64)</f>
        <v>5719</v>
      </c>
      <c r="J64" s="2">
        <f>SUMIFS('Выборка 2'!J$2:J$133,'Выборка 2'!$A$2:$A$133,$A64,'Выборка 2'!$B$2:$B$133,$B64)</f>
        <v>5205</v>
      </c>
      <c r="K64" s="2">
        <f>SUMIFS('Выборка 2'!K$2:K$133,'Выборка 2'!$A$2:$A$133,$A64,'Выборка 2'!$B$2:$B$133,$B64)</f>
        <v>3004</v>
      </c>
      <c r="L64" s="2">
        <f>SUMIFS('Выборка 2'!L$2:L$133,'Выборка 2'!$A$2:$A$133,$A64,'Выборка 2'!$B$2:$B$133,$B64)</f>
        <v>2781</v>
      </c>
      <c r="M64" s="2">
        <f>SUMIFS('Выборка 2'!M$2:M$133,'Выборка 2'!$A$2:$A$133,$A64,'Выборка 2'!$B$2:$B$133,$B64)</f>
        <v>1763</v>
      </c>
      <c r="N64" s="2">
        <f>SUMIFS('Выборка 2'!N$2:N$133,'Выборка 2'!$A$2:$A$133,$A64,'Выборка 2'!$B$2:$B$133,$B64)</f>
        <v>1648</v>
      </c>
      <c r="O64" s="2">
        <f>SUMIFS('Выборка 2'!O$2:O$133,'Выборка 2'!$A$2:$A$133,$A64,'Выборка 2'!$B$2:$B$133,$B64)</f>
        <v>3288</v>
      </c>
      <c r="P64" s="2">
        <f>SUMIFS('Выборка 2'!P$2:P$133,'Выборка 2'!$A$2:$A$133,$A64,'Выборка 2'!$B$2:$B$133,$B64)</f>
        <v>3425</v>
      </c>
      <c r="Q64" s="2">
        <f>SUMIFS('Выборка 2'!Q$2:Q$133,'Выборка 2'!$A$2:$A$133,$A64,'Выборка 2'!$B$2:$B$133,$B64)</f>
        <v>4317</v>
      </c>
      <c r="R64" s="2">
        <f>SUMIFS('Выборка 2'!R$2:R$133,'Выборка 2'!$A$2:$A$133,$A64,'Выборка 2'!$B$2:$B$133,$B64)</f>
        <v>3780</v>
      </c>
      <c r="S64" s="2">
        <f>SUMIFS('Выборка 2'!S$2:S$133,'Выборка 2'!$A$2:$A$133,$A64,'Выборка 2'!$B$2:$B$133,$B64)</f>
        <v>6688</v>
      </c>
      <c r="T64" s="2">
        <f>SUMIFS('Выборка 2'!T$2:T$133,'Выборка 2'!$A$2:$A$133,$A64,'Выборка 2'!$B$2:$B$133,$B64)</f>
        <v>6279</v>
      </c>
      <c r="U64" s="2">
        <f>SUMIFS('Выборка 2'!U$2:U$133,'Выборка 2'!$A$2:$A$133,$A64,'Выборка 2'!$B$2:$B$133,$B64)</f>
        <v>6573</v>
      </c>
      <c r="V64" s="2">
        <f>SUMIFS('Выборка 2'!V$2:V$133,'Выборка 2'!$A$2:$A$133,$A64,'Выборка 2'!$B$2:$B$133,$B64)</f>
        <v>6978</v>
      </c>
      <c r="W64" s="2">
        <f>SUMIFS('Выборка 2'!W$2:W$133,'Выборка 2'!$A$2:$A$133,$A64,'Выборка 2'!$B$2:$B$133,$B64)</f>
        <v>5689</v>
      </c>
      <c r="X64" s="2">
        <f>SUMIFS('Выборка 2'!X$2:X$133,'Выборка 2'!$A$2:$A$133,$A64,'Выборка 2'!$B$2:$B$133,$B64)</f>
        <v>6403</v>
      </c>
      <c r="Y64" s="2">
        <f>SUMIFS('Выборка 2'!Y$2:Y$133,'Выборка 2'!$A$2:$A$133,$A64,'Выборка 2'!$B$2:$B$133,$B64)</f>
        <v>5556</v>
      </c>
      <c r="Z64" s="2">
        <f>SUMIFS('Выборка 2'!Z$2:Z$133,'Выборка 2'!$A$2:$A$133,$A64,'Выборка 2'!$B$2:$B$133,$B64)</f>
        <v>6113</v>
      </c>
      <c r="AA64" s="2">
        <f>SUMIFS('Выборка 2'!AA$2:AA$133,'Выборка 2'!$A$2:$A$133,$A64,'Выборка 2'!$B$2:$B$133,$B64)</f>
        <v>4797</v>
      </c>
      <c r="AB64" s="2">
        <f>SUMIFS('Выборка 2'!AB$2:AB$133,'Выборка 2'!$A$2:$A$133,$A64,'Выборка 2'!$B$2:$B$133,$B64)</f>
        <v>5537</v>
      </c>
      <c r="AC64" s="2">
        <f>SUMIFS('Выборка 2'!AC$2:AC$133,'Выборка 2'!$A$2:$A$133,$A64,'Выборка 2'!$B$2:$B$133,$B64)</f>
        <v>4995</v>
      </c>
      <c r="AD64" s="2">
        <f>SUMIFS('Выборка 2'!AD$2:AD$133,'Выборка 2'!$A$2:$A$133,$A64,'Выборка 2'!$B$2:$B$133,$B64)</f>
        <v>6324</v>
      </c>
      <c r="AE64" s="2">
        <f>SUMIFS('Выборка 2'!AE$2:AE$133,'Выборка 2'!$A$2:$A$133,$A64,'Выборка 2'!$B$2:$B$133,$B64)</f>
        <v>6571</v>
      </c>
      <c r="AF64" s="2">
        <f>SUMIFS('Выборка 2'!AF$2:AF$133,'Выборка 2'!$A$2:$A$133,$A64,'Выборка 2'!$B$2:$B$133,$B64)</f>
        <v>8041</v>
      </c>
      <c r="AG64" s="2">
        <f>SUMIFS('Выборка 2'!AG$2:AG$133,'Выборка 2'!$A$2:$A$133,$A64,'Выборка 2'!$B$2:$B$133,$B64)</f>
        <v>3678</v>
      </c>
      <c r="AH64" s="2">
        <f>SUMIFS('Выборка 2'!AH$2:AH$133,'Выборка 2'!$A$2:$A$133,$A64,'Выборка 2'!$B$2:$B$133,$B64)</f>
        <v>7924</v>
      </c>
      <c r="AI64" s="2">
        <f>SUMIFS('Выборка 2'!AI$2:AI$133,'Выборка 2'!$A$2:$A$133,$A64,'Выборка 2'!$B$2:$B$133,$B64)</f>
        <v>3573</v>
      </c>
      <c r="AJ64" s="2">
        <f>SUMIFS('Выборка 2'!AJ$2:AJ$133,'Выборка 2'!$A$2:$A$133,$A64,'Выборка 2'!$B$2:$B$133,$B64)</f>
        <v>6396</v>
      </c>
      <c r="AK64" s="2">
        <f>SUMIFS('Выборка 2'!AK$2:AK$133,'Выборка 2'!$A$2:$A$133,$A64,'Выборка 2'!$B$2:$B$133,$B64)</f>
        <v>1129</v>
      </c>
      <c r="AL64" s="2">
        <f>SUMIFS('Выборка 2'!AL$2:AL$133,'Выборка 2'!$A$2:$A$133,$A64,'Выборка 2'!$B$2:$B$133,$B64)</f>
        <v>2823</v>
      </c>
      <c r="AM64" s="2">
        <f>SUMIFS('Выборка 2'!AM$2:AM$133,'Выборка 2'!$A$2:$A$133,$A64,'Выборка 2'!$B$2:$B$133,$B64)</f>
        <v>1262</v>
      </c>
      <c r="AN64" s="2">
        <f>SUMIFS('Выборка 2'!AN$2:AN$133,'Выборка 2'!$A$2:$A$133,$A64,'Выборка 2'!$B$2:$B$133,$B64)</f>
        <v>4232</v>
      </c>
      <c r="AO64" s="2">
        <f>SUMIFS('Выборка 2'!AO$2:AO$133,'Выборка 2'!$A$2:$A$133,$A64,'Выборка 2'!$B$2:$B$133,$B64)</f>
        <v>663</v>
      </c>
      <c r="AP64" s="2">
        <f>SUMIFS('Выборка 2'!AP$2:AP$133,'Выборка 2'!$A$2:$A$133,$A64,'Выборка 2'!$B$2:$B$133,$B64)</f>
        <v>2753</v>
      </c>
      <c r="AR64" s="2">
        <f t="shared" si="1"/>
        <v>173713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4534</v>
      </c>
      <c r="D65" s="2">
        <f>SUMIFS('Выборка 2'!D$2:D$133,'Выборка 2'!$A$2:$A$133,$A65,'Выборка 2'!$B$2:$B$133,$B65)</f>
        <v>4178</v>
      </c>
      <c r="E65" s="2">
        <f>SUMIFS('Выборка 2'!E$2:E$133,'Выборка 2'!$A$2:$A$133,$A65,'Выборка 2'!$B$2:$B$133,$B65)</f>
        <v>9632</v>
      </c>
      <c r="F65" s="2">
        <f>SUMIFS('Выборка 2'!F$2:F$133,'Выборка 2'!$A$2:$A$133,$A65,'Выборка 2'!$B$2:$B$133,$B65)</f>
        <v>9102</v>
      </c>
      <c r="G65" s="2">
        <f>SUMIFS('Выборка 2'!G$2:G$133,'Выборка 2'!$A$2:$A$133,$A65,'Выборка 2'!$B$2:$B$133,$B65)</f>
        <v>22753</v>
      </c>
      <c r="H65" s="2">
        <f>SUMIFS('Выборка 2'!H$2:H$133,'Выборка 2'!$A$2:$A$133,$A65,'Выборка 2'!$B$2:$B$133,$B65)</f>
        <v>21245</v>
      </c>
      <c r="I65" s="2">
        <f>SUMIFS('Выборка 2'!I$2:I$133,'Выборка 2'!$A$2:$A$133,$A65,'Выборка 2'!$B$2:$B$133,$B65)</f>
        <v>20999</v>
      </c>
      <c r="J65" s="2">
        <f>SUMIFS('Выборка 2'!J$2:J$133,'Выборка 2'!$A$2:$A$133,$A65,'Выборка 2'!$B$2:$B$133,$B65)</f>
        <v>20063</v>
      </c>
      <c r="K65" s="2">
        <f>SUMIFS('Выборка 2'!K$2:K$133,'Выборка 2'!$A$2:$A$133,$A65,'Выборка 2'!$B$2:$B$133,$B65)</f>
        <v>11261</v>
      </c>
      <c r="L65" s="2">
        <f>SUMIFS('Выборка 2'!L$2:L$133,'Выборка 2'!$A$2:$A$133,$A65,'Выборка 2'!$B$2:$B$133,$B65)</f>
        <v>10495</v>
      </c>
      <c r="M65" s="2">
        <f>SUMIFS('Выборка 2'!M$2:M$133,'Выборка 2'!$A$2:$A$133,$A65,'Выборка 2'!$B$2:$B$133,$B65)</f>
        <v>6434</v>
      </c>
      <c r="N65" s="2">
        <f>SUMIFS('Выборка 2'!N$2:N$133,'Выборка 2'!$A$2:$A$133,$A65,'Выборка 2'!$B$2:$B$133,$B65)</f>
        <v>6295</v>
      </c>
      <c r="O65" s="2">
        <f>SUMIFS('Выборка 2'!O$2:O$133,'Выборка 2'!$A$2:$A$133,$A65,'Выборка 2'!$B$2:$B$133,$B65)</f>
        <v>13667</v>
      </c>
      <c r="P65" s="2">
        <f>SUMIFS('Выборка 2'!P$2:P$133,'Выборка 2'!$A$2:$A$133,$A65,'Выборка 2'!$B$2:$B$133,$B65)</f>
        <v>13954</v>
      </c>
      <c r="Q65" s="2">
        <f>SUMIFS('Выборка 2'!Q$2:Q$133,'Выборка 2'!$A$2:$A$133,$A65,'Выборка 2'!$B$2:$B$133,$B65)</f>
        <v>18218</v>
      </c>
      <c r="R65" s="2">
        <f>SUMIFS('Выборка 2'!R$2:R$133,'Выборка 2'!$A$2:$A$133,$A65,'Выборка 2'!$B$2:$B$133,$B65)</f>
        <v>16483</v>
      </c>
      <c r="S65" s="2">
        <f>SUMIFS('Выборка 2'!S$2:S$133,'Выборка 2'!$A$2:$A$133,$A65,'Выборка 2'!$B$2:$B$133,$B65)</f>
        <v>27678</v>
      </c>
      <c r="T65" s="2">
        <f>SUMIFS('Выборка 2'!T$2:T$133,'Выборка 2'!$A$2:$A$133,$A65,'Выборка 2'!$B$2:$B$133,$B65)</f>
        <v>26204</v>
      </c>
      <c r="U65" s="2">
        <f>SUMIFS('Выборка 2'!U$2:U$133,'Выборка 2'!$A$2:$A$133,$A65,'Выборка 2'!$B$2:$B$133,$B65)</f>
        <v>29937</v>
      </c>
      <c r="V65" s="2">
        <f>SUMIFS('Выборка 2'!V$2:V$133,'Выборка 2'!$A$2:$A$133,$A65,'Выборка 2'!$B$2:$B$133,$B65)</f>
        <v>30261</v>
      </c>
      <c r="W65" s="2">
        <f>SUMIFS('Выборка 2'!W$2:W$133,'Выборка 2'!$A$2:$A$133,$A65,'Выборка 2'!$B$2:$B$133,$B65)</f>
        <v>26928</v>
      </c>
      <c r="X65" s="2">
        <f>SUMIFS('Выборка 2'!X$2:X$133,'Выборка 2'!$A$2:$A$133,$A65,'Выборка 2'!$B$2:$B$133,$B65)</f>
        <v>28702</v>
      </c>
      <c r="Y65" s="2">
        <f>SUMIFS('Выборка 2'!Y$2:Y$133,'Выборка 2'!$A$2:$A$133,$A65,'Выборка 2'!$B$2:$B$133,$B65)</f>
        <v>27055</v>
      </c>
      <c r="Z65" s="2">
        <f>SUMIFS('Выборка 2'!Z$2:Z$133,'Выборка 2'!$A$2:$A$133,$A65,'Выборка 2'!$B$2:$B$133,$B65)</f>
        <v>30491</v>
      </c>
      <c r="AA65" s="2">
        <f>SUMIFS('Выборка 2'!AA$2:AA$133,'Выборка 2'!$A$2:$A$133,$A65,'Выборка 2'!$B$2:$B$133,$B65)</f>
        <v>23092</v>
      </c>
      <c r="AB65" s="2">
        <f>SUMIFS('Выборка 2'!AB$2:AB$133,'Выборка 2'!$A$2:$A$133,$A65,'Выборка 2'!$B$2:$B$133,$B65)</f>
        <v>25597</v>
      </c>
      <c r="AC65" s="2">
        <f>SUMIFS('Выборка 2'!AC$2:AC$133,'Выборка 2'!$A$2:$A$133,$A65,'Выборка 2'!$B$2:$B$133,$B65)</f>
        <v>22117</v>
      </c>
      <c r="AD65" s="2">
        <f>SUMIFS('Выборка 2'!AD$2:AD$133,'Выборка 2'!$A$2:$A$133,$A65,'Выборка 2'!$B$2:$B$133,$B65)</f>
        <v>26174</v>
      </c>
      <c r="AE65" s="2">
        <f>SUMIFS('Выборка 2'!AE$2:AE$133,'Выборка 2'!$A$2:$A$133,$A65,'Выборка 2'!$B$2:$B$133,$B65)</f>
        <v>24959</v>
      </c>
      <c r="AF65" s="2">
        <f>SUMIFS('Выборка 2'!AF$2:AF$133,'Выборка 2'!$A$2:$A$133,$A65,'Выборка 2'!$B$2:$B$133,$B65)</f>
        <v>29486</v>
      </c>
      <c r="AG65" s="2">
        <f>SUMIFS('Выборка 2'!AG$2:AG$133,'Выборка 2'!$A$2:$A$133,$A65,'Выборка 2'!$B$2:$B$133,$B65)</f>
        <v>13463</v>
      </c>
      <c r="AH65" s="2">
        <f>SUMIFS('Выборка 2'!AH$2:AH$133,'Выборка 2'!$A$2:$A$133,$A65,'Выборка 2'!$B$2:$B$133,$B65)</f>
        <v>28527</v>
      </c>
      <c r="AI65" s="2">
        <f>SUMIFS('Выборка 2'!AI$2:AI$133,'Выборка 2'!$A$2:$A$133,$A65,'Выборка 2'!$B$2:$B$133,$B65)</f>
        <v>13312</v>
      </c>
      <c r="AJ65" s="2">
        <f>SUMIFS('Выборка 2'!AJ$2:AJ$133,'Выборка 2'!$A$2:$A$133,$A65,'Выборка 2'!$B$2:$B$133,$B65)</f>
        <v>26595</v>
      </c>
      <c r="AK65" s="2">
        <f>SUMIFS('Выборка 2'!AK$2:AK$133,'Выборка 2'!$A$2:$A$133,$A65,'Выборка 2'!$B$2:$B$133,$B65)</f>
        <v>4740</v>
      </c>
      <c r="AL65" s="2">
        <f>SUMIFS('Выборка 2'!AL$2:AL$133,'Выборка 2'!$A$2:$A$133,$A65,'Выборка 2'!$B$2:$B$133,$B65)</f>
        <v>10544</v>
      </c>
      <c r="AM65" s="2">
        <f>SUMIFS('Выборка 2'!AM$2:AM$133,'Выборка 2'!$A$2:$A$133,$A65,'Выборка 2'!$B$2:$B$133,$B65)</f>
        <v>4815</v>
      </c>
      <c r="AN65" s="2">
        <f>SUMIFS('Выборка 2'!AN$2:AN$133,'Выборка 2'!$A$2:$A$133,$A65,'Выборка 2'!$B$2:$B$133,$B65)</f>
        <v>13016</v>
      </c>
      <c r="AO65" s="2">
        <f>SUMIFS('Выборка 2'!AO$2:AO$133,'Выборка 2'!$A$2:$A$133,$A65,'Выборка 2'!$B$2:$B$133,$B65)</f>
        <v>1820</v>
      </c>
      <c r="AP65" s="2">
        <f>SUMIFS('Выборка 2'!AP$2:AP$133,'Выборка 2'!$A$2:$A$133,$A65,'Выборка 2'!$B$2:$B$133,$B65)</f>
        <v>6910</v>
      </c>
      <c r="AR65" s="2">
        <f t="shared" si="1"/>
        <v>711736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3624</v>
      </c>
      <c r="D66" s="2">
        <f>SUMIFS('Выборка 2'!D$2:D$133,'Выборка 2'!$A$2:$A$133,$A66,'Выборка 2'!$B$2:$B$133,$B66)</f>
        <v>3474</v>
      </c>
      <c r="E66" s="2">
        <f>SUMIFS('Выборка 2'!E$2:E$133,'Выборка 2'!$A$2:$A$133,$A66,'Выборка 2'!$B$2:$B$133,$B66)</f>
        <v>9626</v>
      </c>
      <c r="F66" s="2">
        <f>SUMIFS('Выборка 2'!F$2:F$133,'Выборка 2'!$A$2:$A$133,$A66,'Выборка 2'!$B$2:$B$133,$B66)</f>
        <v>9071</v>
      </c>
      <c r="G66" s="2">
        <f>SUMIFS('Выборка 2'!G$2:G$133,'Выборка 2'!$A$2:$A$133,$A66,'Выборка 2'!$B$2:$B$133,$B66)</f>
        <v>20469</v>
      </c>
      <c r="H66" s="2">
        <f>SUMIFS('Выборка 2'!H$2:H$133,'Выборка 2'!$A$2:$A$133,$A66,'Выборка 2'!$B$2:$B$133,$B66)</f>
        <v>19380</v>
      </c>
      <c r="I66" s="2">
        <f>SUMIFS('Выборка 2'!I$2:I$133,'Выборка 2'!$A$2:$A$133,$A66,'Выборка 2'!$B$2:$B$133,$B66)</f>
        <v>18588</v>
      </c>
      <c r="J66" s="2">
        <f>SUMIFS('Выборка 2'!J$2:J$133,'Выборка 2'!$A$2:$A$133,$A66,'Выборка 2'!$B$2:$B$133,$B66)</f>
        <v>17813</v>
      </c>
      <c r="K66" s="2">
        <f>SUMIFS('Выборка 2'!K$2:K$133,'Выборка 2'!$A$2:$A$133,$A66,'Выборка 2'!$B$2:$B$133,$B66)</f>
        <v>9812</v>
      </c>
      <c r="L66" s="2">
        <f>SUMIFS('Выборка 2'!L$2:L$133,'Выборка 2'!$A$2:$A$133,$A66,'Выборка 2'!$B$2:$B$133,$B66)</f>
        <v>9221</v>
      </c>
      <c r="M66" s="2">
        <f>SUMIFS('Выборка 2'!M$2:M$133,'Выборка 2'!$A$2:$A$133,$A66,'Выборка 2'!$B$2:$B$133,$B66)</f>
        <v>5558</v>
      </c>
      <c r="N66" s="2">
        <f>SUMIFS('Выборка 2'!N$2:N$133,'Выборка 2'!$A$2:$A$133,$A66,'Выборка 2'!$B$2:$B$133,$B66)</f>
        <v>5466</v>
      </c>
      <c r="O66" s="2">
        <f>SUMIFS('Выборка 2'!O$2:O$133,'Выборка 2'!$A$2:$A$133,$A66,'Выборка 2'!$B$2:$B$133,$B66)</f>
        <v>13128</v>
      </c>
      <c r="P66" s="2">
        <f>SUMIFS('Выборка 2'!P$2:P$133,'Выборка 2'!$A$2:$A$133,$A66,'Выборка 2'!$B$2:$B$133,$B66)</f>
        <v>14508</v>
      </c>
      <c r="Q66" s="2">
        <f>SUMIFS('Выборка 2'!Q$2:Q$133,'Выборка 2'!$A$2:$A$133,$A66,'Выборка 2'!$B$2:$B$133,$B66)</f>
        <v>18374</v>
      </c>
      <c r="R66" s="2">
        <f>SUMIFS('Выборка 2'!R$2:R$133,'Выборка 2'!$A$2:$A$133,$A66,'Выборка 2'!$B$2:$B$133,$B66)</f>
        <v>18161</v>
      </c>
      <c r="S66" s="2">
        <f>SUMIFS('Выборка 2'!S$2:S$133,'Выборка 2'!$A$2:$A$133,$A66,'Выборка 2'!$B$2:$B$133,$B66)</f>
        <v>28206</v>
      </c>
      <c r="T66" s="2">
        <f>SUMIFS('Выборка 2'!T$2:T$133,'Выборка 2'!$A$2:$A$133,$A66,'Выборка 2'!$B$2:$B$133,$B66)</f>
        <v>28399</v>
      </c>
      <c r="U66" s="2">
        <f>SUMIFS('Выборка 2'!U$2:U$133,'Выборка 2'!$A$2:$A$133,$A66,'Выборка 2'!$B$2:$B$133,$B66)</f>
        <v>29012</v>
      </c>
      <c r="V66" s="2">
        <f>SUMIFS('Выборка 2'!V$2:V$133,'Выборка 2'!$A$2:$A$133,$A66,'Выборка 2'!$B$2:$B$133,$B66)</f>
        <v>30436</v>
      </c>
      <c r="W66" s="2">
        <f>SUMIFS('Выборка 2'!W$2:W$133,'Выборка 2'!$A$2:$A$133,$A66,'Выборка 2'!$B$2:$B$133,$B66)</f>
        <v>23809</v>
      </c>
      <c r="X66" s="2">
        <f>SUMIFS('Выборка 2'!X$2:X$133,'Выборка 2'!$A$2:$A$133,$A66,'Выборка 2'!$B$2:$B$133,$B66)</f>
        <v>26885</v>
      </c>
      <c r="Y66" s="2">
        <f>SUMIFS('Выборка 2'!Y$2:Y$133,'Выборка 2'!$A$2:$A$133,$A66,'Выборка 2'!$B$2:$B$133,$B66)</f>
        <v>21846</v>
      </c>
      <c r="Z66" s="2">
        <f>SUMIFS('Выборка 2'!Z$2:Z$133,'Выборка 2'!$A$2:$A$133,$A66,'Выборка 2'!$B$2:$B$133,$B66)</f>
        <v>24897</v>
      </c>
      <c r="AA66" s="2">
        <f>SUMIFS('Выборка 2'!AA$2:AA$133,'Выборка 2'!$A$2:$A$133,$A66,'Выборка 2'!$B$2:$B$133,$B66)</f>
        <v>19335</v>
      </c>
      <c r="AB66" s="2">
        <f>SUMIFS('Выборка 2'!AB$2:AB$133,'Выборка 2'!$A$2:$A$133,$A66,'Выборка 2'!$B$2:$B$133,$B66)</f>
        <v>22380</v>
      </c>
      <c r="AC66" s="2">
        <f>SUMIFS('Выборка 2'!AC$2:AC$133,'Выборка 2'!$A$2:$A$133,$A66,'Выборка 2'!$B$2:$B$133,$B66)</f>
        <v>19077</v>
      </c>
      <c r="AD66" s="2">
        <f>SUMIFS('Выборка 2'!AD$2:AD$133,'Выборка 2'!$A$2:$A$133,$A66,'Выборка 2'!$B$2:$B$133,$B66)</f>
        <v>23715</v>
      </c>
      <c r="AE66" s="2">
        <f>SUMIFS('Выборка 2'!AE$2:AE$133,'Выборка 2'!$A$2:$A$133,$A66,'Выборка 2'!$B$2:$B$133,$B66)</f>
        <v>22464</v>
      </c>
      <c r="AF66" s="2">
        <f>SUMIFS('Выборка 2'!AF$2:AF$133,'Выборка 2'!$A$2:$A$133,$A66,'Выборка 2'!$B$2:$B$133,$B66)</f>
        <v>27414</v>
      </c>
      <c r="AG66" s="2">
        <f>SUMIFS('Выборка 2'!AG$2:AG$133,'Выборка 2'!$A$2:$A$133,$A66,'Выборка 2'!$B$2:$B$133,$B66)</f>
        <v>12348</v>
      </c>
      <c r="AH66" s="2">
        <f>SUMIFS('Выборка 2'!AH$2:AH$133,'Выборка 2'!$A$2:$A$133,$A66,'Выборка 2'!$B$2:$B$133,$B66)</f>
        <v>26954</v>
      </c>
      <c r="AI66" s="2">
        <f>SUMIFS('Выборка 2'!AI$2:AI$133,'Выборка 2'!$A$2:$A$133,$A66,'Выборка 2'!$B$2:$B$133,$B66)</f>
        <v>11855</v>
      </c>
      <c r="AJ66" s="2">
        <f>SUMIFS('Выборка 2'!AJ$2:AJ$133,'Выборка 2'!$A$2:$A$133,$A66,'Выборка 2'!$B$2:$B$133,$B66)</f>
        <v>23395</v>
      </c>
      <c r="AK66" s="2">
        <f>SUMIFS('Выборка 2'!AK$2:AK$133,'Выборка 2'!$A$2:$A$133,$A66,'Выборка 2'!$B$2:$B$133,$B66)</f>
        <v>4489</v>
      </c>
      <c r="AL66" s="2">
        <f>SUMIFS('Выборка 2'!AL$2:AL$133,'Выборка 2'!$A$2:$A$133,$A66,'Выборка 2'!$B$2:$B$133,$B66)</f>
        <v>10903</v>
      </c>
      <c r="AM66" s="2">
        <f>SUMIFS('Выборка 2'!AM$2:AM$133,'Выборка 2'!$A$2:$A$133,$A66,'Выборка 2'!$B$2:$B$133,$B66)</f>
        <v>4770</v>
      </c>
      <c r="AN66" s="2">
        <f>SUMIFS('Выборка 2'!AN$2:AN$133,'Выборка 2'!$A$2:$A$133,$A66,'Выборка 2'!$B$2:$B$133,$B66)</f>
        <v>14827</v>
      </c>
      <c r="AO66" s="2">
        <f>SUMIFS('Выборка 2'!AO$2:AO$133,'Выборка 2'!$A$2:$A$133,$A66,'Выборка 2'!$B$2:$B$133,$B66)</f>
        <v>2565</v>
      </c>
      <c r="AP66" s="2">
        <f>SUMIFS('Выборка 2'!AP$2:AP$133,'Выборка 2'!$A$2:$A$133,$A66,'Выборка 2'!$B$2:$B$133,$B66)</f>
        <v>9979</v>
      </c>
      <c r="AR66" s="2">
        <f t="shared" si="1"/>
        <v>666233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244</v>
      </c>
      <c r="D67" s="2">
        <f>SUMIFS('Выборка 2'!D$2:D$133,'Выборка 2'!$A$2:$A$133,$A67,'Выборка 2'!$B$2:$B$133,$B67)</f>
        <v>204</v>
      </c>
      <c r="E67" s="2">
        <f>SUMIFS('Выборка 2'!E$2:E$133,'Выборка 2'!$A$2:$A$133,$A67,'Выборка 2'!$B$2:$B$133,$B67)</f>
        <v>366</v>
      </c>
      <c r="F67" s="2">
        <f>SUMIFS('Выборка 2'!F$2:F$133,'Выборка 2'!$A$2:$A$133,$A67,'Выборка 2'!$B$2:$B$133,$B67)</f>
        <v>321</v>
      </c>
      <c r="G67" s="2">
        <f>SUMIFS('Выборка 2'!G$2:G$133,'Выборка 2'!$A$2:$A$133,$A67,'Выборка 2'!$B$2:$B$133,$B67)</f>
        <v>528</v>
      </c>
      <c r="H67" s="2">
        <f>SUMIFS('Выборка 2'!H$2:H$133,'Выборка 2'!$A$2:$A$133,$A67,'Выборка 2'!$B$2:$B$133,$B67)</f>
        <v>478</v>
      </c>
      <c r="I67" s="2">
        <f>SUMIFS('Выборка 2'!I$2:I$133,'Выборка 2'!$A$2:$A$133,$A67,'Выборка 2'!$B$2:$B$133,$B67)</f>
        <v>390</v>
      </c>
      <c r="J67" s="2">
        <f>SUMIFS('Выборка 2'!J$2:J$133,'Выборка 2'!$A$2:$A$133,$A67,'Выборка 2'!$B$2:$B$133,$B67)</f>
        <v>369</v>
      </c>
      <c r="K67" s="2">
        <f>SUMIFS('Выборка 2'!K$2:K$133,'Выборка 2'!$A$2:$A$133,$A67,'Выборка 2'!$B$2:$B$133,$B67)</f>
        <v>216</v>
      </c>
      <c r="L67" s="2">
        <f>SUMIFS('Выборка 2'!L$2:L$133,'Выборка 2'!$A$2:$A$133,$A67,'Выборка 2'!$B$2:$B$133,$B67)</f>
        <v>219</v>
      </c>
      <c r="M67" s="2">
        <f>SUMIFS('Выборка 2'!M$2:M$133,'Выборка 2'!$A$2:$A$133,$A67,'Выборка 2'!$B$2:$B$133,$B67)</f>
        <v>144</v>
      </c>
      <c r="N67" s="2">
        <f>SUMIFS('Выборка 2'!N$2:N$133,'Выборка 2'!$A$2:$A$133,$A67,'Выборка 2'!$B$2:$B$133,$B67)</f>
        <v>180</v>
      </c>
      <c r="O67" s="2">
        <f>SUMIFS('Выборка 2'!O$2:O$133,'Выборка 2'!$A$2:$A$133,$A67,'Выборка 2'!$B$2:$B$133,$B67)</f>
        <v>259</v>
      </c>
      <c r="P67" s="2">
        <f>SUMIFS('Выборка 2'!P$2:P$133,'Выборка 2'!$A$2:$A$133,$A67,'Выборка 2'!$B$2:$B$133,$B67)</f>
        <v>328</v>
      </c>
      <c r="Q67" s="2">
        <f>SUMIFS('Выборка 2'!Q$2:Q$133,'Выборка 2'!$A$2:$A$133,$A67,'Выборка 2'!$B$2:$B$133,$B67)</f>
        <v>279</v>
      </c>
      <c r="R67" s="2">
        <f>SUMIFS('Выборка 2'!R$2:R$133,'Выборка 2'!$A$2:$A$133,$A67,'Выборка 2'!$B$2:$B$133,$B67)</f>
        <v>353</v>
      </c>
      <c r="S67" s="2">
        <f>SUMIFS('Выборка 2'!S$2:S$133,'Выборка 2'!$A$2:$A$133,$A67,'Выборка 2'!$B$2:$B$133,$B67)</f>
        <v>486</v>
      </c>
      <c r="T67" s="2">
        <f>SUMIFS('Выборка 2'!T$2:T$133,'Выборка 2'!$A$2:$A$133,$A67,'Выборка 2'!$B$2:$B$133,$B67)</f>
        <v>596</v>
      </c>
      <c r="U67" s="2">
        <f>SUMIFS('Выборка 2'!U$2:U$133,'Выборка 2'!$A$2:$A$133,$A67,'Выборка 2'!$B$2:$B$133,$B67)</f>
        <v>494</v>
      </c>
      <c r="V67" s="2">
        <f>SUMIFS('Выборка 2'!V$2:V$133,'Выборка 2'!$A$2:$A$133,$A67,'Выборка 2'!$B$2:$B$133,$B67)</f>
        <v>638</v>
      </c>
      <c r="W67" s="2">
        <f>SUMIFS('Выборка 2'!W$2:W$133,'Выборка 2'!$A$2:$A$133,$A67,'Выборка 2'!$B$2:$B$133,$B67)</f>
        <v>410</v>
      </c>
      <c r="X67" s="2">
        <f>SUMIFS('Выборка 2'!X$2:X$133,'Выборка 2'!$A$2:$A$133,$A67,'Выборка 2'!$B$2:$B$133,$B67)</f>
        <v>548</v>
      </c>
      <c r="Y67" s="2">
        <f>SUMIFS('Выборка 2'!Y$2:Y$133,'Выборка 2'!$A$2:$A$133,$A67,'Выборка 2'!$B$2:$B$133,$B67)</f>
        <v>421</v>
      </c>
      <c r="Z67" s="2">
        <f>SUMIFS('Выборка 2'!Z$2:Z$133,'Выборка 2'!$A$2:$A$133,$A67,'Выборка 2'!$B$2:$B$133,$B67)</f>
        <v>513</v>
      </c>
      <c r="AA67" s="2">
        <f>SUMIFS('Выборка 2'!AA$2:AA$133,'Выборка 2'!$A$2:$A$133,$A67,'Выборка 2'!$B$2:$B$133,$B67)</f>
        <v>377</v>
      </c>
      <c r="AB67" s="2">
        <f>SUMIFS('Выборка 2'!AB$2:AB$133,'Выборка 2'!$A$2:$A$133,$A67,'Выборка 2'!$B$2:$B$133,$B67)</f>
        <v>470</v>
      </c>
      <c r="AC67" s="2">
        <f>SUMIFS('Выборка 2'!AC$2:AC$133,'Выборка 2'!$A$2:$A$133,$A67,'Выборка 2'!$B$2:$B$133,$B67)</f>
        <v>362</v>
      </c>
      <c r="AD67" s="2">
        <f>SUMIFS('Выборка 2'!AD$2:AD$133,'Выборка 2'!$A$2:$A$133,$A67,'Выборка 2'!$B$2:$B$133,$B67)</f>
        <v>504</v>
      </c>
      <c r="AE67" s="2">
        <f>SUMIFS('Выборка 2'!AE$2:AE$133,'Выборка 2'!$A$2:$A$133,$A67,'Выборка 2'!$B$2:$B$133,$B67)</f>
        <v>385</v>
      </c>
      <c r="AF67" s="2">
        <f>SUMIFS('Выборка 2'!AF$2:AF$133,'Выборка 2'!$A$2:$A$133,$A67,'Выборка 2'!$B$2:$B$133,$B67)</f>
        <v>555</v>
      </c>
      <c r="AG67" s="2">
        <f>SUMIFS('Выборка 2'!AG$2:AG$133,'Выборка 2'!$A$2:$A$133,$A67,'Выборка 2'!$B$2:$B$133,$B67)</f>
        <v>214</v>
      </c>
      <c r="AH67" s="2">
        <f>SUMIFS('Выборка 2'!AH$2:AH$133,'Выборка 2'!$A$2:$A$133,$A67,'Выборка 2'!$B$2:$B$133,$B67)</f>
        <v>447</v>
      </c>
      <c r="AI67" s="2">
        <f>SUMIFS('Выборка 2'!AI$2:AI$133,'Выборка 2'!$A$2:$A$133,$A67,'Выборка 2'!$B$2:$B$133,$B67)</f>
        <v>180</v>
      </c>
      <c r="AJ67" s="2">
        <f>SUMIFS('Выборка 2'!AJ$2:AJ$133,'Выборка 2'!$A$2:$A$133,$A67,'Выборка 2'!$B$2:$B$133,$B67)</f>
        <v>389</v>
      </c>
      <c r="AK67" s="2">
        <f>SUMIFS('Выборка 2'!AK$2:AK$133,'Выборка 2'!$A$2:$A$133,$A67,'Выборка 2'!$B$2:$B$133,$B67)</f>
        <v>72</v>
      </c>
      <c r="AL67" s="2">
        <f>SUMIFS('Выборка 2'!AL$2:AL$133,'Выборка 2'!$A$2:$A$133,$A67,'Выборка 2'!$B$2:$B$133,$B67)</f>
        <v>212</v>
      </c>
      <c r="AM67" s="2">
        <f>SUMIFS('Выборка 2'!AM$2:AM$133,'Выборка 2'!$A$2:$A$133,$A67,'Выборка 2'!$B$2:$B$133,$B67)</f>
        <v>99</v>
      </c>
      <c r="AN67" s="2">
        <f>SUMIFS('Выборка 2'!AN$2:AN$133,'Выборка 2'!$A$2:$A$133,$A67,'Выборка 2'!$B$2:$B$133,$B67)</f>
        <v>252</v>
      </c>
      <c r="AO67" s="2">
        <f>SUMIFS('Выборка 2'!AO$2:AO$133,'Выборка 2'!$A$2:$A$133,$A67,'Выборка 2'!$B$2:$B$133,$B67)</f>
        <v>34</v>
      </c>
      <c r="AP67" s="2">
        <f>SUMIFS('Выборка 2'!AP$2:AP$133,'Выборка 2'!$A$2:$A$133,$A67,'Выборка 2'!$B$2:$B$133,$B67)</f>
        <v>101</v>
      </c>
      <c r="AR67" s="2">
        <f t="shared" si="1"/>
        <v>13637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39</v>
      </c>
      <c r="D68" s="2">
        <f>SUMIFS('Выборка 2'!D$2:D$133,'Выборка 2'!$A$2:$A$133,$A68,'Выборка 2'!$B$2:$B$133,$B68)</f>
        <v>47</v>
      </c>
      <c r="E68" s="2">
        <f>SUMIFS('Выборка 2'!E$2:E$133,'Выборка 2'!$A$2:$A$133,$A68,'Выборка 2'!$B$2:$B$133,$B68)</f>
        <v>111</v>
      </c>
      <c r="F68" s="2">
        <f>SUMIFS('Выборка 2'!F$2:F$133,'Выборка 2'!$A$2:$A$133,$A68,'Выборка 2'!$B$2:$B$133,$B68)</f>
        <v>116</v>
      </c>
      <c r="G68" s="2">
        <f>SUMIFS('Выборка 2'!G$2:G$133,'Выборка 2'!$A$2:$A$133,$A68,'Выборка 2'!$B$2:$B$133,$B68)</f>
        <v>295</v>
      </c>
      <c r="H68" s="2">
        <f>SUMIFS('Выборка 2'!H$2:H$133,'Выборка 2'!$A$2:$A$133,$A68,'Выборка 2'!$B$2:$B$133,$B68)</f>
        <v>275</v>
      </c>
      <c r="I68" s="2">
        <f>SUMIFS('Выборка 2'!I$2:I$133,'Выборка 2'!$A$2:$A$133,$A68,'Выборка 2'!$B$2:$B$133,$B68)</f>
        <v>269</v>
      </c>
      <c r="J68" s="2">
        <f>SUMIFS('Выборка 2'!J$2:J$133,'Выборка 2'!$A$2:$A$133,$A68,'Выборка 2'!$B$2:$B$133,$B68)</f>
        <v>277</v>
      </c>
      <c r="K68" s="2">
        <f>SUMIFS('Выборка 2'!K$2:K$133,'Выборка 2'!$A$2:$A$133,$A68,'Выборка 2'!$B$2:$B$133,$B68)</f>
        <v>158</v>
      </c>
      <c r="L68" s="2">
        <f>SUMIFS('Выборка 2'!L$2:L$133,'Выборка 2'!$A$2:$A$133,$A68,'Выборка 2'!$B$2:$B$133,$B68)</f>
        <v>144</v>
      </c>
      <c r="M68" s="2">
        <f>SUMIFS('Выборка 2'!M$2:M$133,'Выборка 2'!$A$2:$A$133,$A68,'Выборка 2'!$B$2:$B$133,$B68)</f>
        <v>85</v>
      </c>
      <c r="N68" s="2">
        <f>SUMIFS('Выборка 2'!N$2:N$133,'Выборка 2'!$A$2:$A$133,$A68,'Выборка 2'!$B$2:$B$133,$B68)</f>
        <v>100</v>
      </c>
      <c r="O68" s="2">
        <f>SUMIFS('Выборка 2'!O$2:O$133,'Выборка 2'!$A$2:$A$133,$A68,'Выборка 2'!$B$2:$B$133,$B68)</f>
        <v>205</v>
      </c>
      <c r="P68" s="2">
        <f>SUMIFS('Выборка 2'!P$2:P$133,'Выборка 2'!$A$2:$A$133,$A68,'Выборка 2'!$B$2:$B$133,$B68)</f>
        <v>242</v>
      </c>
      <c r="Q68" s="2">
        <f>SUMIFS('Выборка 2'!Q$2:Q$133,'Выборка 2'!$A$2:$A$133,$A68,'Выборка 2'!$B$2:$B$133,$B68)</f>
        <v>347</v>
      </c>
      <c r="R68" s="2">
        <f>SUMIFS('Выборка 2'!R$2:R$133,'Выборка 2'!$A$2:$A$133,$A68,'Выборка 2'!$B$2:$B$133,$B68)</f>
        <v>384</v>
      </c>
      <c r="S68" s="2">
        <f>SUMIFS('Выборка 2'!S$2:S$133,'Выборка 2'!$A$2:$A$133,$A68,'Выборка 2'!$B$2:$B$133,$B68)</f>
        <v>533</v>
      </c>
      <c r="T68" s="2">
        <f>SUMIFS('Выборка 2'!T$2:T$133,'Выборка 2'!$A$2:$A$133,$A68,'Выборка 2'!$B$2:$B$133,$B68)</f>
        <v>539</v>
      </c>
      <c r="U68" s="2">
        <f>SUMIFS('Выборка 2'!U$2:U$133,'Выборка 2'!$A$2:$A$133,$A68,'Выборка 2'!$B$2:$B$133,$B68)</f>
        <v>403</v>
      </c>
      <c r="V68" s="2">
        <f>SUMIFS('Выборка 2'!V$2:V$133,'Выборка 2'!$A$2:$A$133,$A68,'Выборка 2'!$B$2:$B$133,$B68)</f>
        <v>517</v>
      </c>
      <c r="W68" s="2">
        <f>SUMIFS('Выборка 2'!W$2:W$133,'Выборка 2'!$A$2:$A$133,$A68,'Выборка 2'!$B$2:$B$133,$B68)</f>
        <v>381</v>
      </c>
      <c r="X68" s="2">
        <f>SUMIFS('Выборка 2'!X$2:X$133,'Выборка 2'!$A$2:$A$133,$A68,'Выборка 2'!$B$2:$B$133,$B68)</f>
        <v>475</v>
      </c>
      <c r="Y68" s="2">
        <f>SUMIFS('Выборка 2'!Y$2:Y$133,'Выборка 2'!$A$2:$A$133,$A68,'Выборка 2'!$B$2:$B$133,$B68)</f>
        <v>391</v>
      </c>
      <c r="Z68" s="2">
        <f>SUMIFS('Выборка 2'!Z$2:Z$133,'Выборка 2'!$A$2:$A$133,$A68,'Выборка 2'!$B$2:$B$133,$B68)</f>
        <v>492</v>
      </c>
      <c r="AA68" s="2">
        <f>SUMIFS('Выборка 2'!AA$2:AA$133,'Выборка 2'!$A$2:$A$133,$A68,'Выборка 2'!$B$2:$B$133,$B68)</f>
        <v>366</v>
      </c>
      <c r="AB68" s="2">
        <f>SUMIFS('Выборка 2'!AB$2:AB$133,'Выборка 2'!$A$2:$A$133,$A68,'Выборка 2'!$B$2:$B$133,$B68)</f>
        <v>473</v>
      </c>
      <c r="AC68" s="2">
        <f>SUMIFS('Выборка 2'!AC$2:AC$133,'Выборка 2'!$A$2:$A$133,$A68,'Выборка 2'!$B$2:$B$133,$B68)</f>
        <v>341</v>
      </c>
      <c r="AD68" s="2">
        <f>SUMIFS('Выборка 2'!AD$2:AD$133,'Выборка 2'!$A$2:$A$133,$A68,'Выборка 2'!$B$2:$B$133,$B68)</f>
        <v>400</v>
      </c>
      <c r="AE68" s="2">
        <f>SUMIFS('Выборка 2'!AE$2:AE$133,'Выборка 2'!$A$2:$A$133,$A68,'Выборка 2'!$B$2:$B$133,$B68)</f>
        <v>369</v>
      </c>
      <c r="AF68" s="2">
        <f>SUMIFS('Выборка 2'!AF$2:AF$133,'Выборка 2'!$A$2:$A$133,$A68,'Выборка 2'!$B$2:$B$133,$B68)</f>
        <v>491</v>
      </c>
      <c r="AG68" s="2">
        <f>SUMIFS('Выборка 2'!AG$2:AG$133,'Выборка 2'!$A$2:$A$133,$A68,'Выборка 2'!$B$2:$B$133,$B68)</f>
        <v>208</v>
      </c>
      <c r="AH68" s="2">
        <f>SUMIFS('Выборка 2'!AH$2:AH$133,'Выборка 2'!$A$2:$A$133,$A68,'Выборка 2'!$B$2:$B$133,$B68)</f>
        <v>490</v>
      </c>
      <c r="AI68" s="2">
        <f>SUMIFS('Выборка 2'!AI$2:AI$133,'Выборка 2'!$A$2:$A$133,$A68,'Выборка 2'!$B$2:$B$133,$B68)</f>
        <v>199</v>
      </c>
      <c r="AJ68" s="2">
        <f>SUMIFS('Выборка 2'!AJ$2:AJ$133,'Выборка 2'!$A$2:$A$133,$A68,'Выборка 2'!$B$2:$B$133,$B68)</f>
        <v>421</v>
      </c>
      <c r="AK68" s="2">
        <f>SUMIFS('Выборка 2'!AK$2:AK$133,'Выборка 2'!$A$2:$A$133,$A68,'Выборка 2'!$B$2:$B$133,$B68)</f>
        <v>78</v>
      </c>
      <c r="AL68" s="2">
        <f>SUMIFS('Выборка 2'!AL$2:AL$133,'Выборка 2'!$A$2:$A$133,$A68,'Выборка 2'!$B$2:$B$133,$B68)</f>
        <v>236</v>
      </c>
      <c r="AM68" s="2">
        <f>SUMIFS('Выборка 2'!AM$2:AM$133,'Выборка 2'!$A$2:$A$133,$A68,'Выборка 2'!$B$2:$B$133,$B68)</f>
        <v>120</v>
      </c>
      <c r="AN68" s="2">
        <f>SUMIFS('Выборка 2'!AN$2:AN$133,'Выборка 2'!$A$2:$A$133,$A68,'Выборка 2'!$B$2:$B$133,$B68)</f>
        <v>352</v>
      </c>
      <c r="AO68" s="2">
        <f>SUMIFS('Выборка 2'!AO$2:AO$133,'Выборка 2'!$A$2:$A$133,$A68,'Выборка 2'!$B$2:$B$133,$B68)</f>
        <v>50</v>
      </c>
      <c r="AP68" s="2">
        <f>SUMIFS('Выборка 2'!AP$2:AP$133,'Выборка 2'!$A$2:$A$133,$A68,'Выборка 2'!$B$2:$B$133,$B68)</f>
        <v>228</v>
      </c>
      <c r="AR68" s="2">
        <f t="shared" ref="AR68:AR70" si="2">SUM(C68:AP68)</f>
        <v>11647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482</v>
      </c>
      <c r="D73" s="2">
        <f>SUMIFS('Выборка 2'!D$2:D$133,'Выборка 2'!$A$2:$A$133,$A73,'Выборка 2'!$B$2:$B$133,$B73)</f>
        <v>466</v>
      </c>
      <c r="E73" s="2">
        <f>SUMIFS('Выборка 2'!E$2:E$133,'Выборка 2'!$A$2:$A$133,$A73,'Выборка 2'!$B$2:$B$133,$B73)</f>
        <v>730</v>
      </c>
      <c r="F73" s="2">
        <f>SUMIFS('Выборка 2'!F$2:F$133,'Выборка 2'!$A$2:$A$133,$A73,'Выборка 2'!$B$2:$B$133,$B73)</f>
        <v>713</v>
      </c>
      <c r="G73" s="2">
        <f>SUMIFS('Выборка 2'!G$2:G$133,'Выборка 2'!$A$2:$A$133,$A73,'Выборка 2'!$B$2:$B$133,$B73)</f>
        <v>1308</v>
      </c>
      <c r="H73" s="2">
        <f>SUMIFS('Выборка 2'!H$2:H$133,'Выборка 2'!$A$2:$A$133,$A73,'Выборка 2'!$B$2:$B$133,$B73)</f>
        <v>1321</v>
      </c>
      <c r="I73" s="2">
        <f>SUMIFS('Выборка 2'!I$2:I$133,'Выборка 2'!$A$2:$A$133,$A73,'Выборка 2'!$B$2:$B$133,$B73)</f>
        <v>1138</v>
      </c>
      <c r="J73" s="2">
        <f>SUMIFS('Выборка 2'!J$2:J$133,'Выборка 2'!$A$2:$A$133,$A73,'Выборка 2'!$B$2:$B$133,$B73)</f>
        <v>1078</v>
      </c>
      <c r="K73" s="2">
        <f>SUMIFS('Выборка 2'!K$2:K$133,'Выборка 2'!$A$2:$A$133,$A73,'Выборка 2'!$B$2:$B$133,$B73)</f>
        <v>630</v>
      </c>
      <c r="L73" s="2">
        <f>SUMIFS('Выборка 2'!L$2:L$133,'Выборка 2'!$A$2:$A$133,$A73,'Выборка 2'!$B$2:$B$133,$B73)</f>
        <v>518</v>
      </c>
      <c r="M73" s="2">
        <f>SUMIFS('Выборка 2'!M$2:M$133,'Выборка 2'!$A$2:$A$133,$A73,'Выборка 2'!$B$2:$B$133,$B73)</f>
        <v>347</v>
      </c>
      <c r="N73" s="2">
        <f>SUMIFS('Выборка 2'!N$2:N$133,'Выборка 2'!$A$2:$A$133,$A73,'Выборка 2'!$B$2:$B$133,$B73)</f>
        <v>362</v>
      </c>
      <c r="O73" s="2">
        <f>SUMIFS('Выборка 2'!O$2:O$133,'Выборка 2'!$A$2:$A$133,$A73,'Выборка 2'!$B$2:$B$133,$B73)</f>
        <v>719</v>
      </c>
      <c r="P73" s="2">
        <f>SUMIFS('Выборка 2'!P$2:P$133,'Выборка 2'!$A$2:$A$133,$A73,'Выборка 2'!$B$2:$B$133,$B73)</f>
        <v>793</v>
      </c>
      <c r="Q73" s="2">
        <f>SUMIFS('Выборка 2'!Q$2:Q$133,'Выборка 2'!$A$2:$A$133,$A73,'Выборка 2'!$B$2:$B$133,$B73)</f>
        <v>934</v>
      </c>
      <c r="R73" s="2">
        <f>SUMIFS('Выборка 2'!R$2:R$133,'Выборка 2'!$A$2:$A$133,$A73,'Выборка 2'!$B$2:$B$133,$B73)</f>
        <v>952</v>
      </c>
      <c r="S73" s="2">
        <f>SUMIFS('Выборка 2'!S$2:S$133,'Выборка 2'!$A$2:$A$133,$A73,'Выборка 2'!$B$2:$B$133,$B73)</f>
        <v>1554</v>
      </c>
      <c r="T73" s="2">
        <f>SUMIFS('Выборка 2'!T$2:T$133,'Выборка 2'!$A$2:$A$133,$A73,'Выборка 2'!$B$2:$B$133,$B73)</f>
        <v>1517</v>
      </c>
      <c r="U73" s="2">
        <f>SUMIFS('Выборка 2'!U$2:U$133,'Выборка 2'!$A$2:$A$133,$A73,'Выборка 2'!$B$2:$B$133,$B73)</f>
        <v>1619</v>
      </c>
      <c r="V73" s="2">
        <f>SUMIFS('Выборка 2'!V$2:V$133,'Выборка 2'!$A$2:$A$133,$A73,'Выборка 2'!$B$2:$B$133,$B73)</f>
        <v>1705</v>
      </c>
      <c r="W73" s="2">
        <f>SUMIFS('Выборка 2'!W$2:W$133,'Выборка 2'!$A$2:$A$133,$A73,'Выборка 2'!$B$2:$B$133,$B73)</f>
        <v>1354</v>
      </c>
      <c r="X73" s="2">
        <f>SUMIFS('Выборка 2'!X$2:X$133,'Выборка 2'!$A$2:$A$133,$A73,'Выборка 2'!$B$2:$B$133,$B73)</f>
        <v>1584</v>
      </c>
      <c r="Y73" s="2">
        <f>SUMIFS('Выборка 2'!Y$2:Y$133,'Выборка 2'!$A$2:$A$133,$A73,'Выборка 2'!$B$2:$B$133,$B73)</f>
        <v>1144</v>
      </c>
      <c r="Z73" s="2">
        <f>SUMIFS('Выборка 2'!Z$2:Z$133,'Выборка 2'!$A$2:$A$133,$A73,'Выборка 2'!$B$2:$B$133,$B73)</f>
        <v>1366</v>
      </c>
      <c r="AA73" s="2">
        <f>SUMIFS('Выборка 2'!AA$2:AA$133,'Выборка 2'!$A$2:$A$133,$A73,'Выборка 2'!$B$2:$B$133,$B73)</f>
        <v>982</v>
      </c>
      <c r="AB73" s="2">
        <f>SUMIFS('Выборка 2'!AB$2:AB$133,'Выборка 2'!$A$2:$A$133,$A73,'Выборка 2'!$B$2:$B$133,$B73)</f>
        <v>1180</v>
      </c>
      <c r="AC73" s="2">
        <f>SUMIFS('Выборка 2'!AC$2:AC$133,'Выборка 2'!$A$2:$A$133,$A73,'Выборка 2'!$B$2:$B$133,$B73)</f>
        <v>1112</v>
      </c>
      <c r="AD73" s="2">
        <f>SUMIFS('Выборка 2'!AD$2:AD$133,'Выборка 2'!$A$2:$A$133,$A73,'Выборка 2'!$B$2:$B$133,$B73)</f>
        <v>1435</v>
      </c>
      <c r="AE73" s="2">
        <f>SUMIFS('Выборка 2'!AE$2:AE$133,'Выборка 2'!$A$2:$A$133,$A73,'Выборка 2'!$B$2:$B$133,$B73)</f>
        <v>1376</v>
      </c>
      <c r="AF73" s="2">
        <f>SUMIFS('Выборка 2'!AF$2:AF$133,'Выборка 2'!$A$2:$A$133,$A73,'Выборка 2'!$B$2:$B$133,$B73)</f>
        <v>1811</v>
      </c>
      <c r="AG73" s="2">
        <f>SUMIFS('Выборка 2'!AG$2:AG$133,'Выборка 2'!$A$2:$A$133,$A73,'Выборка 2'!$B$2:$B$133,$B73)</f>
        <v>721</v>
      </c>
      <c r="AH73" s="2">
        <f>SUMIFS('Выборка 2'!AH$2:AH$133,'Выборка 2'!$A$2:$A$133,$A73,'Выборка 2'!$B$2:$B$133,$B73)</f>
        <v>1574</v>
      </c>
      <c r="AI73" s="2">
        <f>SUMIFS('Выборка 2'!AI$2:AI$133,'Выборка 2'!$A$2:$A$133,$A73,'Выборка 2'!$B$2:$B$133,$B73)</f>
        <v>555</v>
      </c>
      <c r="AJ73" s="2">
        <f>SUMIFS('Выборка 2'!AJ$2:AJ$133,'Выборка 2'!$A$2:$A$133,$A73,'Выборка 2'!$B$2:$B$133,$B73)</f>
        <v>1027</v>
      </c>
      <c r="AK73" s="2">
        <f>SUMIFS('Выборка 2'!AK$2:AK$133,'Выборка 2'!$A$2:$A$133,$A73,'Выборка 2'!$B$2:$B$133,$B73)</f>
        <v>165</v>
      </c>
      <c r="AL73" s="2">
        <f>SUMIFS('Выборка 2'!AL$2:AL$133,'Выборка 2'!$A$2:$A$133,$A73,'Выборка 2'!$B$2:$B$133,$B73)</f>
        <v>414</v>
      </c>
      <c r="AM73" s="2">
        <f>SUMIFS('Выборка 2'!AM$2:AM$133,'Выборка 2'!$A$2:$A$133,$A73,'Выборка 2'!$B$2:$B$133,$B73)</f>
        <v>194</v>
      </c>
      <c r="AN73" s="2">
        <f>SUMIFS('Выборка 2'!AN$2:AN$133,'Выборка 2'!$A$2:$A$133,$A73,'Выборка 2'!$B$2:$B$133,$B73)</f>
        <v>540</v>
      </c>
      <c r="AO73" s="2">
        <f>SUMIFS('Выборка 2'!AO$2:AO$133,'Выборка 2'!$A$2:$A$133,$A73,'Выборка 2'!$B$2:$B$133,$B73)</f>
        <v>63</v>
      </c>
      <c r="AP73" s="2">
        <f>SUMIFS('Выборка 2'!AP$2:AP$133,'Выборка 2'!$A$2:$A$133,$A73,'Выборка 2'!$B$2:$B$133,$B73)</f>
        <v>285</v>
      </c>
      <c r="AR73" s="2">
        <f t="shared" ref="AR73:AR74" si="4">SUM(C73:AP73)</f>
        <v>37768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182</v>
      </c>
      <c r="D74" s="2">
        <f>SUMIFS('Выборка 2'!D$2:D$133,'Выборка 2'!$A$2:$A$133,$A74,'Выборка 2'!$B$2:$B$133,$B74)</f>
        <v>194</v>
      </c>
      <c r="E74" s="2">
        <f>SUMIFS('Выборка 2'!E$2:E$133,'Выборка 2'!$A$2:$A$133,$A74,'Выборка 2'!$B$2:$B$133,$B74)</f>
        <v>606</v>
      </c>
      <c r="F74" s="2">
        <f>SUMIFS('Выборка 2'!F$2:F$133,'Выборка 2'!$A$2:$A$133,$A74,'Выборка 2'!$B$2:$B$133,$B74)</f>
        <v>566</v>
      </c>
      <c r="G74" s="2">
        <f>SUMIFS('Выборка 2'!G$2:G$133,'Выборка 2'!$A$2:$A$133,$A74,'Выборка 2'!$B$2:$B$133,$B74)</f>
        <v>1336</v>
      </c>
      <c r="H74" s="2">
        <f>SUMIFS('Выборка 2'!H$2:H$133,'Выборка 2'!$A$2:$A$133,$A74,'Выборка 2'!$B$2:$B$133,$B74)</f>
        <v>1240</v>
      </c>
      <c r="I74" s="2">
        <f>SUMIFS('Выборка 2'!I$2:I$133,'Выборка 2'!$A$2:$A$133,$A74,'Выборка 2'!$B$2:$B$133,$B74)</f>
        <v>1163</v>
      </c>
      <c r="J74" s="2">
        <f>SUMIFS('Выборка 2'!J$2:J$133,'Выборка 2'!$A$2:$A$133,$A74,'Выборка 2'!$B$2:$B$133,$B74)</f>
        <v>1087</v>
      </c>
      <c r="K74" s="2">
        <f>SUMIFS('Выборка 2'!K$2:K$133,'Выборка 2'!$A$2:$A$133,$A74,'Выборка 2'!$B$2:$B$133,$B74)</f>
        <v>633</v>
      </c>
      <c r="L74" s="2">
        <f>SUMIFS('Выборка 2'!L$2:L$133,'Выборка 2'!$A$2:$A$133,$A74,'Выборка 2'!$B$2:$B$133,$B74)</f>
        <v>501</v>
      </c>
      <c r="M74" s="2">
        <f>SUMIFS('Выборка 2'!M$2:M$133,'Выборка 2'!$A$2:$A$133,$A74,'Выборка 2'!$B$2:$B$133,$B74)</f>
        <v>326</v>
      </c>
      <c r="N74" s="2">
        <f>SUMIFS('Выборка 2'!N$2:N$133,'Выборка 2'!$A$2:$A$133,$A74,'Выборка 2'!$B$2:$B$133,$B74)</f>
        <v>314</v>
      </c>
      <c r="O74" s="2">
        <f>SUMIFS('Выборка 2'!O$2:O$133,'Выборка 2'!$A$2:$A$133,$A74,'Выборка 2'!$B$2:$B$133,$B74)</f>
        <v>738</v>
      </c>
      <c r="P74" s="2">
        <f>SUMIFS('Выборка 2'!P$2:P$133,'Выборка 2'!$A$2:$A$133,$A74,'Выборка 2'!$B$2:$B$133,$B74)</f>
        <v>695</v>
      </c>
      <c r="Q74" s="2">
        <f>SUMIFS('Выборка 2'!Q$2:Q$133,'Выборка 2'!$A$2:$A$133,$A74,'Выборка 2'!$B$2:$B$133,$B74)</f>
        <v>990</v>
      </c>
      <c r="R74" s="2">
        <f>SUMIFS('Выборка 2'!R$2:R$133,'Выборка 2'!$A$2:$A$133,$A74,'Выборка 2'!$B$2:$B$133,$B74)</f>
        <v>867</v>
      </c>
      <c r="S74" s="2">
        <f>SUMIFS('Выборка 2'!S$2:S$133,'Выборка 2'!$A$2:$A$133,$A74,'Выборка 2'!$B$2:$B$133,$B74)</f>
        <v>1650</v>
      </c>
      <c r="T74" s="2">
        <f>SUMIFS('Выборка 2'!T$2:T$133,'Выборка 2'!$A$2:$A$133,$A74,'Выборка 2'!$B$2:$B$133,$B74)</f>
        <v>1574</v>
      </c>
      <c r="U74" s="2">
        <f>SUMIFS('Выборка 2'!U$2:U$133,'Выборка 2'!$A$2:$A$133,$A74,'Выборка 2'!$B$2:$B$133,$B74)</f>
        <v>1732</v>
      </c>
      <c r="V74" s="2">
        <f>SUMIFS('Выборка 2'!V$2:V$133,'Выборка 2'!$A$2:$A$133,$A74,'Выборка 2'!$B$2:$B$133,$B74)</f>
        <v>1744</v>
      </c>
      <c r="W74" s="2">
        <f>SUMIFS('Выборка 2'!W$2:W$133,'Выборка 2'!$A$2:$A$133,$A74,'Выборка 2'!$B$2:$B$133,$B74)</f>
        <v>1451</v>
      </c>
      <c r="X74" s="2">
        <f>SUMIFS('Выборка 2'!X$2:X$133,'Выборка 2'!$A$2:$A$133,$A74,'Выборка 2'!$B$2:$B$133,$B74)</f>
        <v>1484</v>
      </c>
      <c r="Y74" s="2">
        <f>SUMIFS('Выборка 2'!Y$2:Y$133,'Выборка 2'!$A$2:$A$133,$A74,'Выборка 2'!$B$2:$B$133,$B74)</f>
        <v>1219</v>
      </c>
      <c r="Z74" s="2">
        <f>SUMIFS('Выборка 2'!Z$2:Z$133,'Выборка 2'!$A$2:$A$133,$A74,'Выборка 2'!$B$2:$B$133,$B74)</f>
        <v>1273</v>
      </c>
      <c r="AA74" s="2">
        <f>SUMIFS('Выборка 2'!AA$2:AA$133,'Выборка 2'!$A$2:$A$133,$A74,'Выборка 2'!$B$2:$B$133,$B74)</f>
        <v>1059</v>
      </c>
      <c r="AB74" s="2">
        <f>SUMIFS('Выборка 2'!AB$2:AB$133,'Выборка 2'!$A$2:$A$133,$A74,'Выборка 2'!$B$2:$B$133,$B74)</f>
        <v>1155</v>
      </c>
      <c r="AC74" s="2">
        <f>SUMIFS('Выборка 2'!AC$2:AC$133,'Выборка 2'!$A$2:$A$133,$A74,'Выборка 2'!$B$2:$B$133,$B74)</f>
        <v>1062</v>
      </c>
      <c r="AD74" s="2">
        <f>SUMIFS('Выборка 2'!AD$2:AD$133,'Выборка 2'!$A$2:$A$133,$A74,'Выборка 2'!$B$2:$B$133,$B74)</f>
        <v>1290</v>
      </c>
      <c r="AE74" s="2">
        <f>SUMIFS('Выборка 2'!AE$2:AE$133,'Выборка 2'!$A$2:$A$133,$A74,'Выборка 2'!$B$2:$B$133,$B74)</f>
        <v>1335</v>
      </c>
      <c r="AF74" s="2">
        <f>SUMIFS('Выборка 2'!AF$2:AF$133,'Выборка 2'!$A$2:$A$133,$A74,'Выборка 2'!$B$2:$B$133,$B74)</f>
        <v>1476</v>
      </c>
      <c r="AG74" s="2">
        <f>SUMIFS('Выборка 2'!AG$2:AG$133,'Выборка 2'!$A$2:$A$133,$A74,'Выборка 2'!$B$2:$B$133,$B74)</f>
        <v>670</v>
      </c>
      <c r="AH74" s="2">
        <f>SUMIFS('Выборка 2'!AH$2:AH$133,'Выборка 2'!$A$2:$A$133,$A74,'Выборка 2'!$B$2:$B$133,$B74)</f>
        <v>1433</v>
      </c>
      <c r="AI74" s="2">
        <f>SUMIFS('Выборка 2'!AI$2:AI$133,'Выборка 2'!$A$2:$A$133,$A74,'Выборка 2'!$B$2:$B$133,$B74)</f>
        <v>559</v>
      </c>
      <c r="AJ74" s="2">
        <f>SUMIFS('Выборка 2'!AJ$2:AJ$133,'Выборка 2'!$A$2:$A$133,$A74,'Выборка 2'!$B$2:$B$133,$B74)</f>
        <v>1048</v>
      </c>
      <c r="AK74" s="2">
        <f>SUMIFS('Выборка 2'!AK$2:AK$133,'Выборка 2'!$A$2:$A$133,$A74,'Выборка 2'!$B$2:$B$133,$B74)</f>
        <v>177</v>
      </c>
      <c r="AL74" s="2">
        <f>SUMIFS('Выборка 2'!AL$2:AL$133,'Выборка 2'!$A$2:$A$133,$A74,'Выборка 2'!$B$2:$B$133,$B74)</f>
        <v>442</v>
      </c>
      <c r="AM74" s="2">
        <f>SUMIFS('Выборка 2'!AM$2:AM$133,'Выборка 2'!$A$2:$A$133,$A74,'Выборка 2'!$B$2:$B$133,$B74)</f>
        <v>190</v>
      </c>
      <c r="AN74" s="2">
        <f>SUMIFS('Выборка 2'!AN$2:AN$133,'Выборка 2'!$A$2:$A$133,$A74,'Выборка 2'!$B$2:$B$133,$B74)</f>
        <v>699</v>
      </c>
      <c r="AO74" s="2">
        <f>SUMIFS('Выборка 2'!AO$2:AO$133,'Выборка 2'!$A$2:$A$133,$A74,'Выборка 2'!$B$2:$B$133,$B74)</f>
        <v>109</v>
      </c>
      <c r="AP74" s="2">
        <f>SUMIFS('Выборка 2'!AP$2:AP$133,'Выборка 2'!$A$2:$A$133,$A74,'Выборка 2'!$B$2:$B$133,$B74)</f>
        <v>502</v>
      </c>
      <c r="AR74" s="2">
        <f t="shared" si="4"/>
        <v>36771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01.09.2021'!C3+'Подуш на 01.10.2021'!C3)/2</f>
        <v>0</v>
      </c>
      <c r="D3" s="2">
        <f>('Подуш на 01.09.2021'!D3+'Подуш на 01.10.2021'!D3)/2</f>
        <v>0</v>
      </c>
      <c r="E3" s="2">
        <f>('Подуш на 01.09.2021'!E3+'Подуш на 01.10.2021'!E3)/2</f>
        <v>0</v>
      </c>
      <c r="F3" s="2">
        <f>('Подуш на 01.09.2021'!F3+'Подуш на 01.10.2021'!F3)/2</f>
        <v>0</v>
      </c>
      <c r="G3" s="2">
        <f>('Подуш на 01.09.2021'!G3+'Подуш на 01.10.2021'!G3)/2</f>
        <v>0</v>
      </c>
      <c r="H3" s="2">
        <f>('Подуш на 01.09.2021'!H3+'Подуш на 01.10.2021'!H3)/2</f>
        <v>0</v>
      </c>
      <c r="I3" s="2">
        <f>('Подуш на 01.09.2021'!I3+'Подуш на 01.10.2021'!I3)/2</f>
        <v>0</v>
      </c>
      <c r="J3" s="2">
        <f>('Подуш на 01.09.2021'!J3+'Подуш на 01.10.2021'!J3)/2</f>
        <v>0</v>
      </c>
      <c r="K3" s="2">
        <f>('Подуш на 01.09.2021'!K3+'Подуш на 01.10.2021'!K3)/2</f>
        <v>0</v>
      </c>
      <c r="L3" s="2">
        <f>('Подуш на 01.09.2021'!L3+'Подуш на 01.10.2021'!L3)/2</f>
        <v>0</v>
      </c>
      <c r="M3" s="2">
        <f>('Подуш на 01.09.2021'!M3+'Подуш на 01.10.2021'!M3)/2</f>
        <v>0</v>
      </c>
      <c r="N3" s="2">
        <f>('Подуш на 01.09.2021'!N3+'Подуш на 01.10.2021'!N3)/2</f>
        <v>0</v>
      </c>
      <c r="O3" s="2">
        <f>('Подуш на 01.09.2021'!O3+'Подуш на 01.10.2021'!O3)/2</f>
        <v>0</v>
      </c>
      <c r="P3" s="2">
        <f>('Подуш на 01.09.2021'!P3+'Подуш на 01.10.2021'!P3)/2</f>
        <v>0</v>
      </c>
      <c r="Q3" s="2">
        <f>('Подуш на 01.09.2021'!Q3+'Подуш на 01.10.2021'!Q3)/2</f>
        <v>0</v>
      </c>
      <c r="R3" s="2">
        <f>('Подуш на 01.09.2021'!R3+'Подуш на 01.10.2021'!R3)/2</f>
        <v>0</v>
      </c>
      <c r="S3" s="2">
        <f>('Подуш на 01.09.2021'!S3+'Подуш на 01.10.2021'!S3)/2</f>
        <v>0</v>
      </c>
      <c r="T3" s="2">
        <f>('Подуш на 01.09.2021'!T3+'Подуш на 01.10.2021'!T3)/2</f>
        <v>0</v>
      </c>
      <c r="U3" s="2">
        <f>('Подуш на 01.09.2021'!U3+'Подуш на 01.10.2021'!U3)/2</f>
        <v>0</v>
      </c>
      <c r="V3" s="2">
        <f>('Подуш на 01.09.2021'!V3+'Подуш на 01.10.2021'!V3)/2</f>
        <v>0</v>
      </c>
      <c r="W3" s="2">
        <f>('Подуш на 01.09.2021'!W3+'Подуш на 01.10.2021'!W3)/2</f>
        <v>0</v>
      </c>
      <c r="X3" s="2">
        <f>('Подуш на 01.09.2021'!X3+'Подуш на 01.10.2021'!X3)/2</f>
        <v>0</v>
      </c>
      <c r="Y3" s="2">
        <f>('Подуш на 01.09.2021'!Y3+'Подуш на 01.10.2021'!Y3)/2</f>
        <v>0</v>
      </c>
      <c r="Z3" s="2">
        <f>('Подуш на 01.09.2021'!Z3+'Подуш на 01.10.2021'!Z3)/2</f>
        <v>0</v>
      </c>
      <c r="AA3" s="2">
        <f>('Подуш на 01.09.2021'!AA3+'Подуш на 01.10.2021'!AA3)/2</f>
        <v>0</v>
      </c>
      <c r="AB3" s="2">
        <f>('Подуш на 01.09.2021'!AB3+'Подуш на 01.10.2021'!AB3)/2</f>
        <v>0</v>
      </c>
      <c r="AC3" s="2">
        <f>('Подуш на 01.09.2021'!AC3+'Подуш на 01.10.2021'!AC3)/2</f>
        <v>0</v>
      </c>
      <c r="AD3" s="2">
        <f>('Подуш на 01.09.2021'!AD3+'Подуш на 01.10.2021'!AD3)/2</f>
        <v>0</v>
      </c>
      <c r="AE3" s="2">
        <f>('Подуш на 01.09.2021'!AE3+'Подуш на 01.10.2021'!AE3)/2</f>
        <v>0</v>
      </c>
      <c r="AF3" s="2">
        <f>('Подуш на 01.09.2021'!AF3+'Подуш на 01.10.2021'!AF3)/2</f>
        <v>0</v>
      </c>
      <c r="AG3" s="2">
        <f>('Подуш на 01.09.2021'!AG3+'Подуш на 01.10.2021'!AG3)/2</f>
        <v>0</v>
      </c>
      <c r="AH3" s="2">
        <f>('Подуш на 01.09.2021'!AH3+'Подуш на 01.10.2021'!AH3)/2</f>
        <v>0</v>
      </c>
      <c r="AI3" s="2">
        <f>('Подуш на 01.09.2021'!AI3+'Подуш на 01.10.2021'!AI3)/2</f>
        <v>0</v>
      </c>
      <c r="AJ3" s="2">
        <f>('Подуш на 01.09.2021'!AJ3+'Подуш на 01.10.2021'!AJ3)/2</f>
        <v>0</v>
      </c>
      <c r="AK3" s="2">
        <f>('Подуш на 01.09.2021'!AK3+'Подуш на 01.10.2021'!AK3)/2</f>
        <v>0</v>
      </c>
      <c r="AL3" s="2">
        <f>('Подуш на 01.09.2021'!AL3+'Подуш на 01.10.2021'!AL3)/2</f>
        <v>0</v>
      </c>
      <c r="AM3" s="2">
        <f>('Подуш на 01.09.2021'!AM3+'Подуш на 01.10.2021'!AM3)/2</f>
        <v>0</v>
      </c>
      <c r="AN3" s="2">
        <f>('Подуш на 01.09.2021'!AN3+'Подуш на 01.10.2021'!AN3)/2</f>
        <v>0</v>
      </c>
      <c r="AO3" s="2">
        <f>('Подуш на 01.09.2021'!AO3+'Подуш на 01.10.2021'!AO3)/2</f>
        <v>0</v>
      </c>
      <c r="AP3" s="2">
        <f>('Подуш на 01.09.2021'!AP3+'Подуш на 01.10.2021'!AP3)/2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01.09.2021'!C4+'Подуш на 01.10.2021'!C4)/2</f>
        <v>14.5</v>
      </c>
      <c r="D4" s="2">
        <f>('Подуш на 01.09.2021'!D4+'Подуш на 01.10.2021'!D4)/2</f>
        <v>11.5</v>
      </c>
      <c r="E4" s="2">
        <f>('Подуш на 01.09.2021'!E4+'Подуш на 01.10.2021'!E4)/2</f>
        <v>25.5</v>
      </c>
      <c r="F4" s="2">
        <f>('Подуш на 01.09.2021'!F4+'Подуш на 01.10.2021'!F4)/2</f>
        <v>7</v>
      </c>
      <c r="G4" s="2">
        <f>('Подуш на 01.09.2021'!G4+'Подуш на 01.10.2021'!G4)/2</f>
        <v>46</v>
      </c>
      <c r="H4" s="2">
        <f>('Подуш на 01.09.2021'!H4+'Подуш на 01.10.2021'!H4)/2</f>
        <v>37.5</v>
      </c>
      <c r="I4" s="2">
        <f>('Подуш на 01.09.2021'!I4+'Подуш на 01.10.2021'!I4)/2</f>
        <v>32</v>
      </c>
      <c r="J4" s="2">
        <f>('Подуш на 01.09.2021'!J4+'Подуш на 01.10.2021'!J4)/2</f>
        <v>36.5</v>
      </c>
      <c r="K4" s="2">
        <f>('Подуш на 01.09.2021'!K4+'Подуш на 01.10.2021'!K4)/2</f>
        <v>13.5</v>
      </c>
      <c r="L4" s="2">
        <f>('Подуш на 01.09.2021'!L4+'Подуш на 01.10.2021'!L4)/2</f>
        <v>14</v>
      </c>
      <c r="M4" s="2">
        <f>('Подуш на 01.09.2021'!M4+'Подуш на 01.10.2021'!M4)/2</f>
        <v>16.5</v>
      </c>
      <c r="N4" s="2">
        <f>('Подуш на 01.09.2021'!N4+'Подуш на 01.10.2021'!N4)/2</f>
        <v>12.5</v>
      </c>
      <c r="O4" s="2">
        <f>('Подуш на 01.09.2021'!O4+'Подуш на 01.10.2021'!O4)/2</f>
        <v>39</v>
      </c>
      <c r="P4" s="2">
        <f>('Подуш на 01.09.2021'!P4+'Подуш на 01.10.2021'!P4)/2</f>
        <v>56.5</v>
      </c>
      <c r="Q4" s="2">
        <f>('Подуш на 01.09.2021'!Q4+'Подуш на 01.10.2021'!Q4)/2</f>
        <v>34</v>
      </c>
      <c r="R4" s="2">
        <f>('Подуш на 01.09.2021'!R4+'Подуш на 01.10.2021'!R4)/2</f>
        <v>58</v>
      </c>
      <c r="S4" s="2">
        <f>('Подуш на 01.09.2021'!S4+'Подуш на 01.10.2021'!S4)/2</f>
        <v>68</v>
      </c>
      <c r="T4" s="2">
        <f>('Подуш на 01.09.2021'!T4+'Подуш на 01.10.2021'!T4)/2</f>
        <v>74.5</v>
      </c>
      <c r="U4" s="2">
        <f>('Подуш на 01.09.2021'!U4+'Подуш на 01.10.2021'!U4)/2</f>
        <v>94.5</v>
      </c>
      <c r="V4" s="2">
        <f>('Подуш на 01.09.2021'!V4+'Подуш на 01.10.2021'!V4)/2</f>
        <v>63.5</v>
      </c>
      <c r="W4" s="2">
        <f>('Подуш на 01.09.2021'!W4+'Подуш на 01.10.2021'!W4)/2</f>
        <v>60</v>
      </c>
      <c r="X4" s="2">
        <f>('Подуш на 01.09.2021'!X4+'Подуш на 01.10.2021'!X4)/2</f>
        <v>42.5</v>
      </c>
      <c r="Y4" s="2">
        <f>('Подуш на 01.09.2021'!Y4+'Подуш на 01.10.2021'!Y4)/2</f>
        <v>34</v>
      </c>
      <c r="Z4" s="2">
        <f>('Подуш на 01.09.2021'!Z4+'Подуш на 01.10.2021'!Z4)/2</f>
        <v>27</v>
      </c>
      <c r="AA4" s="2">
        <f>('Подуш на 01.09.2021'!AA4+'Подуш на 01.10.2021'!AA4)/2</f>
        <v>24</v>
      </c>
      <c r="AB4" s="2">
        <f>('Подуш на 01.09.2021'!AB4+'Подуш на 01.10.2021'!AB4)/2</f>
        <v>12</v>
      </c>
      <c r="AC4" s="2">
        <f>('Подуш на 01.09.2021'!AC4+'Подуш на 01.10.2021'!AC4)/2</f>
        <v>34.5</v>
      </c>
      <c r="AD4" s="2">
        <f>('Подуш на 01.09.2021'!AD4+'Подуш на 01.10.2021'!AD4)/2</f>
        <v>13</v>
      </c>
      <c r="AE4" s="2">
        <f>('Подуш на 01.09.2021'!AE4+'Подуш на 01.10.2021'!AE4)/2</f>
        <v>23.5</v>
      </c>
      <c r="AF4" s="2">
        <f>('Подуш на 01.09.2021'!AF4+'Подуш на 01.10.2021'!AF4)/2</f>
        <v>12</v>
      </c>
      <c r="AG4" s="2">
        <f>('Подуш на 01.09.2021'!AG4+'Подуш на 01.10.2021'!AG4)/2</f>
        <v>15</v>
      </c>
      <c r="AH4" s="2">
        <f>('Подуш на 01.09.2021'!AH4+'Подуш на 01.10.2021'!AH4)/2</f>
        <v>12.5</v>
      </c>
      <c r="AI4" s="2">
        <f>('Подуш на 01.09.2021'!AI4+'Подуш на 01.10.2021'!AI4)/2</f>
        <v>5</v>
      </c>
      <c r="AJ4" s="2">
        <f>('Подуш на 01.09.2021'!AJ4+'Подуш на 01.10.2021'!AJ4)/2</f>
        <v>5</v>
      </c>
      <c r="AK4" s="2">
        <f>('Подуш на 01.09.2021'!AK4+'Подуш на 01.10.2021'!AK4)/2</f>
        <v>1</v>
      </c>
      <c r="AL4" s="2">
        <f>('Подуш на 01.09.2021'!AL4+'Подуш на 01.10.2021'!AL4)/2</f>
        <v>3</v>
      </c>
      <c r="AM4" s="2">
        <f>('Подуш на 01.09.2021'!AM4+'Подуш на 01.10.2021'!AM4)/2</f>
        <v>0</v>
      </c>
      <c r="AN4" s="2">
        <f>('Подуш на 01.09.2021'!AN4+'Подуш на 01.10.2021'!AN4)/2</f>
        <v>2</v>
      </c>
      <c r="AO4" s="2">
        <f>('Подуш на 01.09.2021'!AO4+'Подуш на 01.10.2021'!AO4)/2</f>
        <v>0</v>
      </c>
      <c r="AP4" s="2">
        <f>('Подуш на 01.09.2021'!AP4+'Подуш на 01.10.2021'!AP4)/2</f>
        <v>5</v>
      </c>
      <c r="AR4" s="2">
        <f t="shared" ref="AR4:AR34" si="0">SUM(C4:AP4)</f>
        <v>1086</v>
      </c>
    </row>
    <row r="5" spans="1:44">
      <c r="A5" s="1">
        <v>63001</v>
      </c>
      <c r="B5" s="1">
        <v>402</v>
      </c>
      <c r="C5" s="2">
        <f>('Подуш на 01.09.2021'!C5+'Подуш на 01.10.2021'!C5)/2</f>
        <v>118.5</v>
      </c>
      <c r="D5" s="2">
        <f>('Подуш на 01.09.2021'!D5+'Подуш на 01.10.2021'!D5)/2</f>
        <v>119</v>
      </c>
      <c r="E5" s="2">
        <f>('Подуш на 01.09.2021'!E5+'Подуш на 01.10.2021'!E5)/2</f>
        <v>214</v>
      </c>
      <c r="F5" s="2">
        <f>('Подуш на 01.09.2021'!F5+'Подуш на 01.10.2021'!F5)/2</f>
        <v>185.5</v>
      </c>
      <c r="G5" s="2">
        <f>('Подуш на 01.09.2021'!G5+'Подуш на 01.10.2021'!G5)/2</f>
        <v>328</v>
      </c>
      <c r="H5" s="2">
        <f>('Подуш на 01.09.2021'!H5+'Подуш на 01.10.2021'!H5)/2</f>
        <v>293</v>
      </c>
      <c r="I5" s="2">
        <f>('Подуш на 01.09.2021'!I5+'Подуш на 01.10.2021'!I5)/2</f>
        <v>323</v>
      </c>
      <c r="J5" s="2">
        <f>('Подуш на 01.09.2021'!J5+'Подуш на 01.10.2021'!J5)/2</f>
        <v>301</v>
      </c>
      <c r="K5" s="2">
        <f>('Подуш на 01.09.2021'!K5+'Подуш на 01.10.2021'!K5)/2</f>
        <v>202.5</v>
      </c>
      <c r="L5" s="2">
        <f>('Подуш на 01.09.2021'!L5+'Подуш на 01.10.2021'!L5)/2</f>
        <v>161</v>
      </c>
      <c r="M5" s="2">
        <f>('Подуш на 01.09.2021'!M5+'Подуш на 01.10.2021'!M5)/2</f>
        <v>120.5</v>
      </c>
      <c r="N5" s="2">
        <f>('Подуш на 01.09.2021'!N5+'Подуш на 01.10.2021'!N5)/2</f>
        <v>132.5</v>
      </c>
      <c r="O5" s="2">
        <f>('Подуш на 01.09.2021'!O5+'Подуш на 01.10.2021'!O5)/2</f>
        <v>274</v>
      </c>
      <c r="P5" s="2">
        <f>('Подуш на 01.09.2021'!P5+'Подуш на 01.10.2021'!P5)/2</f>
        <v>224.5</v>
      </c>
      <c r="Q5" s="2">
        <f>('Подуш на 01.09.2021'!Q5+'Подуш на 01.10.2021'!Q5)/2</f>
        <v>350.5</v>
      </c>
      <c r="R5" s="2">
        <f>('Подуш на 01.09.2021'!R5+'Подуш на 01.10.2021'!R5)/2</f>
        <v>319.5</v>
      </c>
      <c r="S5" s="2">
        <f>('Подуш на 01.09.2021'!S5+'Подуш на 01.10.2021'!S5)/2</f>
        <v>486.5</v>
      </c>
      <c r="T5" s="2">
        <f>('Подуш на 01.09.2021'!T5+'Подуш на 01.10.2021'!T5)/2</f>
        <v>439.5</v>
      </c>
      <c r="U5" s="2">
        <f>('Подуш на 01.09.2021'!U5+'Подуш на 01.10.2021'!U5)/2</f>
        <v>458.5</v>
      </c>
      <c r="V5" s="2">
        <f>('Подуш на 01.09.2021'!V5+'Подуш на 01.10.2021'!V5)/2</f>
        <v>431.5</v>
      </c>
      <c r="W5" s="2">
        <f>('Подуш на 01.09.2021'!W5+'Подуш на 01.10.2021'!W5)/2</f>
        <v>413.5</v>
      </c>
      <c r="X5" s="2">
        <f>('Подуш на 01.09.2021'!X5+'Подуш на 01.10.2021'!X5)/2</f>
        <v>358</v>
      </c>
      <c r="Y5" s="2">
        <f>('Подуш на 01.09.2021'!Y5+'Подуш на 01.10.2021'!Y5)/2</f>
        <v>441.5</v>
      </c>
      <c r="Z5" s="2">
        <f>('Подуш на 01.09.2021'!Z5+'Подуш на 01.10.2021'!Z5)/2</f>
        <v>422</v>
      </c>
      <c r="AA5" s="2">
        <f>('Подуш на 01.09.2021'!AA5+'Подуш на 01.10.2021'!AA5)/2</f>
        <v>399.5</v>
      </c>
      <c r="AB5" s="2">
        <f>('Подуш на 01.09.2021'!AB5+'Подуш на 01.10.2021'!AB5)/2</f>
        <v>440.5</v>
      </c>
      <c r="AC5" s="2">
        <f>('Подуш на 01.09.2021'!AC5+'Подуш на 01.10.2021'!AC5)/2</f>
        <v>456</v>
      </c>
      <c r="AD5" s="2">
        <f>('Подуш на 01.09.2021'!AD5+'Подуш на 01.10.2021'!AD5)/2</f>
        <v>485</v>
      </c>
      <c r="AE5" s="2">
        <f>('Подуш на 01.09.2021'!AE5+'Подуш на 01.10.2021'!AE5)/2</f>
        <v>539</v>
      </c>
      <c r="AF5" s="2">
        <f>('Подуш на 01.09.2021'!AF5+'Подуш на 01.10.2021'!AF5)/2</f>
        <v>451</v>
      </c>
      <c r="AG5" s="2">
        <f>('Подуш на 01.09.2021'!AG5+'Подуш на 01.10.2021'!AG5)/2</f>
        <v>218.5</v>
      </c>
      <c r="AH5" s="2">
        <f>('Подуш на 01.09.2021'!AH5+'Подуш на 01.10.2021'!AH5)/2</f>
        <v>440</v>
      </c>
      <c r="AI5" s="2">
        <f>('Подуш на 01.09.2021'!AI5+'Подуш на 01.10.2021'!AI5)/2</f>
        <v>218.5</v>
      </c>
      <c r="AJ5" s="2">
        <f>('Подуш на 01.09.2021'!AJ5+'Подуш на 01.10.2021'!AJ5)/2</f>
        <v>316</v>
      </c>
      <c r="AK5" s="2">
        <f>('Подуш на 01.09.2021'!AK5+'Подуш на 01.10.2021'!AK5)/2</f>
        <v>80</v>
      </c>
      <c r="AL5" s="2">
        <f>('Подуш на 01.09.2021'!AL5+'Подуш на 01.10.2021'!AL5)/2</f>
        <v>176</v>
      </c>
      <c r="AM5" s="2">
        <f>('Подуш на 01.09.2021'!AM5+'Подуш на 01.10.2021'!AM5)/2</f>
        <v>92</v>
      </c>
      <c r="AN5" s="2">
        <f>('Подуш на 01.09.2021'!AN5+'Подуш на 01.10.2021'!AN5)/2</f>
        <v>233</v>
      </c>
      <c r="AO5" s="2">
        <f>('Подуш на 01.09.2021'!AO5+'Подуш на 01.10.2021'!AO5)/2</f>
        <v>27.5</v>
      </c>
      <c r="AP5" s="2">
        <f>('Подуш на 01.09.2021'!AP5+'Подуш на 01.10.2021'!AP5)/2</f>
        <v>151</v>
      </c>
      <c r="AR5" s="2">
        <f t="shared" si="0"/>
        <v>11841.5</v>
      </c>
    </row>
    <row r="6" spans="1:44">
      <c r="A6" s="1">
        <v>63001</v>
      </c>
      <c r="B6" s="1">
        <v>502</v>
      </c>
      <c r="C6" s="2">
        <f>('Подуш на 01.09.2021'!C6+'Подуш на 01.10.2021'!C6)/2</f>
        <v>137.5</v>
      </c>
      <c r="D6" s="2">
        <f>('Подуш на 01.09.2021'!D6+'Подуш на 01.10.2021'!D6)/2</f>
        <v>123.5</v>
      </c>
      <c r="E6" s="2">
        <f>('Подуш на 01.09.2021'!E6+'Подуш на 01.10.2021'!E6)/2</f>
        <v>227</v>
      </c>
      <c r="F6" s="2">
        <f>('Подуш на 01.09.2021'!F6+'Подуш на 01.10.2021'!F6)/2</f>
        <v>237.5</v>
      </c>
      <c r="G6" s="2">
        <f>('Подуш на 01.09.2021'!G6+'Подуш на 01.10.2021'!G6)/2</f>
        <v>515</v>
      </c>
      <c r="H6" s="2">
        <f>('Подуш на 01.09.2021'!H6+'Подуш на 01.10.2021'!H6)/2</f>
        <v>419</v>
      </c>
      <c r="I6" s="2">
        <f>('Подуш на 01.09.2021'!I6+'Подуш на 01.10.2021'!I6)/2</f>
        <v>400.5</v>
      </c>
      <c r="J6" s="2">
        <f>('Подуш на 01.09.2021'!J6+'Подуш на 01.10.2021'!J6)/2</f>
        <v>364.5</v>
      </c>
      <c r="K6" s="2">
        <f>('Подуш на 01.09.2021'!K6+'Подуш на 01.10.2021'!K6)/2</f>
        <v>241.5</v>
      </c>
      <c r="L6" s="2">
        <f>('Подуш на 01.09.2021'!L6+'Подуш на 01.10.2021'!L6)/2</f>
        <v>188.5</v>
      </c>
      <c r="M6" s="2">
        <f>('Подуш на 01.09.2021'!M6+'Подуш на 01.10.2021'!M6)/2</f>
        <v>153</v>
      </c>
      <c r="N6" s="2">
        <f>('Подуш на 01.09.2021'!N6+'Подуш на 01.10.2021'!N6)/2</f>
        <v>165</v>
      </c>
      <c r="O6" s="2">
        <f>('Подуш на 01.09.2021'!O6+'Подуш на 01.10.2021'!O6)/2</f>
        <v>293</v>
      </c>
      <c r="P6" s="2">
        <f>('Подуш на 01.09.2021'!P6+'Подуш на 01.10.2021'!P6)/2</f>
        <v>305</v>
      </c>
      <c r="Q6" s="2">
        <f>('Подуш на 01.09.2021'!Q6+'Подуш на 01.10.2021'!Q6)/2</f>
        <v>386</v>
      </c>
      <c r="R6" s="2">
        <f>('Подуш на 01.09.2021'!R6+'Подуш на 01.10.2021'!R6)/2</f>
        <v>400.5</v>
      </c>
      <c r="S6" s="2">
        <f>('Подуш на 01.09.2021'!S6+'Подуш на 01.10.2021'!S6)/2</f>
        <v>533.5</v>
      </c>
      <c r="T6" s="2">
        <f>('Подуш на 01.09.2021'!T6+'Подуш на 01.10.2021'!T6)/2</f>
        <v>509.5</v>
      </c>
      <c r="U6" s="2">
        <f>('Подуш на 01.09.2021'!U6+'Подуш на 01.10.2021'!U6)/2</f>
        <v>543</v>
      </c>
      <c r="V6" s="2">
        <f>('Подуш на 01.09.2021'!V6+'Подуш на 01.10.2021'!V6)/2</f>
        <v>495</v>
      </c>
      <c r="W6" s="2">
        <f>('Подуш на 01.09.2021'!W6+'Подуш на 01.10.2021'!W6)/2</f>
        <v>398</v>
      </c>
      <c r="X6" s="2">
        <f>('Подуш на 01.09.2021'!X6+'Подуш на 01.10.2021'!X6)/2</f>
        <v>422.5</v>
      </c>
      <c r="Y6" s="2">
        <f>('Подуш на 01.09.2021'!Y6+'Подуш на 01.10.2021'!Y6)/2</f>
        <v>404</v>
      </c>
      <c r="Z6" s="2">
        <f>('Подуш на 01.09.2021'!Z6+'Подуш на 01.10.2021'!Z6)/2</f>
        <v>431.5</v>
      </c>
      <c r="AA6" s="2">
        <f>('Подуш на 01.09.2021'!AA6+'Подуш на 01.10.2021'!AA6)/2</f>
        <v>440</v>
      </c>
      <c r="AB6" s="2">
        <f>('Подуш на 01.09.2021'!AB6+'Подуш на 01.10.2021'!AB6)/2</f>
        <v>441.5</v>
      </c>
      <c r="AC6" s="2">
        <f>('Подуш на 01.09.2021'!AC6+'Подуш на 01.10.2021'!AC6)/2</f>
        <v>498.5</v>
      </c>
      <c r="AD6" s="2">
        <f>('Подуш на 01.09.2021'!AD6+'Подуш на 01.10.2021'!AD6)/2</f>
        <v>527</v>
      </c>
      <c r="AE6" s="2">
        <f>('Подуш на 01.09.2021'!AE6+'Подуш на 01.10.2021'!AE6)/2</f>
        <v>556</v>
      </c>
      <c r="AF6" s="2">
        <f>('Подуш на 01.09.2021'!AF6+'Подуш на 01.10.2021'!AF6)/2</f>
        <v>590</v>
      </c>
      <c r="AG6" s="2">
        <f>('Подуш на 01.09.2021'!AG6+'Подуш на 01.10.2021'!AG6)/2</f>
        <v>262</v>
      </c>
      <c r="AH6" s="2">
        <f>('Подуш на 01.09.2021'!AH6+'Подуш на 01.10.2021'!AH6)/2</f>
        <v>469.5</v>
      </c>
      <c r="AI6" s="2">
        <f>('Подуш на 01.09.2021'!AI6+'Подуш на 01.10.2021'!AI6)/2</f>
        <v>155.5</v>
      </c>
      <c r="AJ6" s="2">
        <f>('Подуш на 01.09.2021'!AJ6+'Подуш на 01.10.2021'!AJ6)/2</f>
        <v>316</v>
      </c>
      <c r="AK6" s="2">
        <f>('Подуш на 01.09.2021'!AK6+'Подуш на 01.10.2021'!AK6)/2</f>
        <v>70.5</v>
      </c>
      <c r="AL6" s="2">
        <f>('Подуш на 01.09.2021'!AL6+'Подуш на 01.10.2021'!AL6)/2</f>
        <v>158.5</v>
      </c>
      <c r="AM6" s="2">
        <f>('Подуш на 01.09.2021'!AM6+'Подуш на 01.10.2021'!AM6)/2</f>
        <v>90.5</v>
      </c>
      <c r="AN6" s="2">
        <f>('Подуш на 01.09.2021'!AN6+'Подуш на 01.10.2021'!AN6)/2</f>
        <v>220.5</v>
      </c>
      <c r="AO6" s="2">
        <f>('Подуш на 01.09.2021'!AO6+'Подуш на 01.10.2021'!AO6)/2</f>
        <v>29.5</v>
      </c>
      <c r="AP6" s="2">
        <f>('Подуш на 01.09.2021'!AP6+'Подуш на 01.10.2021'!AP6)/2</f>
        <v>91</v>
      </c>
      <c r="AR6" s="2">
        <f t="shared" si="0"/>
        <v>13210.5</v>
      </c>
    </row>
    <row r="7" spans="1:44">
      <c r="A7" s="1">
        <v>63001</v>
      </c>
      <c r="B7" s="1">
        <v>602</v>
      </c>
      <c r="C7" s="2">
        <f>('Подуш на 01.09.2021'!C7+'Подуш на 01.10.2021'!C7)/2</f>
        <v>15.5</v>
      </c>
      <c r="D7" s="2">
        <f>('Подуш на 01.09.2021'!D7+'Подуш на 01.10.2021'!D7)/2</f>
        <v>18</v>
      </c>
      <c r="E7" s="2">
        <f>('Подуш на 01.09.2021'!E7+'Подуш на 01.10.2021'!E7)/2</f>
        <v>24</v>
      </c>
      <c r="F7" s="2">
        <f>('Подуш на 01.09.2021'!F7+'Подуш на 01.10.2021'!F7)/2</f>
        <v>27</v>
      </c>
      <c r="G7" s="2">
        <f>('Подуш на 01.09.2021'!G7+'Подуш на 01.10.2021'!G7)/2</f>
        <v>59</v>
      </c>
      <c r="H7" s="2">
        <f>('Подуш на 01.09.2021'!H7+'Подуш на 01.10.2021'!H7)/2</f>
        <v>61</v>
      </c>
      <c r="I7" s="2">
        <f>('Подуш на 01.09.2021'!I7+'Подуш на 01.10.2021'!I7)/2</f>
        <v>49</v>
      </c>
      <c r="J7" s="2">
        <f>('Подуш на 01.09.2021'!J7+'Подуш на 01.10.2021'!J7)/2</f>
        <v>44.5</v>
      </c>
      <c r="K7" s="2">
        <f>('Подуш на 01.09.2021'!K7+'Подуш на 01.10.2021'!K7)/2</f>
        <v>23</v>
      </c>
      <c r="L7" s="2">
        <f>('Подуш на 01.09.2021'!L7+'Подуш на 01.10.2021'!L7)/2</f>
        <v>26</v>
      </c>
      <c r="M7" s="2">
        <f>('Подуш на 01.09.2021'!M7+'Подуш на 01.10.2021'!M7)/2</f>
        <v>23.5</v>
      </c>
      <c r="N7" s="2">
        <f>('Подуш на 01.09.2021'!N7+'Подуш на 01.10.2021'!N7)/2</f>
        <v>20</v>
      </c>
      <c r="O7" s="2">
        <f>('Подуш на 01.09.2021'!O7+'Подуш на 01.10.2021'!O7)/2</f>
        <v>64.5</v>
      </c>
      <c r="P7" s="2">
        <f>('Подуш на 01.09.2021'!P7+'Подуш на 01.10.2021'!P7)/2</f>
        <v>94</v>
      </c>
      <c r="Q7" s="2">
        <f>('Подуш на 01.09.2021'!Q7+'Подуш на 01.10.2021'!Q7)/2</f>
        <v>77.5</v>
      </c>
      <c r="R7" s="2">
        <f>('Подуш на 01.09.2021'!R7+'Подуш на 01.10.2021'!R7)/2</f>
        <v>105</v>
      </c>
      <c r="S7" s="2">
        <f>('Подуш на 01.09.2021'!S7+'Подуш на 01.10.2021'!S7)/2</f>
        <v>146.5</v>
      </c>
      <c r="T7" s="2">
        <f>('Подуш на 01.09.2021'!T7+'Подуш на 01.10.2021'!T7)/2</f>
        <v>153.5</v>
      </c>
      <c r="U7" s="2">
        <f>('Подуш на 01.09.2021'!U7+'Подуш на 01.10.2021'!U7)/2</f>
        <v>152.5</v>
      </c>
      <c r="V7" s="2">
        <f>('Подуш на 01.09.2021'!V7+'Подуш на 01.10.2021'!V7)/2</f>
        <v>143</v>
      </c>
      <c r="W7" s="2">
        <f>('Подуш на 01.09.2021'!W7+'Подуш на 01.10.2021'!W7)/2</f>
        <v>78</v>
      </c>
      <c r="X7" s="2">
        <f>('Подуш на 01.09.2021'!X7+'Подуш на 01.10.2021'!X7)/2</f>
        <v>56</v>
      </c>
      <c r="Y7" s="2">
        <f>('Подуш на 01.09.2021'!Y7+'Подуш на 01.10.2021'!Y7)/2</f>
        <v>51.5</v>
      </c>
      <c r="Z7" s="2">
        <f>('Подуш на 01.09.2021'!Z7+'Подуш на 01.10.2021'!Z7)/2</f>
        <v>52</v>
      </c>
      <c r="AA7" s="2">
        <f>('Подуш на 01.09.2021'!AA7+'Подуш на 01.10.2021'!AA7)/2</f>
        <v>65.5</v>
      </c>
      <c r="AB7" s="2">
        <f>('Подуш на 01.09.2021'!AB7+'Подуш на 01.10.2021'!AB7)/2</f>
        <v>37.5</v>
      </c>
      <c r="AC7" s="2">
        <f>('Подуш на 01.09.2021'!AC7+'Подуш на 01.10.2021'!AC7)/2</f>
        <v>39</v>
      </c>
      <c r="AD7" s="2">
        <f>('Подуш на 01.09.2021'!AD7+'Подуш на 01.10.2021'!AD7)/2</f>
        <v>44.5</v>
      </c>
      <c r="AE7" s="2">
        <f>('Подуш на 01.09.2021'!AE7+'Подуш на 01.10.2021'!AE7)/2</f>
        <v>34.5</v>
      </c>
      <c r="AF7" s="2">
        <f>('Подуш на 01.09.2021'!AF7+'Подуш на 01.10.2021'!AF7)/2</f>
        <v>22.5</v>
      </c>
      <c r="AG7" s="2">
        <f>('Подуш на 01.09.2021'!AG7+'Подуш на 01.10.2021'!AG7)/2</f>
        <v>11</v>
      </c>
      <c r="AH7" s="2">
        <f>('Подуш на 01.09.2021'!AH7+'Подуш на 01.10.2021'!AH7)/2</f>
        <v>16</v>
      </c>
      <c r="AI7" s="2">
        <f>('Подуш на 01.09.2021'!AI7+'Подуш на 01.10.2021'!AI7)/2</f>
        <v>7.5</v>
      </c>
      <c r="AJ7" s="2">
        <f>('Подуш на 01.09.2021'!AJ7+'Подуш на 01.10.2021'!AJ7)/2</f>
        <v>10</v>
      </c>
      <c r="AK7" s="2">
        <f>('Подуш на 01.09.2021'!AK7+'Подуш на 01.10.2021'!AK7)/2</f>
        <v>1</v>
      </c>
      <c r="AL7" s="2">
        <f>('Подуш на 01.09.2021'!AL7+'Подуш на 01.10.2021'!AL7)/2</f>
        <v>5</v>
      </c>
      <c r="AM7" s="2">
        <f>('Подуш на 01.09.2021'!AM7+'Подуш на 01.10.2021'!AM7)/2</f>
        <v>1</v>
      </c>
      <c r="AN7" s="2">
        <f>('Подуш на 01.09.2021'!AN7+'Подуш на 01.10.2021'!AN7)/2</f>
        <v>4</v>
      </c>
      <c r="AO7" s="2">
        <f>('Подуш на 01.09.2021'!AO7+'Подуш на 01.10.2021'!AO7)/2</f>
        <v>1</v>
      </c>
      <c r="AP7" s="2">
        <f>('Подуш на 01.09.2021'!AP7+'Подуш на 01.10.2021'!AP7)/2</f>
        <v>7</v>
      </c>
      <c r="AR7" s="2">
        <f t="shared" si="0"/>
        <v>1871.5</v>
      </c>
    </row>
    <row r="8" spans="1:44">
      <c r="A8" s="1">
        <v>63001</v>
      </c>
      <c r="B8" s="1">
        <v>701</v>
      </c>
      <c r="C8" s="2">
        <f>('Подуш на 01.09.2021'!C8+'Подуш на 01.10.2021'!C8)/2</f>
        <v>0</v>
      </c>
      <c r="D8" s="2">
        <f>('Подуш на 01.09.2021'!D8+'Подуш на 01.10.2021'!D8)/2</f>
        <v>0</v>
      </c>
      <c r="E8" s="2">
        <f>('Подуш на 01.09.2021'!E8+'Подуш на 01.10.2021'!E8)/2</f>
        <v>0</v>
      </c>
      <c r="F8" s="2">
        <f>('Подуш на 01.09.2021'!F8+'Подуш на 01.10.2021'!F8)/2</f>
        <v>0</v>
      </c>
      <c r="G8" s="2">
        <f>('Подуш на 01.09.2021'!G8+'Подуш на 01.10.2021'!G8)/2</f>
        <v>0</v>
      </c>
      <c r="H8" s="2">
        <f>('Подуш на 01.09.2021'!H8+'Подуш на 01.10.2021'!H8)/2</f>
        <v>0</v>
      </c>
      <c r="I8" s="2">
        <f>('Подуш на 01.09.2021'!I8+'Подуш на 01.10.2021'!I8)/2</f>
        <v>0</v>
      </c>
      <c r="J8" s="2">
        <f>('Подуш на 01.09.2021'!J8+'Подуш на 01.10.2021'!J8)/2</f>
        <v>0</v>
      </c>
      <c r="K8" s="2">
        <f>('Подуш на 01.09.2021'!K8+'Подуш на 01.10.2021'!K8)/2</f>
        <v>0</v>
      </c>
      <c r="L8" s="2">
        <f>('Подуш на 01.09.2021'!L8+'Подуш на 01.10.2021'!L8)/2</f>
        <v>0</v>
      </c>
      <c r="M8" s="2">
        <f>('Подуш на 01.09.2021'!M8+'Подуш на 01.10.2021'!M8)/2</f>
        <v>0</v>
      </c>
      <c r="N8" s="2">
        <f>('Подуш на 01.09.2021'!N8+'Подуш на 01.10.2021'!N8)/2</f>
        <v>0</v>
      </c>
      <c r="O8" s="2">
        <f>('Подуш на 01.09.2021'!O8+'Подуш на 01.10.2021'!O8)/2</f>
        <v>0</v>
      </c>
      <c r="P8" s="2">
        <f>('Подуш на 01.09.2021'!P8+'Подуш на 01.10.2021'!P8)/2</f>
        <v>0</v>
      </c>
      <c r="Q8" s="2">
        <f>('Подуш на 01.09.2021'!Q8+'Подуш на 01.10.2021'!Q8)/2</f>
        <v>0</v>
      </c>
      <c r="R8" s="2">
        <f>('Подуш на 01.09.2021'!R8+'Подуш на 01.10.2021'!R8)/2</f>
        <v>0</v>
      </c>
      <c r="S8" s="2">
        <f>('Подуш на 01.09.2021'!S8+'Подуш на 01.10.2021'!S8)/2</f>
        <v>0</v>
      </c>
      <c r="T8" s="2">
        <f>('Подуш на 01.09.2021'!T8+'Подуш на 01.10.2021'!T8)/2</f>
        <v>0</v>
      </c>
      <c r="U8" s="2">
        <f>('Подуш на 01.09.2021'!U8+'Подуш на 01.10.2021'!U8)/2</f>
        <v>0</v>
      </c>
      <c r="V8" s="2">
        <f>('Подуш на 01.09.2021'!V8+'Подуш на 01.10.2021'!V8)/2</f>
        <v>0</v>
      </c>
      <c r="W8" s="2">
        <f>('Подуш на 01.09.2021'!W8+'Подуш на 01.10.2021'!W8)/2</f>
        <v>0</v>
      </c>
      <c r="X8" s="2">
        <f>('Подуш на 01.09.2021'!X8+'Подуш на 01.10.2021'!X8)/2</f>
        <v>0</v>
      </c>
      <c r="Y8" s="2">
        <f>('Подуш на 01.09.2021'!Y8+'Подуш на 01.10.2021'!Y8)/2</f>
        <v>0</v>
      </c>
      <c r="Z8" s="2">
        <f>('Подуш на 01.09.2021'!Z8+'Подуш на 01.10.2021'!Z8)/2</f>
        <v>0</v>
      </c>
      <c r="AA8" s="2">
        <f>('Подуш на 01.09.2021'!AA8+'Подуш на 01.10.2021'!AA8)/2</f>
        <v>0</v>
      </c>
      <c r="AB8" s="2">
        <f>('Подуш на 01.09.2021'!AB8+'Подуш на 01.10.2021'!AB8)/2</f>
        <v>0</v>
      </c>
      <c r="AC8" s="2">
        <f>('Подуш на 01.09.2021'!AC8+'Подуш на 01.10.2021'!AC8)/2</f>
        <v>0</v>
      </c>
      <c r="AD8" s="2">
        <f>('Подуш на 01.09.2021'!AD8+'Подуш на 01.10.2021'!AD8)/2</f>
        <v>0</v>
      </c>
      <c r="AE8" s="2">
        <f>('Подуш на 01.09.2021'!AE8+'Подуш на 01.10.2021'!AE8)/2</f>
        <v>0</v>
      </c>
      <c r="AF8" s="2">
        <f>('Подуш на 01.09.2021'!AF8+'Подуш на 01.10.2021'!AF8)/2</f>
        <v>0</v>
      </c>
      <c r="AG8" s="2">
        <f>('Подуш на 01.09.2021'!AG8+'Подуш на 01.10.2021'!AG8)/2</f>
        <v>0</v>
      </c>
      <c r="AH8" s="2">
        <f>('Подуш на 01.09.2021'!AH8+'Подуш на 01.10.2021'!AH8)/2</f>
        <v>0</v>
      </c>
      <c r="AI8" s="2">
        <f>('Подуш на 01.09.2021'!AI8+'Подуш на 01.10.2021'!AI8)/2</f>
        <v>0</v>
      </c>
      <c r="AJ8" s="2">
        <f>('Подуш на 01.09.2021'!AJ8+'Подуш на 01.10.2021'!AJ8)/2</f>
        <v>0</v>
      </c>
      <c r="AK8" s="2">
        <f>('Подуш на 01.09.2021'!AK8+'Подуш на 01.10.2021'!AK8)/2</f>
        <v>0</v>
      </c>
      <c r="AL8" s="2">
        <f>('Подуш на 01.09.2021'!AL8+'Подуш на 01.10.2021'!AL8)/2</f>
        <v>0</v>
      </c>
      <c r="AM8" s="2">
        <f>('Подуш на 01.09.2021'!AM8+'Подуш на 01.10.2021'!AM8)/2</f>
        <v>0</v>
      </c>
      <c r="AN8" s="2">
        <f>('Подуш на 01.09.2021'!AN8+'Подуш на 01.10.2021'!AN8)/2</f>
        <v>0</v>
      </c>
      <c r="AO8" s="2">
        <f>('Подуш на 01.09.2021'!AO8+'Подуш на 01.10.2021'!AO8)/2</f>
        <v>0</v>
      </c>
      <c r="AP8" s="2">
        <f>('Подуш на 01.09.2021'!AP8+'Подуш на 01.10.2021'!AP8)/2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01.09.2021'!C9+'Подуш на 01.10.2021'!C9)/2</f>
        <v>15</v>
      </c>
      <c r="D9" s="2">
        <f>('Подуш на 01.09.2021'!D9+'Подуш на 01.10.2021'!D9)/2</f>
        <v>7.5</v>
      </c>
      <c r="E9" s="2">
        <f>('Подуш на 01.09.2021'!E9+'Подуш на 01.10.2021'!E9)/2</f>
        <v>19.5</v>
      </c>
      <c r="F9" s="2">
        <f>('Подуш на 01.09.2021'!F9+'Подуш на 01.10.2021'!F9)/2</f>
        <v>11</v>
      </c>
      <c r="G9" s="2">
        <f>('Подуш на 01.09.2021'!G9+'Подуш на 01.10.2021'!G9)/2</f>
        <v>44</v>
      </c>
      <c r="H9" s="2">
        <f>('Подуш на 01.09.2021'!H9+'Подуш на 01.10.2021'!H9)/2</f>
        <v>32</v>
      </c>
      <c r="I9" s="2">
        <f>('Подуш на 01.09.2021'!I9+'Подуш на 01.10.2021'!I9)/2</f>
        <v>38</v>
      </c>
      <c r="J9" s="2">
        <f>('Подуш на 01.09.2021'!J9+'Подуш на 01.10.2021'!J9)/2</f>
        <v>20.5</v>
      </c>
      <c r="K9" s="2">
        <f>('Подуш на 01.09.2021'!K9+'Подуш на 01.10.2021'!K9)/2</f>
        <v>13.5</v>
      </c>
      <c r="L9" s="2">
        <f>('Подуш на 01.09.2021'!L9+'Подуш на 01.10.2021'!L9)/2</f>
        <v>18</v>
      </c>
      <c r="M9" s="2">
        <f>('Подуш на 01.09.2021'!M9+'Подуш на 01.10.2021'!M9)/2</f>
        <v>19</v>
      </c>
      <c r="N9" s="2">
        <f>('Подуш на 01.09.2021'!N9+'Подуш на 01.10.2021'!N9)/2</f>
        <v>20</v>
      </c>
      <c r="O9" s="2">
        <f>('Подуш на 01.09.2021'!O9+'Подуш на 01.10.2021'!O9)/2</f>
        <v>45.5</v>
      </c>
      <c r="P9" s="2">
        <f>('Подуш на 01.09.2021'!P9+'Подуш на 01.10.2021'!P9)/2</f>
        <v>72</v>
      </c>
      <c r="Q9" s="2">
        <f>('Подуш на 01.09.2021'!Q9+'Подуш на 01.10.2021'!Q9)/2</f>
        <v>53</v>
      </c>
      <c r="R9" s="2">
        <f>('Подуш на 01.09.2021'!R9+'Подуш на 01.10.2021'!R9)/2</f>
        <v>84</v>
      </c>
      <c r="S9" s="2">
        <f>('Подуш на 01.09.2021'!S9+'Подуш на 01.10.2021'!S9)/2</f>
        <v>85.5</v>
      </c>
      <c r="T9" s="2">
        <f>('Подуш на 01.09.2021'!T9+'Подуш на 01.10.2021'!T9)/2</f>
        <v>90</v>
      </c>
      <c r="U9" s="2">
        <f>('Подуш на 01.09.2021'!U9+'Подуш на 01.10.2021'!U9)/2</f>
        <v>107.5</v>
      </c>
      <c r="V9" s="2">
        <f>('Подуш на 01.09.2021'!V9+'Подуш на 01.10.2021'!V9)/2</f>
        <v>92.5</v>
      </c>
      <c r="W9" s="2">
        <f>('Подуш на 01.09.2021'!W9+'Подуш на 01.10.2021'!W9)/2</f>
        <v>52.5</v>
      </c>
      <c r="X9" s="2">
        <f>('Подуш на 01.09.2021'!X9+'Подуш на 01.10.2021'!X9)/2</f>
        <v>41.5</v>
      </c>
      <c r="Y9" s="2">
        <f>('Подуш на 01.09.2021'!Y9+'Подуш на 01.10.2021'!Y9)/2</f>
        <v>36</v>
      </c>
      <c r="Z9" s="2">
        <f>('Подуш на 01.09.2021'!Z9+'Подуш на 01.10.2021'!Z9)/2</f>
        <v>27</v>
      </c>
      <c r="AA9" s="2">
        <f>('Подуш на 01.09.2021'!AA9+'Подуш на 01.10.2021'!AA9)/2</f>
        <v>33.5</v>
      </c>
      <c r="AB9" s="2">
        <f>('Подуш на 01.09.2021'!AB9+'Подуш на 01.10.2021'!AB9)/2</f>
        <v>15.5</v>
      </c>
      <c r="AC9" s="2">
        <f>('Подуш на 01.09.2021'!AC9+'Подуш на 01.10.2021'!AC9)/2</f>
        <v>31.5</v>
      </c>
      <c r="AD9" s="2">
        <f>('Подуш на 01.09.2021'!AD9+'Подуш на 01.10.2021'!AD9)/2</f>
        <v>16.5</v>
      </c>
      <c r="AE9" s="2">
        <f>('Подуш на 01.09.2021'!AE9+'Подуш на 01.10.2021'!AE9)/2</f>
        <v>28</v>
      </c>
      <c r="AF9" s="2">
        <f>('Подуш на 01.09.2021'!AF9+'Подуш на 01.10.2021'!AF9)/2</f>
        <v>6</v>
      </c>
      <c r="AG9" s="2">
        <f>('Подуш на 01.09.2021'!AG9+'Подуш на 01.10.2021'!AG9)/2</f>
        <v>7</v>
      </c>
      <c r="AH9" s="2">
        <f>('Подуш на 01.09.2021'!AH9+'Подуш на 01.10.2021'!AH9)/2</f>
        <v>11</v>
      </c>
      <c r="AI9" s="2">
        <f>('Подуш на 01.09.2021'!AI9+'Подуш на 01.10.2021'!AI9)/2</f>
        <v>3</v>
      </c>
      <c r="AJ9" s="2">
        <f>('Подуш на 01.09.2021'!AJ9+'Подуш на 01.10.2021'!AJ9)/2</f>
        <v>4</v>
      </c>
      <c r="AK9" s="2">
        <f>('Подуш на 01.09.2021'!AK9+'Подуш на 01.10.2021'!AK9)/2</f>
        <v>2</v>
      </c>
      <c r="AL9" s="2">
        <f>('Подуш на 01.09.2021'!AL9+'Подуш на 01.10.2021'!AL9)/2</f>
        <v>2</v>
      </c>
      <c r="AM9" s="2">
        <f>('Подуш на 01.09.2021'!AM9+'Подуш на 01.10.2021'!AM9)/2</f>
        <v>1</v>
      </c>
      <c r="AN9" s="2">
        <f>('Подуш на 01.09.2021'!AN9+'Подуш на 01.10.2021'!AN9)/2</f>
        <v>2</v>
      </c>
      <c r="AO9" s="2">
        <f>('Подуш на 01.09.2021'!AO9+'Подуш на 01.10.2021'!AO9)/2</f>
        <v>4</v>
      </c>
      <c r="AP9" s="2">
        <f>('Подуш на 01.09.2021'!AP9+'Подуш на 01.10.2021'!AP9)/2</f>
        <v>2</v>
      </c>
      <c r="AR9" s="2">
        <f t="shared" si="0"/>
        <v>1214</v>
      </c>
    </row>
    <row r="10" spans="1:44">
      <c r="A10" s="1">
        <v>63001</v>
      </c>
      <c r="B10" s="1">
        <v>902</v>
      </c>
      <c r="C10" s="2">
        <f>('Подуш на 01.09.2021'!C10+'Подуш на 01.10.2021'!C10)/2</f>
        <v>0</v>
      </c>
      <c r="D10" s="2">
        <f>('Подуш на 01.09.2021'!D10+'Подуш на 01.10.2021'!D10)/2</f>
        <v>0</v>
      </c>
      <c r="E10" s="2">
        <f>('Подуш на 01.09.2021'!E10+'Подуш на 01.10.2021'!E10)/2</f>
        <v>0</v>
      </c>
      <c r="F10" s="2">
        <f>('Подуш на 01.09.2021'!F10+'Подуш на 01.10.2021'!F10)/2</f>
        <v>0</v>
      </c>
      <c r="G10" s="2">
        <f>('Подуш на 01.09.2021'!G10+'Подуш на 01.10.2021'!G10)/2</f>
        <v>0</v>
      </c>
      <c r="H10" s="2">
        <f>('Подуш на 01.09.2021'!H10+'Подуш на 01.10.2021'!H10)/2</f>
        <v>0</v>
      </c>
      <c r="I10" s="2">
        <f>('Подуш на 01.09.2021'!I10+'Подуш на 01.10.2021'!I10)/2</f>
        <v>0</v>
      </c>
      <c r="J10" s="2">
        <f>('Подуш на 01.09.2021'!J10+'Подуш на 01.10.2021'!J10)/2</f>
        <v>0</v>
      </c>
      <c r="K10" s="2">
        <f>('Подуш на 01.09.2021'!K10+'Подуш на 01.10.2021'!K10)/2</f>
        <v>0</v>
      </c>
      <c r="L10" s="2">
        <f>('Подуш на 01.09.2021'!L10+'Подуш на 01.10.2021'!L10)/2</f>
        <v>0</v>
      </c>
      <c r="M10" s="2">
        <f>('Подуш на 01.09.2021'!M10+'Подуш на 01.10.2021'!M10)/2</f>
        <v>0</v>
      </c>
      <c r="N10" s="2">
        <f>('Подуш на 01.09.2021'!N10+'Подуш на 01.10.2021'!N10)/2</f>
        <v>0</v>
      </c>
      <c r="O10" s="2">
        <f>('Подуш на 01.09.2021'!O10+'Подуш на 01.10.2021'!O10)/2</f>
        <v>0</v>
      </c>
      <c r="P10" s="2">
        <f>('Подуш на 01.09.2021'!P10+'Подуш на 01.10.2021'!P10)/2</f>
        <v>0</v>
      </c>
      <c r="Q10" s="2">
        <f>('Подуш на 01.09.2021'!Q10+'Подуш на 01.10.2021'!Q10)/2</f>
        <v>0</v>
      </c>
      <c r="R10" s="2">
        <f>('Подуш на 01.09.2021'!R10+'Подуш на 01.10.2021'!R10)/2</f>
        <v>0</v>
      </c>
      <c r="S10" s="2">
        <f>('Подуш на 01.09.2021'!S10+'Подуш на 01.10.2021'!S10)/2</f>
        <v>0</v>
      </c>
      <c r="T10" s="2">
        <f>('Подуш на 01.09.2021'!T10+'Подуш на 01.10.2021'!T10)/2</f>
        <v>0</v>
      </c>
      <c r="U10" s="2">
        <f>('Подуш на 01.09.2021'!U10+'Подуш на 01.10.2021'!U10)/2</f>
        <v>0</v>
      </c>
      <c r="V10" s="2">
        <f>('Подуш на 01.09.2021'!V10+'Подуш на 01.10.2021'!V10)/2</f>
        <v>0</v>
      </c>
      <c r="W10" s="2">
        <f>('Подуш на 01.09.2021'!W10+'Подуш на 01.10.2021'!W10)/2</f>
        <v>0</v>
      </c>
      <c r="X10" s="2">
        <f>('Подуш на 01.09.2021'!X10+'Подуш на 01.10.2021'!X10)/2</f>
        <v>0</v>
      </c>
      <c r="Y10" s="2">
        <f>('Подуш на 01.09.2021'!Y10+'Подуш на 01.10.2021'!Y10)/2</f>
        <v>0</v>
      </c>
      <c r="Z10" s="2">
        <f>('Подуш на 01.09.2021'!Z10+'Подуш на 01.10.2021'!Z10)/2</f>
        <v>0</v>
      </c>
      <c r="AA10" s="2">
        <f>('Подуш на 01.09.2021'!AA10+'Подуш на 01.10.2021'!AA10)/2</f>
        <v>0</v>
      </c>
      <c r="AB10" s="2">
        <f>('Подуш на 01.09.2021'!AB10+'Подуш на 01.10.2021'!AB10)/2</f>
        <v>0</v>
      </c>
      <c r="AC10" s="2">
        <f>('Подуш на 01.09.2021'!AC10+'Подуш на 01.10.2021'!AC10)/2</f>
        <v>0</v>
      </c>
      <c r="AD10" s="2">
        <f>('Подуш на 01.09.2021'!AD10+'Подуш на 01.10.2021'!AD10)/2</f>
        <v>0</v>
      </c>
      <c r="AE10" s="2">
        <f>('Подуш на 01.09.2021'!AE10+'Подуш на 01.10.2021'!AE10)/2</f>
        <v>0</v>
      </c>
      <c r="AF10" s="2">
        <f>('Подуш на 01.09.2021'!AF10+'Подуш на 01.10.2021'!AF10)/2</f>
        <v>0</v>
      </c>
      <c r="AG10" s="2">
        <f>('Подуш на 01.09.2021'!AG10+'Подуш на 01.10.2021'!AG10)/2</f>
        <v>0</v>
      </c>
      <c r="AH10" s="2">
        <f>('Подуш на 01.09.2021'!AH10+'Подуш на 01.10.2021'!AH10)/2</f>
        <v>0</v>
      </c>
      <c r="AI10" s="2">
        <f>('Подуш на 01.09.2021'!AI10+'Подуш на 01.10.2021'!AI10)/2</f>
        <v>0</v>
      </c>
      <c r="AJ10" s="2">
        <f>('Подуш на 01.09.2021'!AJ10+'Подуш на 01.10.2021'!AJ10)/2</f>
        <v>0</v>
      </c>
      <c r="AK10" s="2">
        <f>('Подуш на 01.09.2021'!AK10+'Подуш на 01.10.2021'!AK10)/2</f>
        <v>0</v>
      </c>
      <c r="AL10" s="2">
        <f>('Подуш на 01.09.2021'!AL10+'Подуш на 01.10.2021'!AL10)/2</f>
        <v>0</v>
      </c>
      <c r="AM10" s="2">
        <f>('Подуш на 01.09.2021'!AM10+'Подуш на 01.10.2021'!AM10)/2</f>
        <v>0</v>
      </c>
      <c r="AN10" s="2">
        <f>('Подуш на 01.09.2021'!AN10+'Подуш на 01.10.2021'!AN10)/2</f>
        <v>0</v>
      </c>
      <c r="AO10" s="2">
        <f>('Подуш на 01.09.2021'!AO10+'Подуш на 01.10.2021'!AO10)/2</f>
        <v>0</v>
      </c>
      <c r="AP10" s="2">
        <f>('Подуш на 01.09.2021'!AP10+'Подуш на 01.10.2021'!AP10)/2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01.09.2021'!C11+'Подуш на 01.10.2021'!C11)/2</f>
        <v>8</v>
      </c>
      <c r="D11" s="2">
        <f>('Подуш на 01.09.2021'!D11+'Подуш на 01.10.2021'!D11)/2</f>
        <v>10</v>
      </c>
      <c r="E11" s="2">
        <f>('Подуш на 01.09.2021'!E11+'Подуш на 01.10.2021'!E11)/2</f>
        <v>23.5</v>
      </c>
      <c r="F11" s="2">
        <f>('Подуш на 01.09.2021'!F11+'Подуш на 01.10.2021'!F11)/2</f>
        <v>16</v>
      </c>
      <c r="G11" s="2">
        <f>('Подуш на 01.09.2021'!G11+'Подуш на 01.10.2021'!G11)/2</f>
        <v>35.5</v>
      </c>
      <c r="H11" s="2">
        <f>('Подуш на 01.09.2021'!H11+'Подуш на 01.10.2021'!H11)/2</f>
        <v>41</v>
      </c>
      <c r="I11" s="2">
        <f>('Подуш на 01.09.2021'!I11+'Подуш на 01.10.2021'!I11)/2</f>
        <v>21.5</v>
      </c>
      <c r="J11" s="2">
        <f>('Подуш на 01.09.2021'!J11+'Подуш на 01.10.2021'!J11)/2</f>
        <v>34</v>
      </c>
      <c r="K11" s="2">
        <f>('Подуш на 01.09.2021'!K11+'Подуш на 01.10.2021'!K11)/2</f>
        <v>10.5</v>
      </c>
      <c r="L11" s="2">
        <f>('Подуш на 01.09.2021'!L11+'Подуш на 01.10.2021'!L11)/2</f>
        <v>11</v>
      </c>
      <c r="M11" s="2">
        <f>('Подуш на 01.09.2021'!M11+'Подуш на 01.10.2021'!M11)/2</f>
        <v>18.5</v>
      </c>
      <c r="N11" s="2">
        <f>('Подуш на 01.09.2021'!N11+'Подуш на 01.10.2021'!N11)/2</f>
        <v>26</v>
      </c>
      <c r="O11" s="2">
        <f>('Подуш на 01.09.2021'!O11+'Подуш на 01.10.2021'!O11)/2</f>
        <v>48</v>
      </c>
      <c r="P11" s="2">
        <f>('Подуш на 01.09.2021'!P11+'Подуш на 01.10.2021'!P11)/2</f>
        <v>68.5</v>
      </c>
      <c r="Q11" s="2">
        <f>('Подуш на 01.09.2021'!Q11+'Подуш на 01.10.2021'!Q11)/2</f>
        <v>61</v>
      </c>
      <c r="R11" s="2">
        <f>('Подуш на 01.09.2021'!R11+'Подуш на 01.10.2021'!R11)/2</f>
        <v>89</v>
      </c>
      <c r="S11" s="2">
        <f>('Подуш на 01.09.2021'!S11+'Подуш на 01.10.2021'!S11)/2</f>
        <v>113</v>
      </c>
      <c r="T11" s="2">
        <f>('Подуш на 01.09.2021'!T11+'Подуш на 01.10.2021'!T11)/2</f>
        <v>106</v>
      </c>
      <c r="U11" s="2">
        <f>('Подуш на 01.09.2021'!U11+'Подуш на 01.10.2021'!U11)/2</f>
        <v>104</v>
      </c>
      <c r="V11" s="2">
        <f>('Подуш на 01.09.2021'!V11+'Подуш на 01.10.2021'!V11)/2</f>
        <v>87</v>
      </c>
      <c r="W11" s="2">
        <f>('Подуш на 01.09.2021'!W11+'Подуш на 01.10.2021'!W11)/2</f>
        <v>48</v>
      </c>
      <c r="X11" s="2">
        <f>('Подуш на 01.09.2021'!X11+'Подуш на 01.10.2021'!X11)/2</f>
        <v>40</v>
      </c>
      <c r="Y11" s="2">
        <f>('Подуш на 01.09.2021'!Y11+'Подуш на 01.10.2021'!Y11)/2</f>
        <v>37.5</v>
      </c>
      <c r="Z11" s="2">
        <f>('Подуш на 01.09.2021'!Z11+'Подуш на 01.10.2021'!Z11)/2</f>
        <v>22.5</v>
      </c>
      <c r="AA11" s="2">
        <f>('Подуш на 01.09.2021'!AA11+'Подуш на 01.10.2021'!AA11)/2</f>
        <v>24</v>
      </c>
      <c r="AB11" s="2">
        <f>('Подуш на 01.09.2021'!AB11+'Подуш на 01.10.2021'!AB11)/2</f>
        <v>14.5</v>
      </c>
      <c r="AC11" s="2">
        <f>('Подуш на 01.09.2021'!AC11+'Подуш на 01.10.2021'!AC11)/2</f>
        <v>23.5</v>
      </c>
      <c r="AD11" s="2">
        <f>('Подуш на 01.09.2021'!AD11+'Подуш на 01.10.2021'!AD11)/2</f>
        <v>15</v>
      </c>
      <c r="AE11" s="2">
        <f>('Подуш на 01.09.2021'!AE11+'Подуш на 01.10.2021'!AE11)/2</f>
        <v>28</v>
      </c>
      <c r="AF11" s="2">
        <f>('Подуш на 01.09.2021'!AF11+'Подуш на 01.10.2021'!AF11)/2</f>
        <v>8</v>
      </c>
      <c r="AG11" s="2">
        <f>('Подуш на 01.09.2021'!AG11+'Подуш на 01.10.2021'!AG11)/2</f>
        <v>3</v>
      </c>
      <c r="AH11" s="2">
        <f>('Подуш на 01.09.2021'!AH11+'Подуш на 01.10.2021'!AH11)/2</f>
        <v>2.5</v>
      </c>
      <c r="AI11" s="2">
        <f>('Подуш на 01.09.2021'!AI11+'Подуш на 01.10.2021'!AI11)/2</f>
        <v>1</v>
      </c>
      <c r="AJ11" s="2">
        <f>('Подуш на 01.09.2021'!AJ11+'Подуш на 01.10.2021'!AJ11)/2</f>
        <v>2</v>
      </c>
      <c r="AK11" s="2">
        <f>('Подуш на 01.09.2021'!AK11+'Подуш на 01.10.2021'!AK11)/2</f>
        <v>0</v>
      </c>
      <c r="AL11" s="2">
        <f>('Подуш на 01.09.2021'!AL11+'Подуш на 01.10.2021'!AL11)/2</f>
        <v>0</v>
      </c>
      <c r="AM11" s="2">
        <f>('Подуш на 01.09.2021'!AM11+'Подуш на 01.10.2021'!AM11)/2</f>
        <v>2</v>
      </c>
      <c r="AN11" s="2">
        <f>('Подуш на 01.09.2021'!AN11+'Подуш на 01.10.2021'!AN11)/2</f>
        <v>1</v>
      </c>
      <c r="AO11" s="2">
        <f>('Подуш на 01.09.2021'!AO11+'Подуш на 01.10.2021'!AO11)/2</f>
        <v>0.5</v>
      </c>
      <c r="AP11" s="2">
        <f>('Подуш на 01.09.2021'!AP11+'Подуш на 01.10.2021'!AP11)/2</f>
        <v>2</v>
      </c>
      <c r="AR11" s="2">
        <f t="shared" si="0"/>
        <v>1207</v>
      </c>
    </row>
    <row r="12" spans="1:44">
      <c r="A12" s="1">
        <v>63001</v>
      </c>
      <c r="B12" s="1">
        <v>1102</v>
      </c>
      <c r="C12" s="2">
        <f>('Подуш на 01.09.2021'!C12+'Подуш на 01.10.2021'!C12)/2</f>
        <v>0</v>
      </c>
      <c r="D12" s="2">
        <f>('Подуш на 01.09.2021'!D12+'Подуш на 01.10.2021'!D12)/2</f>
        <v>0</v>
      </c>
      <c r="E12" s="2">
        <f>('Подуш на 01.09.2021'!E12+'Подуш на 01.10.2021'!E12)/2</f>
        <v>0</v>
      </c>
      <c r="F12" s="2">
        <f>('Подуш на 01.09.2021'!F12+'Подуш на 01.10.2021'!F12)/2</f>
        <v>0</v>
      </c>
      <c r="G12" s="2">
        <f>('Подуш на 01.09.2021'!G12+'Подуш на 01.10.2021'!G12)/2</f>
        <v>0</v>
      </c>
      <c r="H12" s="2">
        <f>('Подуш на 01.09.2021'!H12+'Подуш на 01.10.2021'!H12)/2</f>
        <v>0</v>
      </c>
      <c r="I12" s="2">
        <f>('Подуш на 01.09.2021'!I12+'Подуш на 01.10.2021'!I12)/2</f>
        <v>0</v>
      </c>
      <c r="J12" s="2">
        <f>('Подуш на 01.09.2021'!J12+'Подуш на 01.10.2021'!J12)/2</f>
        <v>0</v>
      </c>
      <c r="K12" s="2">
        <f>('Подуш на 01.09.2021'!K12+'Подуш на 01.10.2021'!K12)/2</f>
        <v>0</v>
      </c>
      <c r="L12" s="2">
        <f>('Подуш на 01.09.2021'!L12+'Подуш на 01.10.2021'!L12)/2</f>
        <v>0</v>
      </c>
      <c r="M12" s="2">
        <f>('Подуш на 01.09.2021'!M12+'Подуш на 01.10.2021'!M12)/2</f>
        <v>0</v>
      </c>
      <c r="N12" s="2">
        <f>('Подуш на 01.09.2021'!N12+'Подуш на 01.10.2021'!N12)/2</f>
        <v>0</v>
      </c>
      <c r="O12" s="2">
        <f>('Подуш на 01.09.2021'!O12+'Подуш на 01.10.2021'!O12)/2</f>
        <v>0</v>
      </c>
      <c r="P12" s="2">
        <f>('Подуш на 01.09.2021'!P12+'Подуш на 01.10.2021'!P12)/2</f>
        <v>0</v>
      </c>
      <c r="Q12" s="2">
        <f>('Подуш на 01.09.2021'!Q12+'Подуш на 01.10.2021'!Q12)/2</f>
        <v>0</v>
      </c>
      <c r="R12" s="2">
        <f>('Подуш на 01.09.2021'!R12+'Подуш на 01.10.2021'!R12)/2</f>
        <v>0</v>
      </c>
      <c r="S12" s="2">
        <f>('Подуш на 01.09.2021'!S12+'Подуш на 01.10.2021'!S12)/2</f>
        <v>0</v>
      </c>
      <c r="T12" s="2">
        <f>('Подуш на 01.09.2021'!T12+'Подуш на 01.10.2021'!T12)/2</f>
        <v>0</v>
      </c>
      <c r="U12" s="2">
        <f>('Подуш на 01.09.2021'!U12+'Подуш на 01.10.2021'!U12)/2</f>
        <v>0</v>
      </c>
      <c r="V12" s="2">
        <f>('Подуш на 01.09.2021'!V12+'Подуш на 01.10.2021'!V12)/2</f>
        <v>0</v>
      </c>
      <c r="W12" s="2">
        <f>('Подуш на 01.09.2021'!W12+'Подуш на 01.10.2021'!W12)/2</f>
        <v>0</v>
      </c>
      <c r="X12" s="2">
        <f>('Подуш на 01.09.2021'!X12+'Подуш на 01.10.2021'!X12)/2</f>
        <v>0</v>
      </c>
      <c r="Y12" s="2">
        <f>('Подуш на 01.09.2021'!Y12+'Подуш на 01.10.2021'!Y12)/2</f>
        <v>0</v>
      </c>
      <c r="Z12" s="2">
        <f>('Подуш на 01.09.2021'!Z12+'Подуш на 01.10.2021'!Z12)/2</f>
        <v>0</v>
      </c>
      <c r="AA12" s="2">
        <f>('Подуш на 01.09.2021'!AA12+'Подуш на 01.10.2021'!AA12)/2</f>
        <v>0</v>
      </c>
      <c r="AB12" s="2">
        <f>('Подуш на 01.09.2021'!AB12+'Подуш на 01.10.2021'!AB12)/2</f>
        <v>0</v>
      </c>
      <c r="AC12" s="2">
        <f>('Подуш на 01.09.2021'!AC12+'Подуш на 01.10.2021'!AC12)/2</f>
        <v>0</v>
      </c>
      <c r="AD12" s="2">
        <f>('Подуш на 01.09.2021'!AD12+'Подуш на 01.10.2021'!AD12)/2</f>
        <v>0</v>
      </c>
      <c r="AE12" s="2">
        <f>('Подуш на 01.09.2021'!AE12+'Подуш на 01.10.2021'!AE12)/2</f>
        <v>0</v>
      </c>
      <c r="AF12" s="2">
        <f>('Подуш на 01.09.2021'!AF12+'Подуш на 01.10.2021'!AF12)/2</f>
        <v>0</v>
      </c>
      <c r="AG12" s="2">
        <f>('Подуш на 01.09.2021'!AG12+'Подуш на 01.10.2021'!AG12)/2</f>
        <v>0</v>
      </c>
      <c r="AH12" s="2">
        <f>('Подуш на 01.09.2021'!AH12+'Подуш на 01.10.2021'!AH12)/2</f>
        <v>0</v>
      </c>
      <c r="AI12" s="2">
        <f>('Подуш на 01.09.2021'!AI12+'Подуш на 01.10.2021'!AI12)/2</f>
        <v>0</v>
      </c>
      <c r="AJ12" s="2">
        <f>('Подуш на 01.09.2021'!AJ12+'Подуш на 01.10.2021'!AJ12)/2</f>
        <v>0</v>
      </c>
      <c r="AK12" s="2">
        <f>('Подуш на 01.09.2021'!AK12+'Подуш на 01.10.2021'!AK12)/2</f>
        <v>0</v>
      </c>
      <c r="AL12" s="2">
        <f>('Подуш на 01.09.2021'!AL12+'Подуш на 01.10.2021'!AL12)/2</f>
        <v>0</v>
      </c>
      <c r="AM12" s="2">
        <f>('Подуш на 01.09.2021'!AM12+'Подуш на 01.10.2021'!AM12)/2</f>
        <v>0</v>
      </c>
      <c r="AN12" s="2">
        <f>('Подуш на 01.09.2021'!AN12+'Подуш на 01.10.2021'!AN12)/2</f>
        <v>0</v>
      </c>
      <c r="AO12" s="2">
        <f>('Подуш на 01.09.2021'!AO12+'Подуш на 01.10.2021'!AO12)/2</f>
        <v>0</v>
      </c>
      <c r="AP12" s="2">
        <f>('Подуш на 01.09.2021'!AP12+'Подуш на 01.10.2021'!AP12)/2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01.09.2021'!C13+'Подуш на 01.10.2021'!C13)/2</f>
        <v>0</v>
      </c>
      <c r="D13" s="2">
        <f>('Подуш на 01.09.2021'!D13+'Подуш на 01.10.2021'!D13)/2</f>
        <v>0</v>
      </c>
      <c r="E13" s="2">
        <f>('Подуш на 01.09.2021'!E13+'Подуш на 01.10.2021'!E13)/2</f>
        <v>0</v>
      </c>
      <c r="F13" s="2">
        <f>('Подуш на 01.09.2021'!F13+'Подуш на 01.10.2021'!F13)/2</f>
        <v>0</v>
      </c>
      <c r="G13" s="2">
        <f>('Подуш на 01.09.2021'!G13+'Подуш на 01.10.2021'!G13)/2</f>
        <v>0</v>
      </c>
      <c r="H13" s="2">
        <f>('Подуш на 01.09.2021'!H13+'Подуш на 01.10.2021'!H13)/2</f>
        <v>0</v>
      </c>
      <c r="I13" s="2">
        <f>('Подуш на 01.09.2021'!I13+'Подуш на 01.10.2021'!I13)/2</f>
        <v>0</v>
      </c>
      <c r="J13" s="2">
        <f>('Подуш на 01.09.2021'!J13+'Подуш на 01.10.2021'!J13)/2</f>
        <v>0</v>
      </c>
      <c r="K13" s="2">
        <f>('Подуш на 01.09.2021'!K13+'Подуш на 01.10.2021'!K13)/2</f>
        <v>0</v>
      </c>
      <c r="L13" s="2">
        <f>('Подуш на 01.09.2021'!L13+'Подуш на 01.10.2021'!L13)/2</f>
        <v>0</v>
      </c>
      <c r="M13" s="2">
        <f>('Подуш на 01.09.2021'!M13+'Подуш на 01.10.2021'!M13)/2</f>
        <v>0</v>
      </c>
      <c r="N13" s="2">
        <f>('Подуш на 01.09.2021'!N13+'Подуш на 01.10.2021'!N13)/2</f>
        <v>0</v>
      </c>
      <c r="O13" s="2">
        <f>('Подуш на 01.09.2021'!O13+'Подуш на 01.10.2021'!O13)/2</f>
        <v>0</v>
      </c>
      <c r="P13" s="2">
        <f>('Подуш на 01.09.2021'!P13+'Подуш на 01.10.2021'!P13)/2</f>
        <v>0</v>
      </c>
      <c r="Q13" s="2">
        <f>('Подуш на 01.09.2021'!Q13+'Подуш на 01.10.2021'!Q13)/2</f>
        <v>0</v>
      </c>
      <c r="R13" s="2">
        <f>('Подуш на 01.09.2021'!R13+'Подуш на 01.10.2021'!R13)/2</f>
        <v>0</v>
      </c>
      <c r="S13" s="2">
        <f>('Подуш на 01.09.2021'!S13+'Подуш на 01.10.2021'!S13)/2</f>
        <v>0</v>
      </c>
      <c r="T13" s="2">
        <f>('Подуш на 01.09.2021'!T13+'Подуш на 01.10.2021'!T13)/2</f>
        <v>0</v>
      </c>
      <c r="U13" s="2">
        <f>('Подуш на 01.09.2021'!U13+'Подуш на 01.10.2021'!U13)/2</f>
        <v>0</v>
      </c>
      <c r="V13" s="2">
        <f>('Подуш на 01.09.2021'!V13+'Подуш на 01.10.2021'!V13)/2</f>
        <v>0</v>
      </c>
      <c r="W13" s="2">
        <f>('Подуш на 01.09.2021'!W13+'Подуш на 01.10.2021'!W13)/2</f>
        <v>0</v>
      </c>
      <c r="X13" s="2">
        <f>('Подуш на 01.09.2021'!X13+'Подуш на 01.10.2021'!X13)/2</f>
        <v>0</v>
      </c>
      <c r="Y13" s="2">
        <f>('Подуш на 01.09.2021'!Y13+'Подуш на 01.10.2021'!Y13)/2</f>
        <v>0</v>
      </c>
      <c r="Z13" s="2">
        <f>('Подуш на 01.09.2021'!Z13+'Подуш на 01.10.2021'!Z13)/2</f>
        <v>0</v>
      </c>
      <c r="AA13" s="2">
        <f>('Подуш на 01.09.2021'!AA13+'Подуш на 01.10.2021'!AA13)/2</f>
        <v>0</v>
      </c>
      <c r="AB13" s="2">
        <f>('Подуш на 01.09.2021'!AB13+'Подуш на 01.10.2021'!AB13)/2</f>
        <v>0</v>
      </c>
      <c r="AC13" s="2">
        <f>('Подуш на 01.09.2021'!AC13+'Подуш на 01.10.2021'!AC13)/2</f>
        <v>0</v>
      </c>
      <c r="AD13" s="2">
        <f>('Подуш на 01.09.2021'!AD13+'Подуш на 01.10.2021'!AD13)/2</f>
        <v>0</v>
      </c>
      <c r="AE13" s="2">
        <f>('Подуш на 01.09.2021'!AE13+'Подуш на 01.10.2021'!AE13)/2</f>
        <v>0</v>
      </c>
      <c r="AF13" s="2">
        <f>('Подуш на 01.09.2021'!AF13+'Подуш на 01.10.2021'!AF13)/2</f>
        <v>0</v>
      </c>
      <c r="AG13" s="2">
        <f>('Подуш на 01.09.2021'!AG13+'Подуш на 01.10.2021'!AG13)/2</f>
        <v>0</v>
      </c>
      <c r="AH13" s="2">
        <f>('Подуш на 01.09.2021'!AH13+'Подуш на 01.10.2021'!AH13)/2</f>
        <v>0</v>
      </c>
      <c r="AI13" s="2">
        <f>('Подуш на 01.09.2021'!AI13+'Подуш на 01.10.2021'!AI13)/2</f>
        <v>0</v>
      </c>
      <c r="AJ13" s="2">
        <f>('Подуш на 01.09.2021'!AJ13+'Подуш на 01.10.2021'!AJ13)/2</f>
        <v>0</v>
      </c>
      <c r="AK13" s="2">
        <f>('Подуш на 01.09.2021'!AK13+'Подуш на 01.10.2021'!AK13)/2</f>
        <v>0</v>
      </c>
      <c r="AL13" s="2">
        <f>('Подуш на 01.09.2021'!AL13+'Подуш на 01.10.2021'!AL13)/2</f>
        <v>0</v>
      </c>
      <c r="AM13" s="2">
        <f>('Подуш на 01.09.2021'!AM13+'Подуш на 01.10.2021'!AM13)/2</f>
        <v>0</v>
      </c>
      <c r="AN13" s="2">
        <f>('Подуш на 01.09.2021'!AN13+'Подуш на 01.10.2021'!AN13)/2</f>
        <v>0</v>
      </c>
      <c r="AO13" s="2">
        <f>('Подуш на 01.09.2021'!AO13+'Подуш на 01.10.2021'!AO13)/2</f>
        <v>0</v>
      </c>
      <c r="AP13" s="2">
        <f>('Подуш на 01.09.2021'!AP13+'Подуш на 01.10.2021'!AP13)/2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01.09.2021'!C14+'Подуш на 01.10.2021'!C14)/2</f>
        <v>96</v>
      </c>
      <c r="D14" s="2">
        <f>('Подуш на 01.09.2021'!D14+'Подуш на 01.10.2021'!D14)/2</f>
        <v>94.5</v>
      </c>
      <c r="E14" s="2">
        <f>('Подуш на 01.09.2021'!E14+'Подуш на 01.10.2021'!E14)/2</f>
        <v>74.5</v>
      </c>
      <c r="F14" s="2">
        <f>('Подуш на 01.09.2021'!F14+'Подуш на 01.10.2021'!F14)/2</f>
        <v>71</v>
      </c>
      <c r="G14" s="2">
        <f>('Подуш на 01.09.2021'!G14+'Подуш на 01.10.2021'!G14)/2</f>
        <v>160</v>
      </c>
      <c r="H14" s="2">
        <f>('Подуш на 01.09.2021'!H14+'Подуш на 01.10.2021'!H14)/2</f>
        <v>171.5</v>
      </c>
      <c r="I14" s="2">
        <f>('Подуш на 01.09.2021'!I14+'Подуш на 01.10.2021'!I14)/2</f>
        <v>160</v>
      </c>
      <c r="J14" s="2">
        <f>('Подуш на 01.09.2021'!J14+'Подуш на 01.10.2021'!J14)/2</f>
        <v>167</v>
      </c>
      <c r="K14" s="2">
        <f>('Подуш на 01.09.2021'!K14+'Подуш на 01.10.2021'!K14)/2</f>
        <v>92.5</v>
      </c>
      <c r="L14" s="2">
        <f>('Подуш на 01.09.2021'!L14+'Подуш на 01.10.2021'!L14)/2</f>
        <v>103.5</v>
      </c>
      <c r="M14" s="2">
        <f>('Подуш на 01.09.2021'!M14+'Подуш на 01.10.2021'!M14)/2</f>
        <v>106</v>
      </c>
      <c r="N14" s="2">
        <f>('Подуш на 01.09.2021'!N14+'Подуш на 01.10.2021'!N14)/2</f>
        <v>101.5</v>
      </c>
      <c r="O14" s="2">
        <f>('Подуш на 01.09.2021'!O14+'Подуш на 01.10.2021'!O14)/2</f>
        <v>205.5</v>
      </c>
      <c r="P14" s="2">
        <f>('Подуш на 01.09.2021'!P14+'Подуш на 01.10.2021'!P14)/2</f>
        <v>236.5</v>
      </c>
      <c r="Q14" s="2">
        <f>('Подуш на 01.09.2021'!Q14+'Подуш на 01.10.2021'!Q14)/2</f>
        <v>242.5</v>
      </c>
      <c r="R14" s="2">
        <f>('Подуш на 01.09.2021'!R14+'Подуш на 01.10.2021'!R14)/2</f>
        <v>274</v>
      </c>
      <c r="S14" s="2">
        <f>('Подуш на 01.09.2021'!S14+'Подуш на 01.10.2021'!S14)/2</f>
        <v>384.5</v>
      </c>
      <c r="T14" s="2">
        <f>('Подуш на 01.09.2021'!T14+'Подуш на 01.10.2021'!T14)/2</f>
        <v>405</v>
      </c>
      <c r="U14" s="2">
        <f>('Подуш на 01.09.2021'!U14+'Подуш на 01.10.2021'!U14)/2</f>
        <v>403.5</v>
      </c>
      <c r="V14" s="2">
        <f>('Подуш на 01.09.2021'!V14+'Подуш на 01.10.2021'!V14)/2</f>
        <v>396</v>
      </c>
      <c r="W14" s="2">
        <f>('Подуш на 01.09.2021'!W14+'Подуш на 01.10.2021'!W14)/2</f>
        <v>321</v>
      </c>
      <c r="X14" s="2">
        <f>('Подуш на 01.09.2021'!X14+'Подуш на 01.10.2021'!X14)/2</f>
        <v>382.5</v>
      </c>
      <c r="Y14" s="2">
        <f>('Подуш на 01.09.2021'!Y14+'Подуш на 01.10.2021'!Y14)/2</f>
        <v>267</v>
      </c>
      <c r="Z14" s="2">
        <f>('Подуш на 01.09.2021'!Z14+'Подуш на 01.10.2021'!Z14)/2</f>
        <v>411.5</v>
      </c>
      <c r="AA14" s="2">
        <f>('Подуш на 01.09.2021'!AA14+'Подуш на 01.10.2021'!AA14)/2</f>
        <v>268.5</v>
      </c>
      <c r="AB14" s="2">
        <f>('Подуш на 01.09.2021'!AB14+'Подуш на 01.10.2021'!AB14)/2</f>
        <v>375</v>
      </c>
      <c r="AC14" s="2">
        <f>('Подуш на 01.09.2021'!AC14+'Подуш на 01.10.2021'!AC14)/2</f>
        <v>303.5</v>
      </c>
      <c r="AD14" s="2">
        <f>('Подуш на 01.09.2021'!AD14+'Подуш на 01.10.2021'!AD14)/2</f>
        <v>419.5</v>
      </c>
      <c r="AE14" s="2">
        <f>('Подуш на 01.09.2021'!AE14+'Подуш на 01.10.2021'!AE14)/2</f>
        <v>375</v>
      </c>
      <c r="AF14" s="2">
        <f>('Подуш на 01.09.2021'!AF14+'Подуш на 01.10.2021'!AF14)/2</f>
        <v>430</v>
      </c>
      <c r="AG14" s="2">
        <f>('Подуш на 01.09.2021'!AG14+'Подуш на 01.10.2021'!AG14)/2</f>
        <v>210</v>
      </c>
      <c r="AH14" s="2">
        <f>('Подуш на 01.09.2021'!AH14+'Подуш на 01.10.2021'!AH14)/2</f>
        <v>397</v>
      </c>
      <c r="AI14" s="2">
        <f>('Подуш на 01.09.2021'!AI14+'Подуш на 01.10.2021'!AI14)/2</f>
        <v>185</v>
      </c>
      <c r="AJ14" s="2">
        <f>('Подуш на 01.09.2021'!AJ14+'Подуш на 01.10.2021'!AJ14)/2</f>
        <v>306</v>
      </c>
      <c r="AK14" s="2">
        <f>('Подуш на 01.09.2021'!AK14+'Подуш на 01.10.2021'!AK14)/2</f>
        <v>44.5</v>
      </c>
      <c r="AL14" s="2">
        <f>('Подуш на 01.09.2021'!AL14+'Подуш на 01.10.2021'!AL14)/2</f>
        <v>108.5</v>
      </c>
      <c r="AM14" s="2">
        <f>('Подуш на 01.09.2021'!AM14+'Подуш на 01.10.2021'!AM14)/2</f>
        <v>31</v>
      </c>
      <c r="AN14" s="2">
        <f>('Подуш на 01.09.2021'!AN14+'Подуш на 01.10.2021'!AN14)/2</f>
        <v>112</v>
      </c>
      <c r="AO14" s="2">
        <f>('Подуш на 01.09.2021'!AO14+'Подуш на 01.10.2021'!AO14)/2</f>
        <v>4</v>
      </c>
      <c r="AP14" s="2">
        <f>('Подуш на 01.09.2021'!AP14+'Подуш на 01.10.2021'!AP14)/2</f>
        <v>36.5</v>
      </c>
      <c r="AR14" s="2">
        <f t="shared" si="0"/>
        <v>8933.5</v>
      </c>
    </row>
    <row r="15" spans="1:44">
      <c r="A15" s="1">
        <v>63001</v>
      </c>
      <c r="B15" s="1">
        <v>1402</v>
      </c>
      <c r="C15" s="2">
        <f>('Подуш на 01.09.2021'!C15+'Подуш на 01.10.2021'!C15)/2</f>
        <v>3.5</v>
      </c>
      <c r="D15" s="2">
        <f>('Подуш на 01.09.2021'!D15+'Подуш на 01.10.2021'!D15)/2</f>
        <v>11.5</v>
      </c>
      <c r="E15" s="2">
        <f>('Подуш на 01.09.2021'!E15+'Подуш на 01.10.2021'!E15)/2</f>
        <v>14</v>
      </c>
      <c r="F15" s="2">
        <f>('Подуш на 01.09.2021'!F15+'Подуш на 01.10.2021'!F15)/2</f>
        <v>7.5</v>
      </c>
      <c r="G15" s="2">
        <f>('Подуш на 01.09.2021'!G15+'Подуш на 01.10.2021'!G15)/2</f>
        <v>16.5</v>
      </c>
      <c r="H15" s="2">
        <f>('Подуш на 01.09.2021'!H15+'Подуш на 01.10.2021'!H15)/2</f>
        <v>17</v>
      </c>
      <c r="I15" s="2">
        <f>('Подуш на 01.09.2021'!I15+'Подуш на 01.10.2021'!I15)/2</f>
        <v>26.5</v>
      </c>
      <c r="J15" s="2">
        <f>('Подуш на 01.09.2021'!J15+'Подуш на 01.10.2021'!J15)/2</f>
        <v>10.5</v>
      </c>
      <c r="K15" s="2">
        <f>('Подуш на 01.09.2021'!K15+'Подуш на 01.10.2021'!K15)/2</f>
        <v>8</v>
      </c>
      <c r="L15" s="2">
        <f>('Подуш на 01.09.2021'!L15+'Подуш на 01.10.2021'!L15)/2</f>
        <v>12.5</v>
      </c>
      <c r="M15" s="2">
        <f>('Подуш на 01.09.2021'!M15+'Подуш на 01.10.2021'!M15)/2</f>
        <v>12</v>
      </c>
      <c r="N15" s="2">
        <f>('Подуш на 01.09.2021'!N15+'Подуш на 01.10.2021'!N15)/2</f>
        <v>20</v>
      </c>
      <c r="O15" s="2">
        <f>('Подуш на 01.09.2021'!O15+'Подуш на 01.10.2021'!O15)/2</f>
        <v>39</v>
      </c>
      <c r="P15" s="2">
        <f>('Подуш на 01.09.2021'!P15+'Подуш на 01.10.2021'!P15)/2</f>
        <v>56</v>
      </c>
      <c r="Q15" s="2">
        <f>('Подуш на 01.09.2021'!Q15+'Подуш на 01.10.2021'!Q15)/2</f>
        <v>46.5</v>
      </c>
      <c r="R15" s="2">
        <f>('Подуш на 01.09.2021'!R15+'Подуш на 01.10.2021'!R15)/2</f>
        <v>68</v>
      </c>
      <c r="S15" s="2">
        <f>('Подуш на 01.09.2021'!S15+'Подуш на 01.10.2021'!S15)/2</f>
        <v>65.5</v>
      </c>
      <c r="T15" s="2">
        <f>('Подуш на 01.09.2021'!T15+'Подуш на 01.10.2021'!T15)/2</f>
        <v>62</v>
      </c>
      <c r="U15" s="2">
        <f>('Подуш на 01.09.2021'!U15+'Подуш на 01.10.2021'!U15)/2</f>
        <v>55.5</v>
      </c>
      <c r="V15" s="2">
        <f>('Подуш на 01.09.2021'!V15+'Подуш на 01.10.2021'!V15)/2</f>
        <v>45</v>
      </c>
      <c r="W15" s="2">
        <f>('Подуш на 01.09.2021'!W15+'Подуш на 01.10.2021'!W15)/2</f>
        <v>34.5</v>
      </c>
      <c r="X15" s="2">
        <f>('Подуш на 01.09.2021'!X15+'Подуш на 01.10.2021'!X15)/2</f>
        <v>27.5</v>
      </c>
      <c r="Y15" s="2">
        <f>('Подуш на 01.09.2021'!Y15+'Подуш на 01.10.2021'!Y15)/2</f>
        <v>23</v>
      </c>
      <c r="Z15" s="2">
        <f>('Подуш на 01.09.2021'!Z15+'Подуш на 01.10.2021'!Z15)/2</f>
        <v>16.5</v>
      </c>
      <c r="AA15" s="2">
        <f>('Подуш на 01.09.2021'!AA15+'Подуш на 01.10.2021'!AA15)/2</f>
        <v>20.5</v>
      </c>
      <c r="AB15" s="2">
        <f>('Подуш на 01.09.2021'!AB15+'Подуш на 01.10.2021'!AB15)/2</f>
        <v>18</v>
      </c>
      <c r="AC15" s="2">
        <f>('Подуш на 01.09.2021'!AC15+'Подуш на 01.10.2021'!AC15)/2</f>
        <v>15.5</v>
      </c>
      <c r="AD15" s="2">
        <f>('Подуш на 01.09.2021'!AD15+'Подуш на 01.10.2021'!AD15)/2</f>
        <v>14</v>
      </c>
      <c r="AE15" s="2">
        <f>('Подуш на 01.09.2021'!AE15+'Подуш на 01.10.2021'!AE15)/2</f>
        <v>18</v>
      </c>
      <c r="AF15" s="2">
        <f>('Подуш на 01.09.2021'!AF15+'Подуш на 01.10.2021'!AF15)/2</f>
        <v>5</v>
      </c>
      <c r="AG15" s="2">
        <f>('Подуш на 01.09.2021'!AG15+'Подуш на 01.10.2021'!AG15)/2</f>
        <v>7</v>
      </c>
      <c r="AH15" s="2">
        <f>('Подуш на 01.09.2021'!AH15+'Подуш на 01.10.2021'!AH15)/2</f>
        <v>2.5</v>
      </c>
      <c r="AI15" s="2">
        <f>('Подуш на 01.09.2021'!AI15+'Подуш на 01.10.2021'!AI15)/2</f>
        <v>3</v>
      </c>
      <c r="AJ15" s="2">
        <f>('Подуш на 01.09.2021'!AJ15+'Подуш на 01.10.2021'!AJ15)/2</f>
        <v>0</v>
      </c>
      <c r="AK15" s="2">
        <f>('Подуш на 01.09.2021'!AK15+'Подуш на 01.10.2021'!AK15)/2</f>
        <v>1</v>
      </c>
      <c r="AL15" s="2">
        <f>('Подуш на 01.09.2021'!AL15+'Подуш на 01.10.2021'!AL15)/2</f>
        <v>0</v>
      </c>
      <c r="AM15" s="2">
        <f>('Подуш на 01.09.2021'!AM15+'Подуш на 01.10.2021'!AM15)/2</f>
        <v>1</v>
      </c>
      <c r="AN15" s="2">
        <f>('Подуш на 01.09.2021'!AN15+'Подуш на 01.10.2021'!AN15)/2</f>
        <v>0</v>
      </c>
      <c r="AO15" s="2">
        <f>('Подуш на 01.09.2021'!AO15+'Подуш на 01.10.2021'!AO15)/2</f>
        <v>0</v>
      </c>
      <c r="AP15" s="2">
        <f>('Подуш на 01.09.2021'!AP15+'Подуш на 01.10.2021'!AP15)/2</f>
        <v>0</v>
      </c>
      <c r="AR15" s="2">
        <f t="shared" si="0"/>
        <v>804</v>
      </c>
    </row>
    <row r="16" spans="1:44">
      <c r="A16" s="1">
        <v>63001</v>
      </c>
      <c r="B16" s="1">
        <v>1502</v>
      </c>
      <c r="C16" s="2">
        <f>('Подуш на 01.09.2021'!C16+'Подуш на 01.10.2021'!C16)/2</f>
        <v>27</v>
      </c>
      <c r="D16" s="2">
        <f>('Подуш на 01.09.2021'!D16+'Подуш на 01.10.2021'!D16)/2</f>
        <v>35</v>
      </c>
      <c r="E16" s="2">
        <f>('Подуш на 01.09.2021'!E16+'Подуш на 01.10.2021'!E16)/2</f>
        <v>44</v>
      </c>
      <c r="F16" s="2">
        <f>('Подуш на 01.09.2021'!F16+'Подуш на 01.10.2021'!F16)/2</f>
        <v>38</v>
      </c>
      <c r="G16" s="2">
        <f>('Подуш на 01.09.2021'!G16+'Подуш на 01.10.2021'!G16)/2</f>
        <v>78.5</v>
      </c>
      <c r="H16" s="2">
        <f>('Подуш на 01.09.2021'!H16+'Подуш на 01.10.2021'!H16)/2</f>
        <v>63.5</v>
      </c>
      <c r="I16" s="2">
        <f>('Подуш на 01.09.2021'!I16+'Подуш на 01.10.2021'!I16)/2</f>
        <v>64</v>
      </c>
      <c r="J16" s="2">
        <f>('Подуш на 01.09.2021'!J16+'Подуш на 01.10.2021'!J16)/2</f>
        <v>46</v>
      </c>
      <c r="K16" s="2">
        <f>('Подуш на 01.09.2021'!K16+'Подуш на 01.10.2021'!K16)/2</f>
        <v>33</v>
      </c>
      <c r="L16" s="2">
        <f>('Подуш на 01.09.2021'!L16+'Подуш на 01.10.2021'!L16)/2</f>
        <v>41.5</v>
      </c>
      <c r="M16" s="2">
        <f>('Подуш на 01.09.2021'!M16+'Подуш на 01.10.2021'!M16)/2</f>
        <v>40.5</v>
      </c>
      <c r="N16" s="2">
        <f>('Подуш на 01.09.2021'!N16+'Подуш на 01.10.2021'!N16)/2</f>
        <v>54.5</v>
      </c>
      <c r="O16" s="2">
        <f>('Подуш на 01.09.2021'!O16+'Подуш на 01.10.2021'!O16)/2</f>
        <v>97.5</v>
      </c>
      <c r="P16" s="2">
        <f>('Подуш на 01.09.2021'!P16+'Подуш на 01.10.2021'!P16)/2</f>
        <v>110</v>
      </c>
      <c r="Q16" s="2">
        <f>('Подуш на 01.09.2021'!Q16+'Подуш на 01.10.2021'!Q16)/2</f>
        <v>106.5</v>
      </c>
      <c r="R16" s="2">
        <f>('Подуш на 01.09.2021'!R16+'Подуш на 01.10.2021'!R16)/2</f>
        <v>145.5</v>
      </c>
      <c r="S16" s="2">
        <f>('Подуш на 01.09.2021'!S16+'Подуш на 01.10.2021'!S16)/2</f>
        <v>218</v>
      </c>
      <c r="T16" s="2">
        <f>('Подуш на 01.09.2021'!T16+'Подуш на 01.10.2021'!T16)/2</f>
        <v>210</v>
      </c>
      <c r="U16" s="2">
        <f>('Подуш на 01.09.2021'!U16+'Подуш на 01.10.2021'!U16)/2</f>
        <v>209</v>
      </c>
      <c r="V16" s="2">
        <f>('Подуш на 01.09.2021'!V16+'Подуш на 01.10.2021'!V16)/2</f>
        <v>183</v>
      </c>
      <c r="W16" s="2">
        <f>('Подуш на 01.09.2021'!W16+'Подуш на 01.10.2021'!W16)/2</f>
        <v>126.5</v>
      </c>
      <c r="X16" s="2">
        <f>('Подуш на 01.09.2021'!X16+'Подуш на 01.10.2021'!X16)/2</f>
        <v>91</v>
      </c>
      <c r="Y16" s="2">
        <f>('Подуш на 01.09.2021'!Y16+'Подуш на 01.10.2021'!Y16)/2</f>
        <v>79.5</v>
      </c>
      <c r="Z16" s="2">
        <f>('Подуш на 01.09.2021'!Z16+'Подуш на 01.10.2021'!Z16)/2</f>
        <v>54</v>
      </c>
      <c r="AA16" s="2">
        <f>('Подуш на 01.09.2021'!AA16+'Подуш на 01.10.2021'!AA16)/2</f>
        <v>60.5</v>
      </c>
      <c r="AB16" s="2">
        <f>('Подуш на 01.09.2021'!AB16+'Подуш на 01.10.2021'!AB16)/2</f>
        <v>50.5</v>
      </c>
      <c r="AC16" s="2">
        <f>('Подуш на 01.09.2021'!AC16+'Подуш на 01.10.2021'!AC16)/2</f>
        <v>52</v>
      </c>
      <c r="AD16" s="2">
        <f>('Подуш на 01.09.2021'!AD16+'Подуш на 01.10.2021'!AD16)/2</f>
        <v>43</v>
      </c>
      <c r="AE16" s="2">
        <f>('Подуш на 01.09.2021'!AE16+'Подуш на 01.10.2021'!AE16)/2</f>
        <v>47</v>
      </c>
      <c r="AF16" s="2">
        <f>('Подуш на 01.09.2021'!AF16+'Подуш на 01.10.2021'!AF16)/2</f>
        <v>32.5</v>
      </c>
      <c r="AG16" s="2">
        <f>('Подуш на 01.09.2021'!AG16+'Подуш на 01.10.2021'!AG16)/2</f>
        <v>18.5</v>
      </c>
      <c r="AH16" s="2">
        <f>('Подуш на 01.09.2021'!AH16+'Подуш на 01.10.2021'!AH16)/2</f>
        <v>21.5</v>
      </c>
      <c r="AI16" s="2">
        <f>('Подуш на 01.09.2021'!AI16+'Подуш на 01.10.2021'!AI16)/2</f>
        <v>6</v>
      </c>
      <c r="AJ16" s="2">
        <f>('Подуш на 01.09.2021'!AJ16+'Подуш на 01.10.2021'!AJ16)/2</f>
        <v>14</v>
      </c>
      <c r="AK16" s="2">
        <f>('Подуш на 01.09.2021'!AK16+'Подуш на 01.10.2021'!AK16)/2</f>
        <v>3</v>
      </c>
      <c r="AL16" s="2">
        <f>('Подуш на 01.09.2021'!AL16+'Подуш на 01.10.2021'!AL16)/2</f>
        <v>2</v>
      </c>
      <c r="AM16" s="2">
        <f>('Подуш на 01.09.2021'!AM16+'Подуш на 01.10.2021'!AM16)/2</f>
        <v>1</v>
      </c>
      <c r="AN16" s="2">
        <f>('Подуш на 01.09.2021'!AN16+'Подуш на 01.10.2021'!AN16)/2</f>
        <v>9</v>
      </c>
      <c r="AO16" s="2">
        <f>('Подуш на 01.09.2021'!AO16+'Подуш на 01.10.2021'!AO16)/2</f>
        <v>1</v>
      </c>
      <c r="AP16" s="2">
        <f>('Подуш на 01.09.2021'!AP16+'Подуш на 01.10.2021'!AP16)/2</f>
        <v>10</v>
      </c>
      <c r="AR16" s="2">
        <f t="shared" si="0"/>
        <v>2567.5</v>
      </c>
    </row>
    <row r="17" spans="1:44">
      <c r="A17" s="1">
        <v>63001</v>
      </c>
      <c r="B17" s="1">
        <v>1602</v>
      </c>
      <c r="C17" s="2">
        <f>('Подуш на 01.09.2021'!C17+'Подуш на 01.10.2021'!C17)/2</f>
        <v>68.5</v>
      </c>
      <c r="D17" s="2">
        <f>('Подуш на 01.09.2021'!D17+'Подуш на 01.10.2021'!D17)/2</f>
        <v>44</v>
      </c>
      <c r="E17" s="2">
        <f>('Подуш на 01.09.2021'!E17+'Подуш на 01.10.2021'!E17)/2</f>
        <v>88.5</v>
      </c>
      <c r="F17" s="2">
        <f>('Подуш на 01.09.2021'!F17+'Подуш на 01.10.2021'!F17)/2</f>
        <v>89.5</v>
      </c>
      <c r="G17" s="2">
        <f>('Подуш на 01.09.2021'!G17+'Подуш на 01.10.2021'!G17)/2</f>
        <v>198.5</v>
      </c>
      <c r="H17" s="2">
        <f>('Подуш на 01.09.2021'!H17+'Подуш на 01.10.2021'!H17)/2</f>
        <v>170.5</v>
      </c>
      <c r="I17" s="2">
        <f>('Подуш на 01.09.2021'!I17+'Подуш на 01.10.2021'!I17)/2</f>
        <v>168.5</v>
      </c>
      <c r="J17" s="2">
        <f>('Подуш на 01.09.2021'!J17+'Подуш на 01.10.2021'!J17)/2</f>
        <v>165</v>
      </c>
      <c r="K17" s="2">
        <f>('Подуш на 01.09.2021'!K17+'Подуш на 01.10.2021'!K17)/2</f>
        <v>102</v>
      </c>
      <c r="L17" s="2">
        <f>('Подуш на 01.09.2021'!L17+'Подуш на 01.10.2021'!L17)/2</f>
        <v>82</v>
      </c>
      <c r="M17" s="2">
        <f>('Подуш на 01.09.2021'!M17+'Подуш на 01.10.2021'!M17)/2</f>
        <v>55</v>
      </c>
      <c r="N17" s="2">
        <f>('Подуш на 01.09.2021'!N17+'Подуш на 01.10.2021'!N17)/2</f>
        <v>58.5</v>
      </c>
      <c r="O17" s="2">
        <f>('Подуш на 01.09.2021'!O17+'Подуш на 01.10.2021'!O17)/2</f>
        <v>167</v>
      </c>
      <c r="P17" s="2">
        <f>('Подуш на 01.09.2021'!P17+'Подуш на 01.10.2021'!P17)/2</f>
        <v>159</v>
      </c>
      <c r="Q17" s="2">
        <f>('Подуш на 01.09.2021'!Q17+'Подуш на 01.10.2021'!Q17)/2</f>
        <v>254.5</v>
      </c>
      <c r="R17" s="2">
        <f>('Подуш на 01.09.2021'!R17+'Подуш на 01.10.2021'!R17)/2</f>
        <v>200</v>
      </c>
      <c r="S17" s="2">
        <f>('Подуш на 01.09.2021'!S17+'Подуш на 01.10.2021'!S17)/2</f>
        <v>393</v>
      </c>
      <c r="T17" s="2">
        <f>('Подуш на 01.09.2021'!T17+'Подуш на 01.10.2021'!T17)/2</f>
        <v>317.5</v>
      </c>
      <c r="U17" s="2">
        <f>('Подуш на 01.09.2021'!U17+'Подуш на 01.10.2021'!U17)/2</f>
        <v>343</v>
      </c>
      <c r="V17" s="2">
        <f>('Подуш на 01.09.2021'!V17+'Подуш на 01.10.2021'!V17)/2</f>
        <v>293.5</v>
      </c>
      <c r="W17" s="2">
        <f>('Подуш на 01.09.2021'!W17+'Подуш на 01.10.2021'!W17)/2</f>
        <v>292.5</v>
      </c>
      <c r="X17" s="2">
        <f>('Подуш на 01.09.2021'!X17+'Подуш на 01.10.2021'!X17)/2</f>
        <v>249</v>
      </c>
      <c r="Y17" s="2">
        <f>('Подуш на 01.09.2021'!Y17+'Подуш на 01.10.2021'!Y17)/2</f>
        <v>257.5</v>
      </c>
      <c r="Z17" s="2">
        <f>('Подуш на 01.09.2021'!Z17+'Подуш на 01.10.2021'!Z17)/2</f>
        <v>254.5</v>
      </c>
      <c r="AA17" s="2">
        <f>('Подуш на 01.09.2021'!AA17+'Подуш на 01.10.2021'!AA17)/2</f>
        <v>222.5</v>
      </c>
      <c r="AB17" s="2">
        <f>('Подуш на 01.09.2021'!AB17+'Подуш на 01.10.2021'!AB17)/2</f>
        <v>261.5</v>
      </c>
      <c r="AC17" s="2">
        <f>('Подуш на 01.09.2021'!AC17+'Подуш на 01.10.2021'!AC17)/2</f>
        <v>295.5</v>
      </c>
      <c r="AD17" s="2">
        <f>('Подуш на 01.09.2021'!AD17+'Подуш на 01.10.2021'!AD17)/2</f>
        <v>339</v>
      </c>
      <c r="AE17" s="2">
        <f>('Подуш на 01.09.2021'!AE17+'Подуш на 01.10.2021'!AE17)/2</f>
        <v>434.5</v>
      </c>
      <c r="AF17" s="2">
        <f>('Подуш на 01.09.2021'!AF17+'Подуш на 01.10.2021'!AF17)/2</f>
        <v>352.5</v>
      </c>
      <c r="AG17" s="2">
        <f>('Подуш на 01.09.2021'!AG17+'Подуш на 01.10.2021'!AG17)/2</f>
        <v>199.5</v>
      </c>
      <c r="AH17" s="2">
        <f>('Подуш на 01.09.2021'!AH17+'Подуш на 01.10.2021'!AH17)/2</f>
        <v>311</v>
      </c>
      <c r="AI17" s="2">
        <f>('Подуш на 01.09.2021'!AI17+'Подуш на 01.10.2021'!AI17)/2</f>
        <v>149.5</v>
      </c>
      <c r="AJ17" s="2">
        <f>('Подуш на 01.09.2021'!AJ17+'Подуш на 01.10.2021'!AJ17)/2</f>
        <v>253.5</v>
      </c>
      <c r="AK17" s="2">
        <f>('Подуш на 01.09.2021'!AK17+'Подуш на 01.10.2021'!AK17)/2</f>
        <v>47.5</v>
      </c>
      <c r="AL17" s="2">
        <f>('Подуш на 01.09.2021'!AL17+'Подуш на 01.10.2021'!AL17)/2</f>
        <v>115</v>
      </c>
      <c r="AM17" s="2">
        <f>('Подуш на 01.09.2021'!AM17+'Подуш на 01.10.2021'!AM17)/2</f>
        <v>77.5</v>
      </c>
      <c r="AN17" s="2">
        <f>('Подуш на 01.09.2021'!AN17+'Подуш на 01.10.2021'!AN17)/2</f>
        <v>202</v>
      </c>
      <c r="AO17" s="2">
        <f>('Подуш на 01.09.2021'!AO17+'Подуш на 01.10.2021'!AO17)/2</f>
        <v>27.5</v>
      </c>
      <c r="AP17" s="2">
        <f>('Подуш на 01.09.2021'!AP17+'Подуш на 01.10.2021'!AP17)/2</f>
        <v>92</v>
      </c>
      <c r="AR17" s="2">
        <f t="shared" si="0"/>
        <v>7852</v>
      </c>
    </row>
    <row r="18" spans="1:44">
      <c r="A18" s="1">
        <v>63001</v>
      </c>
      <c r="B18" s="1">
        <v>1702</v>
      </c>
      <c r="C18" s="2">
        <f>('Подуш на 01.09.2021'!C18+'Подуш на 01.10.2021'!C18)/2</f>
        <v>78</v>
      </c>
      <c r="D18" s="2">
        <f>('Подуш на 01.09.2021'!D18+'Подуш на 01.10.2021'!D18)/2</f>
        <v>61</v>
      </c>
      <c r="E18" s="2">
        <f>('Подуш на 01.09.2021'!E18+'Подуш на 01.10.2021'!E18)/2</f>
        <v>59.5</v>
      </c>
      <c r="F18" s="2">
        <f>('Подуш на 01.09.2021'!F18+'Подуш на 01.10.2021'!F18)/2</f>
        <v>38</v>
      </c>
      <c r="G18" s="2">
        <f>('Подуш на 01.09.2021'!G18+'Подуш на 01.10.2021'!G18)/2</f>
        <v>145.5</v>
      </c>
      <c r="H18" s="2">
        <f>('Подуш на 01.09.2021'!H18+'Подуш на 01.10.2021'!H18)/2</f>
        <v>116</v>
      </c>
      <c r="I18" s="2">
        <f>('Подуш на 01.09.2021'!I18+'Подуш на 01.10.2021'!I18)/2</f>
        <v>110</v>
      </c>
      <c r="J18" s="2">
        <f>('Подуш на 01.09.2021'!J18+'Подуш на 01.10.2021'!J18)/2</f>
        <v>88.5</v>
      </c>
      <c r="K18" s="2">
        <f>('Подуш на 01.09.2021'!K18+'Подуш на 01.10.2021'!K18)/2</f>
        <v>53</v>
      </c>
      <c r="L18" s="2">
        <f>('Подуш на 01.09.2021'!L18+'Подуш на 01.10.2021'!L18)/2</f>
        <v>49.5</v>
      </c>
      <c r="M18" s="2">
        <f>('Подуш на 01.09.2021'!M18+'Подуш на 01.10.2021'!M18)/2</f>
        <v>67.5</v>
      </c>
      <c r="N18" s="2">
        <f>('Подуш на 01.09.2021'!N18+'Подуш на 01.10.2021'!N18)/2</f>
        <v>77</v>
      </c>
      <c r="O18" s="2">
        <f>('Подуш на 01.09.2021'!O18+'Подуш на 01.10.2021'!O18)/2</f>
        <v>160</v>
      </c>
      <c r="P18" s="2">
        <f>('Подуш на 01.09.2021'!P18+'Подуш на 01.10.2021'!P18)/2</f>
        <v>206</v>
      </c>
      <c r="Q18" s="2">
        <f>('Подуш на 01.09.2021'!Q18+'Подуш на 01.10.2021'!Q18)/2</f>
        <v>187.5</v>
      </c>
      <c r="R18" s="2">
        <f>('Подуш на 01.09.2021'!R18+'Подуш на 01.10.2021'!R18)/2</f>
        <v>184.5</v>
      </c>
      <c r="S18" s="2">
        <f>('Подуш на 01.09.2021'!S18+'Подуш на 01.10.2021'!S18)/2</f>
        <v>367</v>
      </c>
      <c r="T18" s="2">
        <f>('Подуш на 01.09.2021'!T18+'Подуш на 01.10.2021'!T18)/2</f>
        <v>287.5</v>
      </c>
      <c r="U18" s="2">
        <f>('Подуш на 01.09.2021'!U18+'Подуш на 01.10.2021'!U18)/2</f>
        <v>326</v>
      </c>
      <c r="V18" s="2">
        <f>('Подуш на 01.09.2021'!V18+'Подуш на 01.10.2021'!V18)/2</f>
        <v>276</v>
      </c>
      <c r="W18" s="2">
        <f>('Подуш на 01.09.2021'!W18+'Подуш на 01.10.2021'!W18)/2</f>
        <v>218</v>
      </c>
      <c r="X18" s="2">
        <f>('Подуш на 01.09.2021'!X18+'Подуш на 01.10.2021'!X18)/2</f>
        <v>174.5</v>
      </c>
      <c r="Y18" s="2">
        <f>('Подуш на 01.09.2021'!Y18+'Подуш на 01.10.2021'!Y18)/2</f>
        <v>159</v>
      </c>
      <c r="Z18" s="2">
        <f>('Подуш на 01.09.2021'!Z18+'Подуш на 01.10.2021'!Z18)/2</f>
        <v>139.5</v>
      </c>
      <c r="AA18" s="2">
        <f>('Подуш на 01.09.2021'!AA18+'Подуш на 01.10.2021'!AA18)/2</f>
        <v>141.5</v>
      </c>
      <c r="AB18" s="2">
        <f>('Подуш на 01.09.2021'!AB18+'Подуш на 01.10.2021'!AB18)/2</f>
        <v>140</v>
      </c>
      <c r="AC18" s="2">
        <f>('Подуш на 01.09.2021'!AC18+'Подуш на 01.10.2021'!AC18)/2</f>
        <v>146.5</v>
      </c>
      <c r="AD18" s="2">
        <f>('Подуш на 01.09.2021'!AD18+'Подуш на 01.10.2021'!AD18)/2</f>
        <v>149</v>
      </c>
      <c r="AE18" s="2">
        <f>('Подуш на 01.09.2021'!AE18+'Подуш на 01.10.2021'!AE18)/2</f>
        <v>179</v>
      </c>
      <c r="AF18" s="2">
        <f>('Подуш на 01.09.2021'!AF18+'Подуш на 01.10.2021'!AF18)/2</f>
        <v>158.5</v>
      </c>
      <c r="AG18" s="2">
        <f>('Подуш на 01.09.2021'!AG18+'Подуш на 01.10.2021'!AG18)/2</f>
        <v>86</v>
      </c>
      <c r="AH18" s="2">
        <f>('Подуш на 01.09.2021'!AH18+'Подуш на 01.10.2021'!AH18)/2</f>
        <v>135</v>
      </c>
      <c r="AI18" s="2">
        <f>('Подуш на 01.09.2021'!AI18+'Подуш на 01.10.2021'!AI18)/2</f>
        <v>56.5</v>
      </c>
      <c r="AJ18" s="2">
        <f>('Подуш на 01.09.2021'!AJ18+'Подуш на 01.10.2021'!AJ18)/2</f>
        <v>110.5</v>
      </c>
      <c r="AK18" s="2">
        <f>('Подуш на 01.09.2021'!AK18+'Подуш на 01.10.2021'!AK18)/2</f>
        <v>22</v>
      </c>
      <c r="AL18" s="2">
        <f>('Подуш на 01.09.2021'!AL18+'Подуш на 01.10.2021'!AL18)/2</f>
        <v>26.5</v>
      </c>
      <c r="AM18" s="2">
        <f>('Подуш на 01.09.2021'!AM18+'Подуш на 01.10.2021'!AM18)/2</f>
        <v>14</v>
      </c>
      <c r="AN18" s="2">
        <f>('Подуш на 01.09.2021'!AN18+'Подуш на 01.10.2021'!AN18)/2</f>
        <v>43.5</v>
      </c>
      <c r="AO18" s="2">
        <f>('Подуш на 01.09.2021'!AO18+'Подуш на 01.10.2021'!AO18)/2</f>
        <v>5</v>
      </c>
      <c r="AP18" s="2">
        <f>('Подуш на 01.09.2021'!AP18+'Подуш на 01.10.2021'!AP18)/2</f>
        <v>16</v>
      </c>
      <c r="AR18" s="2">
        <f t="shared" si="0"/>
        <v>5058.5</v>
      </c>
    </row>
    <row r="19" spans="1:44">
      <c r="A19" s="1">
        <v>63001</v>
      </c>
      <c r="B19" s="1">
        <v>1802</v>
      </c>
      <c r="C19" s="2">
        <f>('Подуш на 01.09.2021'!C19+'Подуш на 01.10.2021'!C19)/2</f>
        <v>116.5</v>
      </c>
      <c r="D19" s="2">
        <f>('Подуш на 01.09.2021'!D19+'Подуш на 01.10.2021'!D19)/2</f>
        <v>91.5</v>
      </c>
      <c r="E19" s="2">
        <f>('Подуш на 01.09.2021'!E19+'Подуш на 01.10.2021'!E19)/2</f>
        <v>183</v>
      </c>
      <c r="F19" s="2">
        <f>('Подуш на 01.09.2021'!F19+'Подуш на 01.10.2021'!F19)/2</f>
        <v>151</v>
      </c>
      <c r="G19" s="2">
        <f>('Подуш на 01.09.2021'!G19+'Подуш на 01.10.2021'!G19)/2</f>
        <v>390.5</v>
      </c>
      <c r="H19" s="2">
        <f>('Подуш на 01.09.2021'!H19+'Подуш на 01.10.2021'!H19)/2</f>
        <v>379.5</v>
      </c>
      <c r="I19" s="2">
        <f>('Подуш на 01.09.2021'!I19+'Подуш на 01.10.2021'!I19)/2</f>
        <v>442</v>
      </c>
      <c r="J19" s="2">
        <f>('Подуш на 01.09.2021'!J19+'Подуш на 01.10.2021'!J19)/2</f>
        <v>434</v>
      </c>
      <c r="K19" s="2">
        <f>('Подуш на 01.09.2021'!K19+'Подуш на 01.10.2021'!K19)/2</f>
        <v>232</v>
      </c>
      <c r="L19" s="2">
        <f>('Подуш на 01.09.2021'!L19+'Подуш на 01.10.2021'!L19)/2</f>
        <v>241.5</v>
      </c>
      <c r="M19" s="2">
        <f>('Подуш на 01.09.2021'!M19+'Подуш на 01.10.2021'!M19)/2</f>
        <v>145.5</v>
      </c>
      <c r="N19" s="2">
        <f>('Подуш на 01.09.2021'!N19+'Подуш на 01.10.2021'!N19)/2</f>
        <v>154.5</v>
      </c>
      <c r="O19" s="2">
        <f>('Подуш на 01.09.2021'!O19+'Подуш на 01.10.2021'!O19)/2</f>
        <v>299.5</v>
      </c>
      <c r="P19" s="2">
        <f>('Подуш на 01.09.2021'!P19+'Подуш на 01.10.2021'!P19)/2</f>
        <v>323.5</v>
      </c>
      <c r="Q19" s="2">
        <f>('Подуш на 01.09.2021'!Q19+'Подуш на 01.10.2021'!Q19)/2</f>
        <v>370</v>
      </c>
      <c r="R19" s="2">
        <f>('Подуш на 01.09.2021'!R19+'Подуш на 01.10.2021'!R19)/2</f>
        <v>322.5</v>
      </c>
      <c r="S19" s="2">
        <f>('Подуш на 01.09.2021'!S19+'Подуш на 01.10.2021'!S19)/2</f>
        <v>577</v>
      </c>
      <c r="T19" s="2">
        <f>('Подуш на 01.09.2021'!T19+'Подуш на 01.10.2021'!T19)/2</f>
        <v>497</v>
      </c>
      <c r="U19" s="2">
        <f>('Подуш на 01.09.2021'!U19+'Подуш на 01.10.2021'!U19)/2</f>
        <v>571</v>
      </c>
      <c r="V19" s="2">
        <f>('Подуш на 01.09.2021'!V19+'Подуш на 01.10.2021'!V19)/2</f>
        <v>526</v>
      </c>
      <c r="W19" s="2">
        <f>('Подуш на 01.09.2021'!W19+'Подуш на 01.10.2021'!W19)/2</f>
        <v>555.5</v>
      </c>
      <c r="X19" s="2">
        <f>('Подуш на 01.09.2021'!X19+'Подуш на 01.10.2021'!X19)/2</f>
        <v>526</v>
      </c>
      <c r="Y19" s="2">
        <f>('Подуш на 01.09.2021'!Y19+'Подуш на 01.10.2021'!Y19)/2</f>
        <v>489.5</v>
      </c>
      <c r="Z19" s="2">
        <f>('Подуш на 01.09.2021'!Z19+'Подуш на 01.10.2021'!Z19)/2</f>
        <v>503.5</v>
      </c>
      <c r="AA19" s="2">
        <f>('Подуш на 01.09.2021'!AA19+'Подуш на 01.10.2021'!AA19)/2</f>
        <v>410</v>
      </c>
      <c r="AB19" s="2">
        <f>('Подуш на 01.09.2021'!AB19+'Подуш на 01.10.2021'!AB19)/2</f>
        <v>496</v>
      </c>
      <c r="AC19" s="2">
        <f>('Подуш на 01.09.2021'!AC19+'Подуш на 01.10.2021'!AC19)/2</f>
        <v>491</v>
      </c>
      <c r="AD19" s="2">
        <f>('Подуш на 01.09.2021'!AD19+'Подуш на 01.10.2021'!AD19)/2</f>
        <v>562.5</v>
      </c>
      <c r="AE19" s="2">
        <f>('Подуш на 01.09.2021'!AE19+'Подуш на 01.10.2021'!AE19)/2</f>
        <v>603</v>
      </c>
      <c r="AF19" s="2">
        <f>('Подуш на 01.09.2021'!AF19+'Подуш на 01.10.2021'!AF19)/2</f>
        <v>663</v>
      </c>
      <c r="AG19" s="2">
        <f>('Подуш на 01.09.2021'!AG19+'Подуш на 01.10.2021'!AG19)/2</f>
        <v>322</v>
      </c>
      <c r="AH19" s="2">
        <f>('Подуш на 01.09.2021'!AH19+'Подуш на 01.10.2021'!AH19)/2</f>
        <v>602</v>
      </c>
      <c r="AI19" s="2">
        <f>('Подуш на 01.09.2021'!AI19+'Подуш на 01.10.2021'!AI19)/2</f>
        <v>213</v>
      </c>
      <c r="AJ19" s="2">
        <f>('Подуш на 01.09.2021'!AJ19+'Подуш на 01.10.2021'!AJ19)/2</f>
        <v>398.5</v>
      </c>
      <c r="AK19" s="2">
        <f>('Подуш на 01.09.2021'!AK19+'Подуш на 01.10.2021'!AK19)/2</f>
        <v>68.5</v>
      </c>
      <c r="AL19" s="2">
        <f>('Подуш на 01.09.2021'!AL19+'Подуш на 01.10.2021'!AL19)/2</f>
        <v>156.5</v>
      </c>
      <c r="AM19" s="2">
        <f>('Подуш на 01.09.2021'!AM19+'Подуш на 01.10.2021'!AM19)/2</f>
        <v>70</v>
      </c>
      <c r="AN19" s="2">
        <f>('Подуш на 01.09.2021'!AN19+'Подуш на 01.10.2021'!AN19)/2</f>
        <v>233</v>
      </c>
      <c r="AO19" s="2">
        <f>('Подуш на 01.09.2021'!AO19+'Подуш на 01.10.2021'!AO19)/2</f>
        <v>29.5</v>
      </c>
      <c r="AP19" s="2">
        <f>('Подуш на 01.09.2021'!AP19+'Подуш на 01.10.2021'!AP19)/2</f>
        <v>148.5</v>
      </c>
      <c r="AR19" s="2">
        <f t="shared" si="0"/>
        <v>13989.5</v>
      </c>
    </row>
    <row r="20" spans="1:44">
      <c r="A20" s="1">
        <v>63001</v>
      </c>
      <c r="B20" s="1">
        <v>1902</v>
      </c>
      <c r="C20" s="2">
        <f>('Подуш на 01.09.2021'!C20+'Подуш на 01.10.2021'!C20)/2</f>
        <v>20.5</v>
      </c>
      <c r="D20" s="2">
        <f>('Подуш на 01.09.2021'!D20+'Подуш на 01.10.2021'!D20)/2</f>
        <v>14.5</v>
      </c>
      <c r="E20" s="2">
        <f>('Подуш на 01.09.2021'!E20+'Подуш на 01.10.2021'!E20)/2</f>
        <v>23</v>
      </c>
      <c r="F20" s="2">
        <f>('Подуш на 01.09.2021'!F20+'Подуш на 01.10.2021'!F20)/2</f>
        <v>25.5</v>
      </c>
      <c r="G20" s="2">
        <f>('Подуш на 01.09.2021'!G20+'Подуш на 01.10.2021'!G20)/2</f>
        <v>62</v>
      </c>
      <c r="H20" s="2">
        <f>('Подуш на 01.09.2021'!H20+'Подуш на 01.10.2021'!H20)/2</f>
        <v>59.5</v>
      </c>
      <c r="I20" s="2">
        <f>('Подуш на 01.09.2021'!I20+'Подуш на 01.10.2021'!I20)/2</f>
        <v>45.5</v>
      </c>
      <c r="J20" s="2">
        <f>('Подуш на 01.09.2021'!J20+'Подуш на 01.10.2021'!J20)/2</f>
        <v>42.5</v>
      </c>
      <c r="K20" s="2">
        <f>('Подуш на 01.09.2021'!K20+'Подуш на 01.10.2021'!K20)/2</f>
        <v>20.5</v>
      </c>
      <c r="L20" s="2">
        <f>('Подуш на 01.09.2021'!L20+'Подуш на 01.10.2021'!L20)/2</f>
        <v>35</v>
      </c>
      <c r="M20" s="2">
        <f>('Подуш на 01.09.2021'!M20+'Подуш на 01.10.2021'!M20)/2</f>
        <v>48.5</v>
      </c>
      <c r="N20" s="2">
        <f>('Подуш на 01.09.2021'!N20+'Подуш на 01.10.2021'!N20)/2</f>
        <v>47.5</v>
      </c>
      <c r="O20" s="2">
        <f>('Подуш на 01.09.2021'!O20+'Подуш на 01.10.2021'!O20)/2</f>
        <v>98.5</v>
      </c>
      <c r="P20" s="2">
        <f>('Подуш на 01.09.2021'!P20+'Подуш на 01.10.2021'!P20)/2</f>
        <v>103.5</v>
      </c>
      <c r="Q20" s="2">
        <f>('Подуш на 01.09.2021'!Q20+'Подуш на 01.10.2021'!Q20)/2</f>
        <v>86.5</v>
      </c>
      <c r="R20" s="2">
        <f>('Подуш на 01.09.2021'!R20+'Подуш на 01.10.2021'!R20)/2</f>
        <v>139</v>
      </c>
      <c r="S20" s="2">
        <f>('Подуш на 01.09.2021'!S20+'Подуш на 01.10.2021'!S20)/2</f>
        <v>173.5</v>
      </c>
      <c r="T20" s="2">
        <f>('Подуш на 01.09.2021'!T20+'Подуш на 01.10.2021'!T20)/2</f>
        <v>180.5</v>
      </c>
      <c r="U20" s="2">
        <f>('Подуш на 01.09.2021'!U20+'Подуш на 01.10.2021'!U20)/2</f>
        <v>198.5</v>
      </c>
      <c r="V20" s="2">
        <f>('Подуш на 01.09.2021'!V20+'Подуш на 01.10.2021'!V20)/2</f>
        <v>169.5</v>
      </c>
      <c r="W20" s="2">
        <f>('Подуш на 01.09.2021'!W20+'Подуш на 01.10.2021'!W20)/2</f>
        <v>107.5</v>
      </c>
      <c r="X20" s="2">
        <f>('Подуш на 01.09.2021'!X20+'Подуш на 01.10.2021'!X20)/2</f>
        <v>90</v>
      </c>
      <c r="Y20" s="2">
        <f>('Подуш на 01.09.2021'!Y20+'Подуш на 01.10.2021'!Y20)/2</f>
        <v>62</v>
      </c>
      <c r="Z20" s="2">
        <f>('Подуш на 01.09.2021'!Z20+'Подуш на 01.10.2021'!Z20)/2</f>
        <v>51.5</v>
      </c>
      <c r="AA20" s="2">
        <f>('Подуш на 01.09.2021'!AA20+'Подуш на 01.10.2021'!AA20)/2</f>
        <v>56</v>
      </c>
      <c r="AB20" s="2">
        <f>('Подуш на 01.09.2021'!AB20+'Подуш на 01.10.2021'!AB20)/2</f>
        <v>45</v>
      </c>
      <c r="AC20" s="2">
        <f>('Подуш на 01.09.2021'!AC20+'Подуш на 01.10.2021'!AC20)/2</f>
        <v>51.5</v>
      </c>
      <c r="AD20" s="2">
        <f>('Подуш на 01.09.2021'!AD20+'Подуш на 01.10.2021'!AD20)/2</f>
        <v>49</v>
      </c>
      <c r="AE20" s="2">
        <f>('Подуш на 01.09.2021'!AE20+'Подуш на 01.10.2021'!AE20)/2</f>
        <v>32</v>
      </c>
      <c r="AF20" s="2">
        <f>('Подуш на 01.09.2021'!AF20+'Подуш на 01.10.2021'!AF20)/2</f>
        <v>25</v>
      </c>
      <c r="AG20" s="2">
        <f>('Подуш на 01.09.2021'!AG20+'Подуш на 01.10.2021'!AG20)/2</f>
        <v>10</v>
      </c>
      <c r="AH20" s="2">
        <f>('Подуш на 01.09.2021'!AH20+'Подуш на 01.10.2021'!AH20)/2</f>
        <v>9.5</v>
      </c>
      <c r="AI20" s="2">
        <f>('Подуш на 01.09.2021'!AI20+'Подуш на 01.10.2021'!AI20)/2</f>
        <v>4</v>
      </c>
      <c r="AJ20" s="2">
        <f>('Подуш на 01.09.2021'!AJ20+'Подуш на 01.10.2021'!AJ20)/2</f>
        <v>9</v>
      </c>
      <c r="AK20" s="2">
        <f>('Подуш на 01.09.2021'!AK20+'Подуш на 01.10.2021'!AK20)/2</f>
        <v>0</v>
      </c>
      <c r="AL20" s="2">
        <f>('Подуш на 01.09.2021'!AL20+'Подуш на 01.10.2021'!AL20)/2</f>
        <v>3</v>
      </c>
      <c r="AM20" s="2">
        <f>('Подуш на 01.09.2021'!AM20+'Подуш на 01.10.2021'!AM20)/2</f>
        <v>0</v>
      </c>
      <c r="AN20" s="2">
        <f>('Подуш на 01.09.2021'!AN20+'Подуш на 01.10.2021'!AN20)/2</f>
        <v>1</v>
      </c>
      <c r="AO20" s="2">
        <f>('Подуш на 01.09.2021'!AO20+'Подуш на 01.10.2021'!AO20)/2</f>
        <v>2</v>
      </c>
      <c r="AP20" s="2">
        <f>('Подуш на 01.09.2021'!AP20+'Подуш на 01.10.2021'!AP20)/2</f>
        <v>4</v>
      </c>
      <c r="AR20" s="2">
        <f t="shared" si="0"/>
        <v>2206</v>
      </c>
    </row>
    <row r="21" spans="1:44">
      <c r="A21" s="1">
        <v>63001</v>
      </c>
      <c r="B21" s="1">
        <v>2102</v>
      </c>
      <c r="C21" s="2">
        <f>('Подуш на 01.09.2021'!C21+'Подуш на 01.10.2021'!C21)/2</f>
        <v>0</v>
      </c>
      <c r="D21" s="2">
        <f>('Подуш на 01.09.2021'!D21+'Подуш на 01.10.2021'!D21)/2</f>
        <v>0</v>
      </c>
      <c r="E21" s="2">
        <f>('Подуш на 01.09.2021'!E21+'Подуш на 01.10.2021'!E21)/2</f>
        <v>0</v>
      </c>
      <c r="F21" s="2">
        <f>('Подуш на 01.09.2021'!F21+'Подуш на 01.10.2021'!F21)/2</f>
        <v>0</v>
      </c>
      <c r="G21" s="2">
        <f>('Подуш на 01.09.2021'!G21+'Подуш на 01.10.2021'!G21)/2</f>
        <v>0</v>
      </c>
      <c r="H21" s="2">
        <f>('Подуш на 01.09.2021'!H21+'Подуш на 01.10.2021'!H21)/2</f>
        <v>0</v>
      </c>
      <c r="I21" s="2">
        <f>('Подуш на 01.09.2021'!I21+'Подуш на 01.10.2021'!I21)/2</f>
        <v>0</v>
      </c>
      <c r="J21" s="2">
        <f>('Подуш на 01.09.2021'!J21+'Подуш на 01.10.2021'!J21)/2</f>
        <v>0</v>
      </c>
      <c r="K21" s="2">
        <f>('Подуш на 01.09.2021'!K21+'Подуш на 01.10.2021'!K21)/2</f>
        <v>0</v>
      </c>
      <c r="L21" s="2">
        <f>('Подуш на 01.09.2021'!L21+'Подуш на 01.10.2021'!L21)/2</f>
        <v>0</v>
      </c>
      <c r="M21" s="2">
        <f>('Подуш на 01.09.2021'!M21+'Подуш на 01.10.2021'!M21)/2</f>
        <v>0</v>
      </c>
      <c r="N21" s="2">
        <f>('Подуш на 01.09.2021'!N21+'Подуш на 01.10.2021'!N21)/2</f>
        <v>0</v>
      </c>
      <c r="O21" s="2">
        <f>('Подуш на 01.09.2021'!O21+'Подуш на 01.10.2021'!O21)/2</f>
        <v>0</v>
      </c>
      <c r="P21" s="2">
        <f>('Подуш на 01.09.2021'!P21+'Подуш на 01.10.2021'!P21)/2</f>
        <v>0</v>
      </c>
      <c r="Q21" s="2">
        <f>('Подуш на 01.09.2021'!Q21+'Подуш на 01.10.2021'!Q21)/2</f>
        <v>0</v>
      </c>
      <c r="R21" s="2">
        <f>('Подуш на 01.09.2021'!R21+'Подуш на 01.10.2021'!R21)/2</f>
        <v>0</v>
      </c>
      <c r="S21" s="2">
        <f>('Подуш на 01.09.2021'!S21+'Подуш на 01.10.2021'!S21)/2</f>
        <v>0</v>
      </c>
      <c r="T21" s="2">
        <f>('Подуш на 01.09.2021'!T21+'Подуш на 01.10.2021'!T21)/2</f>
        <v>0</v>
      </c>
      <c r="U21" s="2">
        <f>('Подуш на 01.09.2021'!U21+'Подуш на 01.10.2021'!U21)/2</f>
        <v>0</v>
      </c>
      <c r="V21" s="2">
        <f>('Подуш на 01.09.2021'!V21+'Подуш на 01.10.2021'!V21)/2</f>
        <v>0</v>
      </c>
      <c r="W21" s="2">
        <f>('Подуш на 01.09.2021'!W21+'Подуш на 01.10.2021'!W21)/2</f>
        <v>0</v>
      </c>
      <c r="X21" s="2">
        <f>('Подуш на 01.09.2021'!X21+'Подуш на 01.10.2021'!X21)/2</f>
        <v>0</v>
      </c>
      <c r="Y21" s="2">
        <f>('Подуш на 01.09.2021'!Y21+'Подуш на 01.10.2021'!Y21)/2</f>
        <v>0</v>
      </c>
      <c r="Z21" s="2">
        <f>('Подуш на 01.09.2021'!Z21+'Подуш на 01.10.2021'!Z21)/2</f>
        <v>0</v>
      </c>
      <c r="AA21" s="2">
        <f>('Подуш на 01.09.2021'!AA21+'Подуш на 01.10.2021'!AA21)/2</f>
        <v>0</v>
      </c>
      <c r="AB21" s="2">
        <f>('Подуш на 01.09.2021'!AB21+'Подуш на 01.10.2021'!AB21)/2</f>
        <v>0</v>
      </c>
      <c r="AC21" s="2">
        <f>('Подуш на 01.09.2021'!AC21+'Подуш на 01.10.2021'!AC21)/2</f>
        <v>0</v>
      </c>
      <c r="AD21" s="2">
        <f>('Подуш на 01.09.2021'!AD21+'Подуш на 01.10.2021'!AD21)/2</f>
        <v>0</v>
      </c>
      <c r="AE21" s="2">
        <f>('Подуш на 01.09.2021'!AE21+'Подуш на 01.10.2021'!AE21)/2</f>
        <v>0</v>
      </c>
      <c r="AF21" s="2">
        <f>('Подуш на 01.09.2021'!AF21+'Подуш на 01.10.2021'!AF21)/2</f>
        <v>0</v>
      </c>
      <c r="AG21" s="2">
        <f>('Подуш на 01.09.2021'!AG21+'Подуш на 01.10.2021'!AG21)/2</f>
        <v>0</v>
      </c>
      <c r="AH21" s="2">
        <f>('Подуш на 01.09.2021'!AH21+'Подуш на 01.10.2021'!AH21)/2</f>
        <v>0</v>
      </c>
      <c r="AI21" s="2">
        <f>('Подуш на 01.09.2021'!AI21+'Подуш на 01.10.2021'!AI21)/2</f>
        <v>0</v>
      </c>
      <c r="AJ21" s="2">
        <f>('Подуш на 01.09.2021'!AJ21+'Подуш на 01.10.2021'!AJ21)/2</f>
        <v>0</v>
      </c>
      <c r="AK21" s="2">
        <f>('Подуш на 01.09.2021'!AK21+'Подуш на 01.10.2021'!AK21)/2</f>
        <v>0</v>
      </c>
      <c r="AL21" s="2">
        <f>('Подуш на 01.09.2021'!AL21+'Подуш на 01.10.2021'!AL21)/2</f>
        <v>0</v>
      </c>
      <c r="AM21" s="2">
        <f>('Подуш на 01.09.2021'!AM21+'Подуш на 01.10.2021'!AM21)/2</f>
        <v>0</v>
      </c>
      <c r="AN21" s="2">
        <f>('Подуш на 01.09.2021'!AN21+'Подуш на 01.10.2021'!AN21)/2</f>
        <v>0</v>
      </c>
      <c r="AO21" s="2">
        <f>('Подуш на 01.09.2021'!AO21+'Подуш на 01.10.2021'!AO21)/2</f>
        <v>0</v>
      </c>
      <c r="AP21" s="2">
        <f>('Подуш на 01.09.2021'!AP21+'Подуш на 01.10.2021'!AP21)/2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01.09.2021'!C22+'Подуш на 01.10.2021'!C22)/2</f>
        <v>13.5</v>
      </c>
      <c r="D22" s="2">
        <f>('Подуш на 01.09.2021'!D22+'Подуш на 01.10.2021'!D22)/2</f>
        <v>18</v>
      </c>
      <c r="E22" s="2">
        <f>('Подуш на 01.09.2021'!E22+'Подуш на 01.10.2021'!E22)/2</f>
        <v>17.5</v>
      </c>
      <c r="F22" s="2">
        <f>('Подуш на 01.09.2021'!F22+'Подуш на 01.10.2021'!F22)/2</f>
        <v>15.5</v>
      </c>
      <c r="G22" s="2">
        <f>('Подуш на 01.09.2021'!G22+'Подуш на 01.10.2021'!G22)/2</f>
        <v>52.5</v>
      </c>
      <c r="H22" s="2">
        <f>('Подуш на 01.09.2021'!H22+'Подуш на 01.10.2021'!H22)/2</f>
        <v>33.5</v>
      </c>
      <c r="I22" s="2">
        <f>('Подуш на 01.09.2021'!I22+'Подуш на 01.10.2021'!I22)/2</f>
        <v>37</v>
      </c>
      <c r="J22" s="2">
        <f>('Подуш на 01.09.2021'!J22+'Подуш на 01.10.2021'!J22)/2</f>
        <v>31.5</v>
      </c>
      <c r="K22" s="2">
        <f>('Подуш на 01.09.2021'!K22+'Подуш на 01.10.2021'!K22)/2</f>
        <v>14</v>
      </c>
      <c r="L22" s="2">
        <f>('Подуш на 01.09.2021'!L22+'Подуш на 01.10.2021'!L22)/2</f>
        <v>14</v>
      </c>
      <c r="M22" s="2">
        <f>('Подуш на 01.09.2021'!M22+'Подуш на 01.10.2021'!M22)/2</f>
        <v>12</v>
      </c>
      <c r="N22" s="2">
        <f>('Подуш на 01.09.2021'!N22+'Подуш на 01.10.2021'!N22)/2</f>
        <v>18</v>
      </c>
      <c r="O22" s="2">
        <f>('Подуш на 01.09.2021'!O22+'Подуш на 01.10.2021'!O22)/2</f>
        <v>26</v>
      </c>
      <c r="P22" s="2">
        <f>('Подуш на 01.09.2021'!P22+'Подуш на 01.10.2021'!P22)/2</f>
        <v>47.5</v>
      </c>
      <c r="Q22" s="2">
        <f>('Подуш на 01.09.2021'!Q22+'Подуш на 01.10.2021'!Q22)/2</f>
        <v>62</v>
      </c>
      <c r="R22" s="2">
        <f>('Подуш на 01.09.2021'!R22+'Подуш на 01.10.2021'!R22)/2</f>
        <v>74</v>
      </c>
      <c r="S22" s="2">
        <f>('Подуш на 01.09.2021'!S22+'Подуш на 01.10.2021'!S22)/2</f>
        <v>113</v>
      </c>
      <c r="T22" s="2">
        <f>('Подуш на 01.09.2021'!T22+'Подуш на 01.10.2021'!T22)/2</f>
        <v>133.5</v>
      </c>
      <c r="U22" s="2">
        <f>('Подуш на 01.09.2021'!U22+'Подуш на 01.10.2021'!U22)/2</f>
        <v>106.5</v>
      </c>
      <c r="V22" s="2">
        <f>('Подуш на 01.09.2021'!V22+'Подуш на 01.10.2021'!V22)/2</f>
        <v>86</v>
      </c>
      <c r="W22" s="2">
        <f>('Подуш на 01.09.2021'!W22+'Подуш на 01.10.2021'!W22)/2</f>
        <v>74.5</v>
      </c>
      <c r="X22" s="2">
        <f>('Подуш на 01.09.2021'!X22+'Подуш на 01.10.2021'!X22)/2</f>
        <v>48</v>
      </c>
      <c r="Y22" s="2">
        <f>('Подуш на 01.09.2021'!Y22+'Подуш на 01.10.2021'!Y22)/2</f>
        <v>37.5</v>
      </c>
      <c r="Z22" s="2">
        <f>('Подуш на 01.09.2021'!Z22+'Подуш на 01.10.2021'!Z22)/2</f>
        <v>28.5</v>
      </c>
      <c r="AA22" s="2">
        <f>('Подуш на 01.09.2021'!AA22+'Подуш на 01.10.2021'!AA22)/2</f>
        <v>26.5</v>
      </c>
      <c r="AB22" s="2">
        <f>('Подуш на 01.09.2021'!AB22+'Подуш на 01.10.2021'!AB22)/2</f>
        <v>15</v>
      </c>
      <c r="AC22" s="2">
        <f>('Подуш на 01.09.2021'!AC22+'Подуш на 01.10.2021'!AC22)/2</f>
        <v>21</v>
      </c>
      <c r="AD22" s="2">
        <f>('Подуш на 01.09.2021'!AD22+'Подуш на 01.10.2021'!AD22)/2</f>
        <v>17</v>
      </c>
      <c r="AE22" s="2">
        <f>('Подуш на 01.09.2021'!AE22+'Подуш на 01.10.2021'!AE22)/2</f>
        <v>13</v>
      </c>
      <c r="AF22" s="2">
        <f>('Подуш на 01.09.2021'!AF22+'Подуш на 01.10.2021'!AF22)/2</f>
        <v>15.5</v>
      </c>
      <c r="AG22" s="2">
        <f>('Подуш на 01.09.2021'!AG22+'Подуш на 01.10.2021'!AG22)/2</f>
        <v>4</v>
      </c>
      <c r="AH22" s="2">
        <f>('Подуш на 01.09.2021'!AH22+'Подуш на 01.10.2021'!AH22)/2</f>
        <v>6</v>
      </c>
      <c r="AI22" s="2">
        <f>('Подуш на 01.09.2021'!AI22+'Подуш на 01.10.2021'!AI22)/2</f>
        <v>1</v>
      </c>
      <c r="AJ22" s="2">
        <f>('Подуш на 01.09.2021'!AJ22+'Подуш на 01.10.2021'!AJ22)/2</f>
        <v>3</v>
      </c>
      <c r="AK22" s="2">
        <f>('Подуш на 01.09.2021'!AK22+'Подуш на 01.10.2021'!AK22)/2</f>
        <v>1</v>
      </c>
      <c r="AL22" s="2">
        <f>('Подуш на 01.09.2021'!AL22+'Подуш на 01.10.2021'!AL22)/2</f>
        <v>1</v>
      </c>
      <c r="AM22" s="2">
        <f>('Подуш на 01.09.2021'!AM22+'Подуш на 01.10.2021'!AM22)/2</f>
        <v>0</v>
      </c>
      <c r="AN22" s="2">
        <f>('Подуш на 01.09.2021'!AN22+'Подуш на 01.10.2021'!AN22)/2</f>
        <v>4.5</v>
      </c>
      <c r="AO22" s="2">
        <f>('Подуш на 01.09.2021'!AO22+'Подуш на 01.10.2021'!AO22)/2</f>
        <v>0</v>
      </c>
      <c r="AP22" s="2">
        <f>('Подуш на 01.09.2021'!AP22+'Подуш на 01.10.2021'!AP22)/2</f>
        <v>1</v>
      </c>
      <c r="AR22" s="2">
        <f t="shared" si="0"/>
        <v>1243.5</v>
      </c>
    </row>
    <row r="23" spans="1:44">
      <c r="A23" s="1">
        <v>63001</v>
      </c>
      <c r="B23" s="1">
        <v>2302</v>
      </c>
      <c r="C23" s="2">
        <f>('Подуш на 01.09.2021'!C23+'Подуш на 01.10.2021'!C23)/2</f>
        <v>63.5</v>
      </c>
      <c r="D23" s="2">
        <f>('Подуш на 01.09.2021'!D23+'Подуш на 01.10.2021'!D23)/2</f>
        <v>65.5</v>
      </c>
      <c r="E23" s="2">
        <f>('Подуш на 01.09.2021'!E23+'Подуш на 01.10.2021'!E23)/2</f>
        <v>139</v>
      </c>
      <c r="F23" s="2">
        <f>('Подуш на 01.09.2021'!F23+'Подуш на 01.10.2021'!F23)/2</f>
        <v>130</v>
      </c>
      <c r="G23" s="2">
        <f>('Подуш на 01.09.2021'!G23+'Подуш на 01.10.2021'!G23)/2</f>
        <v>290.5</v>
      </c>
      <c r="H23" s="2">
        <f>('Подуш на 01.09.2021'!H23+'Подуш на 01.10.2021'!H23)/2</f>
        <v>249</v>
      </c>
      <c r="I23" s="2">
        <f>('Подуш на 01.09.2021'!I23+'Подуш на 01.10.2021'!I23)/2</f>
        <v>238.5</v>
      </c>
      <c r="J23" s="2">
        <f>('Подуш на 01.09.2021'!J23+'Подуш на 01.10.2021'!J23)/2</f>
        <v>212</v>
      </c>
      <c r="K23" s="2">
        <f>('Подуш на 01.09.2021'!K23+'Подуш на 01.10.2021'!K23)/2</f>
        <v>109</v>
      </c>
      <c r="L23" s="2">
        <f>('Подуш на 01.09.2021'!L23+'Подуш на 01.10.2021'!L23)/2</f>
        <v>105</v>
      </c>
      <c r="M23" s="2">
        <f>('Подуш на 01.09.2021'!M23+'Подуш на 01.10.2021'!M23)/2</f>
        <v>86</v>
      </c>
      <c r="N23" s="2">
        <f>('Подуш на 01.09.2021'!N23+'Подуш на 01.10.2021'!N23)/2</f>
        <v>78</v>
      </c>
      <c r="O23" s="2">
        <f>('Подуш на 01.09.2021'!O23+'Подуш на 01.10.2021'!O23)/2</f>
        <v>163.5</v>
      </c>
      <c r="P23" s="2">
        <f>('Подуш на 01.09.2021'!P23+'Подуш на 01.10.2021'!P23)/2</f>
        <v>183.5</v>
      </c>
      <c r="Q23" s="2">
        <f>('Подуш на 01.09.2021'!Q23+'Подуш на 01.10.2021'!Q23)/2</f>
        <v>218.5</v>
      </c>
      <c r="R23" s="2">
        <f>('Подуш на 01.09.2021'!R23+'Подуш на 01.10.2021'!R23)/2</f>
        <v>254</v>
      </c>
      <c r="S23" s="2">
        <f>('Подуш на 01.09.2021'!S23+'Подуш на 01.10.2021'!S23)/2</f>
        <v>334</v>
      </c>
      <c r="T23" s="2">
        <f>('Подуш на 01.09.2021'!T23+'Подуш на 01.10.2021'!T23)/2</f>
        <v>306.5</v>
      </c>
      <c r="U23" s="2">
        <f>('Подуш на 01.09.2021'!U23+'Подуш на 01.10.2021'!U23)/2</f>
        <v>352</v>
      </c>
      <c r="V23" s="2">
        <f>('Подуш на 01.09.2021'!V23+'Подуш на 01.10.2021'!V23)/2</f>
        <v>313</v>
      </c>
      <c r="W23" s="2">
        <f>('Подуш на 01.09.2021'!W23+'Подуш на 01.10.2021'!W23)/2</f>
        <v>251</v>
      </c>
      <c r="X23" s="2">
        <f>('Подуш на 01.09.2021'!X23+'Подуш на 01.10.2021'!X23)/2</f>
        <v>255</v>
      </c>
      <c r="Y23" s="2">
        <f>('Подуш на 01.09.2021'!Y23+'Подуш на 01.10.2021'!Y23)/2</f>
        <v>209</v>
      </c>
      <c r="Z23" s="2">
        <f>('Подуш на 01.09.2021'!Z23+'Подуш на 01.10.2021'!Z23)/2</f>
        <v>227</v>
      </c>
      <c r="AA23" s="2">
        <f>('Подуш на 01.09.2021'!AA23+'Подуш на 01.10.2021'!AA23)/2</f>
        <v>198.5</v>
      </c>
      <c r="AB23" s="2">
        <f>('Подуш на 01.09.2021'!AB23+'Подуш на 01.10.2021'!AB23)/2</f>
        <v>263</v>
      </c>
      <c r="AC23" s="2">
        <f>('Подуш на 01.09.2021'!AC23+'Подуш на 01.10.2021'!AC23)/2</f>
        <v>262.5</v>
      </c>
      <c r="AD23" s="2">
        <f>('Подуш на 01.09.2021'!AD23+'Подуш на 01.10.2021'!AD23)/2</f>
        <v>292.5</v>
      </c>
      <c r="AE23" s="2">
        <f>('Подуш на 01.09.2021'!AE23+'Подуш на 01.10.2021'!AE23)/2</f>
        <v>315.5</v>
      </c>
      <c r="AF23" s="2">
        <f>('Подуш на 01.09.2021'!AF23+'Подуш на 01.10.2021'!AF23)/2</f>
        <v>344</v>
      </c>
      <c r="AG23" s="2">
        <f>('Подуш на 01.09.2021'!AG23+'Подуш на 01.10.2021'!AG23)/2</f>
        <v>142.5</v>
      </c>
      <c r="AH23" s="2">
        <f>('Подуш на 01.09.2021'!AH23+'Подуш на 01.10.2021'!AH23)/2</f>
        <v>247.5</v>
      </c>
      <c r="AI23" s="2">
        <f>('Подуш на 01.09.2021'!AI23+'Подуш на 01.10.2021'!AI23)/2</f>
        <v>106</v>
      </c>
      <c r="AJ23" s="2">
        <f>('Подуш на 01.09.2021'!AJ23+'Подуш на 01.10.2021'!AJ23)/2</f>
        <v>189.5</v>
      </c>
      <c r="AK23" s="2">
        <f>('Подуш на 01.09.2021'!AK23+'Подуш на 01.10.2021'!AK23)/2</f>
        <v>40</v>
      </c>
      <c r="AL23" s="2">
        <f>('Подуш на 01.09.2021'!AL23+'Подуш на 01.10.2021'!AL23)/2</f>
        <v>79</v>
      </c>
      <c r="AM23" s="2">
        <f>('Подуш на 01.09.2021'!AM23+'Подуш на 01.10.2021'!AM23)/2</f>
        <v>46.5</v>
      </c>
      <c r="AN23" s="2">
        <f>('Подуш на 01.09.2021'!AN23+'Подуш на 01.10.2021'!AN23)/2</f>
        <v>111</v>
      </c>
      <c r="AO23" s="2">
        <f>('Подуш на 01.09.2021'!AO23+'Подуш на 01.10.2021'!AO23)/2</f>
        <v>14.5</v>
      </c>
      <c r="AP23" s="2">
        <f>('Подуш на 01.09.2021'!AP23+'Подуш на 01.10.2021'!AP23)/2</f>
        <v>50</v>
      </c>
      <c r="AR23" s="2">
        <f t="shared" si="0"/>
        <v>7535.5</v>
      </c>
    </row>
    <row r="24" spans="1:44">
      <c r="A24" s="1">
        <v>63001</v>
      </c>
      <c r="B24" s="1">
        <v>2402</v>
      </c>
      <c r="C24" s="2">
        <f>('Подуш на 01.09.2021'!C24+'Подуш на 01.10.2021'!C24)/2</f>
        <v>10.5</v>
      </c>
      <c r="D24" s="2">
        <f>('Подуш на 01.09.2021'!D24+'Подуш на 01.10.2021'!D24)/2</f>
        <v>6.5</v>
      </c>
      <c r="E24" s="2">
        <f>('Подуш на 01.09.2021'!E24+'Подуш на 01.10.2021'!E24)/2</f>
        <v>17.5</v>
      </c>
      <c r="F24" s="2">
        <f>('Подуш на 01.09.2021'!F24+'Подуш на 01.10.2021'!F24)/2</f>
        <v>10</v>
      </c>
      <c r="G24" s="2">
        <f>('Подуш на 01.09.2021'!G24+'Подуш на 01.10.2021'!G24)/2</f>
        <v>27</v>
      </c>
      <c r="H24" s="2">
        <f>('Подуш на 01.09.2021'!H24+'Подуш на 01.10.2021'!H24)/2</f>
        <v>33</v>
      </c>
      <c r="I24" s="2">
        <f>('Подуш на 01.09.2021'!I24+'Подуш на 01.10.2021'!I24)/2</f>
        <v>12</v>
      </c>
      <c r="J24" s="2">
        <f>('Подуш на 01.09.2021'!J24+'Подуш на 01.10.2021'!J24)/2</f>
        <v>19</v>
      </c>
      <c r="K24" s="2">
        <f>('Подуш на 01.09.2021'!K24+'Подуш на 01.10.2021'!K24)/2</f>
        <v>5.5</v>
      </c>
      <c r="L24" s="2">
        <f>('Подуш на 01.09.2021'!L24+'Подуш на 01.10.2021'!L24)/2</f>
        <v>10</v>
      </c>
      <c r="M24" s="2">
        <f>('Подуш на 01.09.2021'!M24+'Подуш на 01.10.2021'!M24)/2</f>
        <v>14</v>
      </c>
      <c r="N24" s="2">
        <f>('Подуш на 01.09.2021'!N24+'Подуш на 01.10.2021'!N24)/2</f>
        <v>12.5</v>
      </c>
      <c r="O24" s="2">
        <f>('Подуш на 01.09.2021'!O24+'Подуш на 01.10.2021'!O24)/2</f>
        <v>26.5</v>
      </c>
      <c r="P24" s="2">
        <f>('Подуш на 01.09.2021'!P24+'Подуш на 01.10.2021'!P24)/2</f>
        <v>50</v>
      </c>
      <c r="Q24" s="2">
        <f>('Подуш на 01.09.2021'!Q24+'Подуш на 01.10.2021'!Q24)/2</f>
        <v>39.5</v>
      </c>
      <c r="R24" s="2">
        <f>('Подуш на 01.09.2021'!R24+'Подуш на 01.10.2021'!R24)/2</f>
        <v>44.5</v>
      </c>
      <c r="S24" s="2">
        <f>('Подуш на 01.09.2021'!S24+'Подуш на 01.10.2021'!S24)/2</f>
        <v>73</v>
      </c>
      <c r="T24" s="2">
        <f>('Подуш на 01.09.2021'!T24+'Подуш на 01.10.2021'!T24)/2</f>
        <v>77</v>
      </c>
      <c r="U24" s="2">
        <f>('Подуш на 01.09.2021'!U24+'Подуш на 01.10.2021'!U24)/2</f>
        <v>76</v>
      </c>
      <c r="V24" s="2">
        <f>('Подуш на 01.09.2021'!V24+'Подуш на 01.10.2021'!V24)/2</f>
        <v>64.5</v>
      </c>
      <c r="W24" s="2">
        <f>('Подуш на 01.09.2021'!W24+'Подуш на 01.10.2021'!W24)/2</f>
        <v>37.5</v>
      </c>
      <c r="X24" s="2">
        <f>('Подуш на 01.09.2021'!X24+'Подуш на 01.10.2021'!X24)/2</f>
        <v>25.5</v>
      </c>
      <c r="Y24" s="2">
        <f>('Подуш на 01.09.2021'!Y24+'Подуш на 01.10.2021'!Y24)/2</f>
        <v>25</v>
      </c>
      <c r="Z24" s="2">
        <f>('Подуш на 01.09.2021'!Z24+'Подуш на 01.10.2021'!Z24)/2</f>
        <v>16.5</v>
      </c>
      <c r="AA24" s="2">
        <f>('Подуш на 01.09.2021'!AA24+'Подуш на 01.10.2021'!AA24)/2</f>
        <v>28</v>
      </c>
      <c r="AB24" s="2">
        <f>('Подуш на 01.09.2021'!AB24+'Подуш на 01.10.2021'!AB24)/2</f>
        <v>8.5</v>
      </c>
      <c r="AC24" s="2">
        <f>('Подуш на 01.09.2021'!AC24+'Подуш на 01.10.2021'!AC24)/2</f>
        <v>13</v>
      </c>
      <c r="AD24" s="2">
        <f>('Подуш на 01.09.2021'!AD24+'Подуш на 01.10.2021'!AD24)/2</f>
        <v>6</v>
      </c>
      <c r="AE24" s="2">
        <f>('Подуш на 01.09.2021'!AE24+'Подуш на 01.10.2021'!AE24)/2</f>
        <v>16.5</v>
      </c>
      <c r="AF24" s="2">
        <f>('Подуш на 01.09.2021'!AF24+'Подуш на 01.10.2021'!AF24)/2</f>
        <v>5</v>
      </c>
      <c r="AG24" s="2">
        <f>('Подуш на 01.09.2021'!AG24+'Подуш на 01.10.2021'!AG24)/2</f>
        <v>6.5</v>
      </c>
      <c r="AH24" s="2">
        <f>('Подуш на 01.09.2021'!AH24+'Подуш на 01.10.2021'!AH24)/2</f>
        <v>2</v>
      </c>
      <c r="AI24" s="2">
        <f>('Подуш на 01.09.2021'!AI24+'Подуш на 01.10.2021'!AI24)/2</f>
        <v>2</v>
      </c>
      <c r="AJ24" s="2">
        <f>('Подуш на 01.09.2021'!AJ24+'Подуш на 01.10.2021'!AJ24)/2</f>
        <v>1</v>
      </c>
      <c r="AK24" s="2">
        <f>('Подуш на 01.09.2021'!AK24+'Подуш на 01.10.2021'!AK24)/2</f>
        <v>0</v>
      </c>
      <c r="AL24" s="2">
        <f>('Подуш на 01.09.2021'!AL24+'Подуш на 01.10.2021'!AL24)/2</f>
        <v>0</v>
      </c>
      <c r="AM24" s="2">
        <f>('Подуш на 01.09.2021'!AM24+'Подуш на 01.10.2021'!AM24)/2</f>
        <v>2</v>
      </c>
      <c r="AN24" s="2">
        <f>('Подуш на 01.09.2021'!AN24+'Подуш на 01.10.2021'!AN24)/2</f>
        <v>2</v>
      </c>
      <c r="AO24" s="2">
        <f>('Подуш на 01.09.2021'!AO24+'Подуш на 01.10.2021'!AO24)/2</f>
        <v>1</v>
      </c>
      <c r="AP24" s="2">
        <f>('Подуш на 01.09.2021'!AP24+'Подуш на 01.10.2021'!AP24)/2</f>
        <v>2</v>
      </c>
      <c r="AR24" s="2">
        <f t="shared" si="0"/>
        <v>828.5</v>
      </c>
    </row>
    <row r="25" spans="1:44">
      <c r="A25" s="1">
        <v>63001</v>
      </c>
      <c r="B25" s="1">
        <v>2502</v>
      </c>
      <c r="C25" s="2">
        <f>('Подуш на 01.09.2021'!C25+'Подуш на 01.10.2021'!C25)/2</f>
        <v>0</v>
      </c>
      <c r="D25" s="2">
        <f>('Подуш на 01.09.2021'!D25+'Подуш на 01.10.2021'!D25)/2</f>
        <v>0</v>
      </c>
      <c r="E25" s="2">
        <f>('Подуш на 01.09.2021'!E25+'Подуш на 01.10.2021'!E25)/2</f>
        <v>0</v>
      </c>
      <c r="F25" s="2">
        <f>('Подуш на 01.09.2021'!F25+'Подуш на 01.10.2021'!F25)/2</f>
        <v>0</v>
      </c>
      <c r="G25" s="2">
        <f>('Подуш на 01.09.2021'!G25+'Подуш на 01.10.2021'!G25)/2</f>
        <v>0</v>
      </c>
      <c r="H25" s="2">
        <f>('Подуш на 01.09.2021'!H25+'Подуш на 01.10.2021'!H25)/2</f>
        <v>0</v>
      </c>
      <c r="I25" s="2">
        <f>('Подуш на 01.09.2021'!I25+'Подуш на 01.10.2021'!I25)/2</f>
        <v>0</v>
      </c>
      <c r="J25" s="2">
        <f>('Подуш на 01.09.2021'!J25+'Подуш на 01.10.2021'!J25)/2</f>
        <v>0</v>
      </c>
      <c r="K25" s="2">
        <f>('Подуш на 01.09.2021'!K25+'Подуш на 01.10.2021'!K25)/2</f>
        <v>0</v>
      </c>
      <c r="L25" s="2">
        <f>('Подуш на 01.09.2021'!L25+'Подуш на 01.10.2021'!L25)/2</f>
        <v>0</v>
      </c>
      <c r="M25" s="2">
        <f>('Подуш на 01.09.2021'!M25+'Подуш на 01.10.2021'!M25)/2</f>
        <v>0</v>
      </c>
      <c r="N25" s="2">
        <f>('Подуш на 01.09.2021'!N25+'Подуш на 01.10.2021'!N25)/2</f>
        <v>0</v>
      </c>
      <c r="O25" s="2">
        <f>('Подуш на 01.09.2021'!O25+'Подуш на 01.10.2021'!O25)/2</f>
        <v>0</v>
      </c>
      <c r="P25" s="2">
        <f>('Подуш на 01.09.2021'!P25+'Подуш на 01.10.2021'!P25)/2</f>
        <v>0</v>
      </c>
      <c r="Q25" s="2">
        <f>('Подуш на 01.09.2021'!Q25+'Подуш на 01.10.2021'!Q25)/2</f>
        <v>0</v>
      </c>
      <c r="R25" s="2">
        <f>('Подуш на 01.09.2021'!R25+'Подуш на 01.10.2021'!R25)/2</f>
        <v>0</v>
      </c>
      <c r="S25" s="2">
        <f>('Подуш на 01.09.2021'!S25+'Подуш на 01.10.2021'!S25)/2</f>
        <v>0</v>
      </c>
      <c r="T25" s="2">
        <f>('Подуш на 01.09.2021'!T25+'Подуш на 01.10.2021'!T25)/2</f>
        <v>0</v>
      </c>
      <c r="U25" s="2">
        <f>('Подуш на 01.09.2021'!U25+'Подуш на 01.10.2021'!U25)/2</f>
        <v>0</v>
      </c>
      <c r="V25" s="2">
        <f>('Подуш на 01.09.2021'!V25+'Подуш на 01.10.2021'!V25)/2</f>
        <v>0</v>
      </c>
      <c r="W25" s="2">
        <f>('Подуш на 01.09.2021'!W25+'Подуш на 01.10.2021'!W25)/2</f>
        <v>0</v>
      </c>
      <c r="X25" s="2">
        <f>('Подуш на 01.09.2021'!X25+'Подуш на 01.10.2021'!X25)/2</f>
        <v>0</v>
      </c>
      <c r="Y25" s="2">
        <f>('Подуш на 01.09.2021'!Y25+'Подуш на 01.10.2021'!Y25)/2</f>
        <v>0</v>
      </c>
      <c r="Z25" s="2">
        <f>('Подуш на 01.09.2021'!Z25+'Подуш на 01.10.2021'!Z25)/2</f>
        <v>0</v>
      </c>
      <c r="AA25" s="2">
        <f>('Подуш на 01.09.2021'!AA25+'Подуш на 01.10.2021'!AA25)/2</f>
        <v>0</v>
      </c>
      <c r="AB25" s="2">
        <f>('Подуш на 01.09.2021'!AB25+'Подуш на 01.10.2021'!AB25)/2</f>
        <v>0</v>
      </c>
      <c r="AC25" s="2">
        <f>('Подуш на 01.09.2021'!AC25+'Подуш на 01.10.2021'!AC25)/2</f>
        <v>0</v>
      </c>
      <c r="AD25" s="2">
        <f>('Подуш на 01.09.2021'!AD25+'Подуш на 01.10.2021'!AD25)/2</f>
        <v>0</v>
      </c>
      <c r="AE25" s="2">
        <f>('Подуш на 01.09.2021'!AE25+'Подуш на 01.10.2021'!AE25)/2</f>
        <v>0</v>
      </c>
      <c r="AF25" s="2">
        <f>('Подуш на 01.09.2021'!AF25+'Подуш на 01.10.2021'!AF25)/2</f>
        <v>0</v>
      </c>
      <c r="AG25" s="2">
        <f>('Подуш на 01.09.2021'!AG25+'Подуш на 01.10.2021'!AG25)/2</f>
        <v>0</v>
      </c>
      <c r="AH25" s="2">
        <f>('Подуш на 01.09.2021'!AH25+'Подуш на 01.10.2021'!AH25)/2</f>
        <v>0</v>
      </c>
      <c r="AI25" s="2">
        <f>('Подуш на 01.09.2021'!AI25+'Подуш на 01.10.2021'!AI25)/2</f>
        <v>0</v>
      </c>
      <c r="AJ25" s="2">
        <f>('Подуш на 01.09.2021'!AJ25+'Подуш на 01.10.2021'!AJ25)/2</f>
        <v>0</v>
      </c>
      <c r="AK25" s="2">
        <f>('Подуш на 01.09.2021'!AK25+'Подуш на 01.10.2021'!AK25)/2</f>
        <v>0</v>
      </c>
      <c r="AL25" s="2">
        <f>('Подуш на 01.09.2021'!AL25+'Подуш на 01.10.2021'!AL25)/2</f>
        <v>0</v>
      </c>
      <c r="AM25" s="2">
        <f>('Подуш на 01.09.2021'!AM25+'Подуш на 01.10.2021'!AM25)/2</f>
        <v>0</v>
      </c>
      <c r="AN25" s="2">
        <f>('Подуш на 01.09.2021'!AN25+'Подуш на 01.10.2021'!AN25)/2</f>
        <v>0</v>
      </c>
      <c r="AO25" s="2">
        <f>('Подуш на 01.09.2021'!AO25+'Подуш на 01.10.2021'!AO25)/2</f>
        <v>0</v>
      </c>
      <c r="AP25" s="2">
        <f>('Подуш на 01.09.2021'!AP25+'Подуш на 01.10.2021'!AP25)/2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01.09.2021'!C26+'Подуш на 01.10.2021'!C26)/2</f>
        <v>5</v>
      </c>
      <c r="D26" s="2">
        <f>('Подуш на 01.09.2021'!D26+'Подуш на 01.10.2021'!D26)/2</f>
        <v>3</v>
      </c>
      <c r="E26" s="2">
        <f>('Подуш на 01.09.2021'!E26+'Подуш на 01.10.2021'!E26)/2</f>
        <v>10</v>
      </c>
      <c r="F26" s="2">
        <f>('Подуш на 01.09.2021'!F26+'Подуш на 01.10.2021'!F26)/2</f>
        <v>5.5</v>
      </c>
      <c r="G26" s="2">
        <f>('Подуш на 01.09.2021'!G26+'Подуш на 01.10.2021'!G26)/2</f>
        <v>22.5</v>
      </c>
      <c r="H26" s="2">
        <f>('Подуш на 01.09.2021'!H26+'Подуш на 01.10.2021'!H26)/2</f>
        <v>13.5</v>
      </c>
      <c r="I26" s="2">
        <f>('Подуш на 01.09.2021'!I26+'Подуш на 01.10.2021'!I26)/2</f>
        <v>12.5</v>
      </c>
      <c r="J26" s="2">
        <f>('Подуш на 01.09.2021'!J26+'Подуш на 01.10.2021'!J26)/2</f>
        <v>14.5</v>
      </c>
      <c r="K26" s="2">
        <f>('Подуш на 01.09.2021'!K26+'Подуш на 01.10.2021'!K26)/2</f>
        <v>5.5</v>
      </c>
      <c r="L26" s="2">
        <f>('Подуш на 01.09.2021'!L26+'Подуш на 01.10.2021'!L26)/2</f>
        <v>9.5</v>
      </c>
      <c r="M26" s="2">
        <f>('Подуш на 01.09.2021'!M26+'Подуш на 01.10.2021'!M26)/2</f>
        <v>9</v>
      </c>
      <c r="N26" s="2">
        <f>('Подуш на 01.09.2021'!N26+'Подуш на 01.10.2021'!N26)/2</f>
        <v>16</v>
      </c>
      <c r="O26" s="2">
        <f>('Подуш на 01.09.2021'!O26+'Подуш на 01.10.2021'!O26)/2</f>
        <v>17</v>
      </c>
      <c r="P26" s="2">
        <f>('Подуш на 01.09.2021'!P26+'Подуш на 01.10.2021'!P26)/2</f>
        <v>22</v>
      </c>
      <c r="Q26" s="2">
        <f>('Подуш на 01.09.2021'!Q26+'Подуш на 01.10.2021'!Q26)/2</f>
        <v>27.5</v>
      </c>
      <c r="R26" s="2">
        <f>('Подуш на 01.09.2021'!R26+'Подуш на 01.10.2021'!R26)/2</f>
        <v>15</v>
      </c>
      <c r="S26" s="2">
        <f>('Подуш на 01.09.2021'!S26+'Подуш на 01.10.2021'!S26)/2</f>
        <v>51.5</v>
      </c>
      <c r="T26" s="2">
        <f>('Подуш на 01.09.2021'!T26+'Подуш на 01.10.2021'!T26)/2</f>
        <v>43</v>
      </c>
      <c r="U26" s="2">
        <f>('Подуш на 01.09.2021'!U26+'Подуш на 01.10.2021'!U26)/2</f>
        <v>42.5</v>
      </c>
      <c r="V26" s="2">
        <f>('Подуш на 01.09.2021'!V26+'Подуш на 01.10.2021'!V26)/2</f>
        <v>46</v>
      </c>
      <c r="W26" s="2">
        <f>('Подуш на 01.09.2021'!W26+'Подуш на 01.10.2021'!W26)/2</f>
        <v>23</v>
      </c>
      <c r="X26" s="2">
        <f>('Подуш на 01.09.2021'!X26+'Подуш на 01.10.2021'!X26)/2</f>
        <v>10</v>
      </c>
      <c r="Y26" s="2">
        <f>('Подуш на 01.09.2021'!Y26+'Подуш на 01.10.2021'!Y26)/2</f>
        <v>19</v>
      </c>
      <c r="Z26" s="2">
        <f>('Подуш на 01.09.2021'!Z26+'Подуш на 01.10.2021'!Z26)/2</f>
        <v>12</v>
      </c>
      <c r="AA26" s="2">
        <f>('Подуш на 01.09.2021'!AA26+'Подуш на 01.10.2021'!AA26)/2</f>
        <v>15</v>
      </c>
      <c r="AB26" s="2">
        <f>('Подуш на 01.09.2021'!AB26+'Подуш на 01.10.2021'!AB26)/2</f>
        <v>7</v>
      </c>
      <c r="AC26" s="2">
        <f>('Подуш на 01.09.2021'!AC26+'Подуш на 01.10.2021'!AC26)/2</f>
        <v>11</v>
      </c>
      <c r="AD26" s="2">
        <f>('Подуш на 01.09.2021'!AD26+'Подуш на 01.10.2021'!AD26)/2</f>
        <v>5</v>
      </c>
      <c r="AE26" s="2">
        <f>('Подуш на 01.09.2021'!AE26+'Подуш на 01.10.2021'!AE26)/2</f>
        <v>7</v>
      </c>
      <c r="AF26" s="2">
        <f>('Подуш на 01.09.2021'!AF26+'Подуш на 01.10.2021'!AF26)/2</f>
        <v>7</v>
      </c>
      <c r="AG26" s="2">
        <f>('Подуш на 01.09.2021'!AG26+'Подуш на 01.10.2021'!AG26)/2</f>
        <v>1</v>
      </c>
      <c r="AH26" s="2">
        <f>('Подуш на 01.09.2021'!AH26+'Подуш на 01.10.2021'!AH26)/2</f>
        <v>0</v>
      </c>
      <c r="AI26" s="2">
        <f>('Подуш на 01.09.2021'!AI26+'Подуш на 01.10.2021'!AI26)/2</f>
        <v>0</v>
      </c>
      <c r="AJ26" s="2">
        <f>('Подуш на 01.09.2021'!AJ26+'Подуш на 01.10.2021'!AJ26)/2</f>
        <v>1</v>
      </c>
      <c r="AK26" s="2">
        <f>('Подуш на 01.09.2021'!AK26+'Подуш на 01.10.2021'!AK26)/2</f>
        <v>0</v>
      </c>
      <c r="AL26" s="2">
        <f>('Подуш на 01.09.2021'!AL26+'Подуш на 01.10.2021'!AL26)/2</f>
        <v>0</v>
      </c>
      <c r="AM26" s="2">
        <f>('Подуш на 01.09.2021'!AM26+'Подуш на 01.10.2021'!AM26)/2</f>
        <v>0</v>
      </c>
      <c r="AN26" s="2">
        <f>('Подуш на 01.09.2021'!AN26+'Подуш на 01.10.2021'!AN26)/2</f>
        <v>1</v>
      </c>
      <c r="AO26" s="2">
        <f>('Подуш на 01.09.2021'!AO26+'Подуш на 01.10.2021'!AO26)/2</f>
        <v>0</v>
      </c>
      <c r="AP26" s="2">
        <f>('Подуш на 01.09.2021'!AP26+'Подуш на 01.10.2021'!AP26)/2</f>
        <v>0</v>
      </c>
      <c r="AR26" s="2">
        <f t="shared" si="0"/>
        <v>510</v>
      </c>
    </row>
    <row r="27" spans="1:44">
      <c r="A27" s="1">
        <v>63001</v>
      </c>
      <c r="B27" s="1">
        <v>2702</v>
      </c>
      <c r="C27" s="2">
        <f>('Подуш на 01.09.2021'!C27+'Подуш на 01.10.2021'!C27)/2</f>
        <v>5.5</v>
      </c>
      <c r="D27" s="2">
        <f>('Подуш на 01.09.2021'!D27+'Подуш на 01.10.2021'!D27)/2</f>
        <v>4.5</v>
      </c>
      <c r="E27" s="2">
        <f>('Подуш на 01.09.2021'!E27+'Подуш на 01.10.2021'!E27)/2</f>
        <v>15</v>
      </c>
      <c r="F27" s="2">
        <f>('Подуш на 01.09.2021'!F27+'Подуш на 01.10.2021'!F27)/2</f>
        <v>8.5</v>
      </c>
      <c r="G27" s="2">
        <f>('Подуш на 01.09.2021'!G27+'Подуш на 01.10.2021'!G27)/2</f>
        <v>26.5</v>
      </c>
      <c r="H27" s="2">
        <f>('Подуш на 01.09.2021'!H27+'Подуш на 01.10.2021'!H27)/2</f>
        <v>22</v>
      </c>
      <c r="I27" s="2">
        <f>('Подуш на 01.09.2021'!I27+'Подуш на 01.10.2021'!I27)/2</f>
        <v>25</v>
      </c>
      <c r="J27" s="2">
        <f>('Подуш на 01.09.2021'!J27+'Подуш на 01.10.2021'!J27)/2</f>
        <v>18.5</v>
      </c>
      <c r="K27" s="2">
        <f>('Подуш на 01.09.2021'!K27+'Подуш на 01.10.2021'!K27)/2</f>
        <v>8.5</v>
      </c>
      <c r="L27" s="2">
        <f>('Подуш на 01.09.2021'!L27+'Подуш на 01.10.2021'!L27)/2</f>
        <v>13</v>
      </c>
      <c r="M27" s="2">
        <f>('Подуш на 01.09.2021'!M27+'Подуш на 01.10.2021'!M27)/2</f>
        <v>10.5</v>
      </c>
      <c r="N27" s="2">
        <f>('Подуш на 01.09.2021'!N27+'Подуш на 01.10.2021'!N27)/2</f>
        <v>12.5</v>
      </c>
      <c r="O27" s="2">
        <f>('Подуш на 01.09.2021'!O27+'Подуш на 01.10.2021'!O27)/2</f>
        <v>26.5</v>
      </c>
      <c r="P27" s="2">
        <f>('Подуш на 01.09.2021'!P27+'Подуш на 01.10.2021'!P27)/2</f>
        <v>44.5</v>
      </c>
      <c r="Q27" s="2">
        <f>('Подуш на 01.09.2021'!Q27+'Подуш на 01.10.2021'!Q27)/2</f>
        <v>46</v>
      </c>
      <c r="R27" s="2">
        <f>('Подуш на 01.09.2021'!R27+'Подуш на 01.10.2021'!R27)/2</f>
        <v>58</v>
      </c>
      <c r="S27" s="2">
        <f>('Подуш на 01.09.2021'!S27+'Подуш на 01.10.2021'!S27)/2</f>
        <v>73.5</v>
      </c>
      <c r="T27" s="2">
        <f>('Подуш на 01.09.2021'!T27+'Подуш на 01.10.2021'!T27)/2</f>
        <v>66.5</v>
      </c>
      <c r="U27" s="2">
        <f>('Подуш на 01.09.2021'!U27+'Подуш на 01.10.2021'!U27)/2</f>
        <v>62</v>
      </c>
      <c r="V27" s="2">
        <f>('Подуш на 01.09.2021'!V27+'Подуш на 01.10.2021'!V27)/2</f>
        <v>64</v>
      </c>
      <c r="W27" s="2">
        <f>('Подуш на 01.09.2021'!W27+'Подуш на 01.10.2021'!W27)/2</f>
        <v>47</v>
      </c>
      <c r="X27" s="2">
        <f>('Подуш на 01.09.2021'!X27+'Подуш на 01.10.2021'!X27)/2</f>
        <v>28</v>
      </c>
      <c r="Y27" s="2">
        <f>('Подуш на 01.09.2021'!Y27+'Подуш на 01.10.2021'!Y27)/2</f>
        <v>21</v>
      </c>
      <c r="Z27" s="2">
        <f>('Подуш на 01.09.2021'!Z27+'Подуш на 01.10.2021'!Z27)/2</f>
        <v>18.5</v>
      </c>
      <c r="AA27" s="2">
        <f>('Подуш на 01.09.2021'!AA27+'Подуш на 01.10.2021'!AA27)/2</f>
        <v>33.5</v>
      </c>
      <c r="AB27" s="2">
        <f>('Подуш на 01.09.2021'!AB27+'Подуш на 01.10.2021'!AB27)/2</f>
        <v>18</v>
      </c>
      <c r="AC27" s="2">
        <f>('Подуш на 01.09.2021'!AC27+'Подуш на 01.10.2021'!AC27)/2</f>
        <v>26</v>
      </c>
      <c r="AD27" s="2">
        <f>('Подуш на 01.09.2021'!AD27+'Подуш на 01.10.2021'!AD27)/2</f>
        <v>12</v>
      </c>
      <c r="AE27" s="2">
        <f>('Подуш на 01.09.2021'!AE27+'Подуш на 01.10.2021'!AE27)/2</f>
        <v>24.5</v>
      </c>
      <c r="AF27" s="2">
        <f>('Подуш на 01.09.2021'!AF27+'Подуш на 01.10.2021'!AF27)/2</f>
        <v>8.5</v>
      </c>
      <c r="AG27" s="2">
        <f>('Подуш на 01.09.2021'!AG27+'Подуш на 01.10.2021'!AG27)/2</f>
        <v>3.5</v>
      </c>
      <c r="AH27" s="2">
        <f>('Подуш на 01.09.2021'!AH27+'Подуш на 01.10.2021'!AH27)/2</f>
        <v>7.5</v>
      </c>
      <c r="AI27" s="2">
        <f>('Подуш на 01.09.2021'!AI27+'Подуш на 01.10.2021'!AI27)/2</f>
        <v>4</v>
      </c>
      <c r="AJ27" s="2">
        <f>('Подуш на 01.09.2021'!AJ27+'Подуш на 01.10.2021'!AJ27)/2</f>
        <v>3</v>
      </c>
      <c r="AK27" s="2">
        <f>('Подуш на 01.09.2021'!AK27+'Подуш на 01.10.2021'!AK27)/2</f>
        <v>0</v>
      </c>
      <c r="AL27" s="2">
        <f>('Подуш на 01.09.2021'!AL27+'Подуш на 01.10.2021'!AL27)/2</f>
        <v>2</v>
      </c>
      <c r="AM27" s="2">
        <f>('Подуш на 01.09.2021'!AM27+'Подуш на 01.10.2021'!AM27)/2</f>
        <v>1</v>
      </c>
      <c r="AN27" s="2">
        <f>('Подуш на 01.09.2021'!AN27+'Подуш на 01.10.2021'!AN27)/2</f>
        <v>6</v>
      </c>
      <c r="AO27" s="2">
        <f>('Подуш на 01.09.2021'!AO27+'Подуш на 01.10.2021'!AO27)/2</f>
        <v>1</v>
      </c>
      <c r="AP27" s="2">
        <f>('Подуш на 01.09.2021'!AP27+'Подуш на 01.10.2021'!AP27)/2</f>
        <v>2</v>
      </c>
      <c r="AR27" s="2">
        <f t="shared" si="0"/>
        <v>878</v>
      </c>
    </row>
    <row r="28" spans="1:44">
      <c r="A28" s="1">
        <v>63001</v>
      </c>
      <c r="B28" s="1">
        <v>3002</v>
      </c>
      <c r="C28" s="2">
        <f>('Подуш на 01.09.2021'!C28+'Подуш на 01.10.2021'!C28)/2</f>
        <v>0</v>
      </c>
      <c r="D28" s="2">
        <f>('Подуш на 01.09.2021'!D28+'Подуш на 01.10.2021'!D28)/2</f>
        <v>0</v>
      </c>
      <c r="E28" s="2">
        <f>('Подуш на 01.09.2021'!E28+'Подуш на 01.10.2021'!E28)/2</f>
        <v>0</v>
      </c>
      <c r="F28" s="2">
        <f>('Подуш на 01.09.2021'!F28+'Подуш на 01.10.2021'!F28)/2</f>
        <v>0</v>
      </c>
      <c r="G28" s="2">
        <f>('Подуш на 01.09.2021'!G28+'Подуш на 01.10.2021'!G28)/2</f>
        <v>0</v>
      </c>
      <c r="H28" s="2">
        <f>('Подуш на 01.09.2021'!H28+'Подуш на 01.10.2021'!H28)/2</f>
        <v>0</v>
      </c>
      <c r="I28" s="2">
        <f>('Подуш на 01.09.2021'!I28+'Подуш на 01.10.2021'!I28)/2</f>
        <v>0</v>
      </c>
      <c r="J28" s="2">
        <f>('Подуш на 01.09.2021'!J28+'Подуш на 01.10.2021'!J28)/2</f>
        <v>0</v>
      </c>
      <c r="K28" s="2">
        <f>('Подуш на 01.09.2021'!K28+'Подуш на 01.10.2021'!K28)/2</f>
        <v>0</v>
      </c>
      <c r="L28" s="2">
        <f>('Подуш на 01.09.2021'!L28+'Подуш на 01.10.2021'!L28)/2</f>
        <v>0</v>
      </c>
      <c r="M28" s="2">
        <f>('Подуш на 01.09.2021'!M28+'Подуш на 01.10.2021'!M28)/2</f>
        <v>0</v>
      </c>
      <c r="N28" s="2">
        <f>('Подуш на 01.09.2021'!N28+'Подуш на 01.10.2021'!N28)/2</f>
        <v>0</v>
      </c>
      <c r="O28" s="2">
        <f>('Подуш на 01.09.2021'!O28+'Подуш на 01.10.2021'!O28)/2</f>
        <v>0</v>
      </c>
      <c r="P28" s="2">
        <f>('Подуш на 01.09.2021'!P28+'Подуш на 01.10.2021'!P28)/2</f>
        <v>0</v>
      </c>
      <c r="Q28" s="2">
        <f>('Подуш на 01.09.2021'!Q28+'Подуш на 01.10.2021'!Q28)/2</f>
        <v>0</v>
      </c>
      <c r="R28" s="2">
        <f>('Подуш на 01.09.2021'!R28+'Подуш на 01.10.2021'!R28)/2</f>
        <v>0</v>
      </c>
      <c r="S28" s="2">
        <f>('Подуш на 01.09.2021'!S28+'Подуш на 01.10.2021'!S28)/2</f>
        <v>0</v>
      </c>
      <c r="T28" s="2">
        <f>('Подуш на 01.09.2021'!T28+'Подуш на 01.10.2021'!T28)/2</f>
        <v>0</v>
      </c>
      <c r="U28" s="2">
        <f>('Подуш на 01.09.2021'!U28+'Подуш на 01.10.2021'!U28)/2</f>
        <v>0</v>
      </c>
      <c r="V28" s="2">
        <f>('Подуш на 01.09.2021'!V28+'Подуш на 01.10.2021'!V28)/2</f>
        <v>0</v>
      </c>
      <c r="W28" s="2">
        <f>('Подуш на 01.09.2021'!W28+'Подуш на 01.10.2021'!W28)/2</f>
        <v>0</v>
      </c>
      <c r="X28" s="2">
        <f>('Подуш на 01.09.2021'!X28+'Подуш на 01.10.2021'!X28)/2</f>
        <v>0</v>
      </c>
      <c r="Y28" s="2">
        <f>('Подуш на 01.09.2021'!Y28+'Подуш на 01.10.2021'!Y28)/2</f>
        <v>0</v>
      </c>
      <c r="Z28" s="2">
        <f>('Подуш на 01.09.2021'!Z28+'Подуш на 01.10.2021'!Z28)/2</f>
        <v>0</v>
      </c>
      <c r="AA28" s="2">
        <f>('Подуш на 01.09.2021'!AA28+'Подуш на 01.10.2021'!AA28)/2</f>
        <v>0</v>
      </c>
      <c r="AB28" s="2">
        <f>('Подуш на 01.09.2021'!AB28+'Подуш на 01.10.2021'!AB28)/2</f>
        <v>0</v>
      </c>
      <c r="AC28" s="2">
        <f>('Подуш на 01.09.2021'!AC28+'Подуш на 01.10.2021'!AC28)/2</f>
        <v>0</v>
      </c>
      <c r="AD28" s="2">
        <f>('Подуш на 01.09.2021'!AD28+'Подуш на 01.10.2021'!AD28)/2</f>
        <v>0</v>
      </c>
      <c r="AE28" s="2">
        <f>('Подуш на 01.09.2021'!AE28+'Подуш на 01.10.2021'!AE28)/2</f>
        <v>0</v>
      </c>
      <c r="AF28" s="2">
        <f>('Подуш на 01.09.2021'!AF28+'Подуш на 01.10.2021'!AF28)/2</f>
        <v>0</v>
      </c>
      <c r="AG28" s="2">
        <f>('Подуш на 01.09.2021'!AG28+'Подуш на 01.10.2021'!AG28)/2</f>
        <v>0</v>
      </c>
      <c r="AH28" s="2">
        <f>('Подуш на 01.09.2021'!AH28+'Подуш на 01.10.2021'!AH28)/2</f>
        <v>0</v>
      </c>
      <c r="AI28" s="2">
        <f>('Подуш на 01.09.2021'!AI28+'Подуш на 01.10.2021'!AI28)/2</f>
        <v>0</v>
      </c>
      <c r="AJ28" s="2">
        <f>('Подуш на 01.09.2021'!AJ28+'Подуш на 01.10.2021'!AJ28)/2</f>
        <v>0</v>
      </c>
      <c r="AK28" s="2">
        <f>('Подуш на 01.09.2021'!AK28+'Подуш на 01.10.2021'!AK28)/2</f>
        <v>0</v>
      </c>
      <c r="AL28" s="2">
        <f>('Подуш на 01.09.2021'!AL28+'Подуш на 01.10.2021'!AL28)/2</f>
        <v>0</v>
      </c>
      <c r="AM28" s="2">
        <f>('Подуш на 01.09.2021'!AM28+'Подуш на 01.10.2021'!AM28)/2</f>
        <v>0</v>
      </c>
      <c r="AN28" s="2">
        <f>('Подуш на 01.09.2021'!AN28+'Подуш на 01.10.2021'!AN28)/2</f>
        <v>0</v>
      </c>
      <c r="AO28" s="2">
        <f>('Подуш на 01.09.2021'!AO28+'Подуш на 01.10.2021'!AO28)/2</f>
        <v>0</v>
      </c>
      <c r="AP28" s="2">
        <f>('Подуш на 01.09.2021'!AP28+'Подуш на 01.10.2021'!AP28)/2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01.09.2021'!C29+'Подуш на 01.10.2021'!C29)/2</f>
        <v>1178</v>
      </c>
      <c r="D29" s="2">
        <f>('Подуш на 01.09.2021'!D29+'Подуш на 01.10.2021'!D29)/2</f>
        <v>1077</v>
      </c>
      <c r="E29" s="2">
        <f>('Подуш на 01.09.2021'!E29+'Подуш на 01.10.2021'!E29)/2</f>
        <v>1975.5</v>
      </c>
      <c r="F29" s="2">
        <f>('Подуш на 01.09.2021'!F29+'Подуш на 01.10.2021'!F29)/2</f>
        <v>1866.5</v>
      </c>
      <c r="G29" s="2">
        <f>('Подуш на 01.09.2021'!G29+'Подуш на 01.10.2021'!G29)/2</f>
        <v>3911.5</v>
      </c>
      <c r="H29" s="2">
        <f>('Подуш на 01.09.2021'!H29+'Подуш на 01.10.2021'!H29)/2</f>
        <v>3586.5</v>
      </c>
      <c r="I29" s="2">
        <f>('Подуш на 01.09.2021'!I29+'Подуш на 01.10.2021'!I29)/2</f>
        <v>3649.5</v>
      </c>
      <c r="J29" s="2">
        <f>('Подуш на 01.09.2021'!J29+'Подуш на 01.10.2021'!J29)/2</f>
        <v>3432</v>
      </c>
      <c r="K29" s="2">
        <f>('Подуш на 01.09.2021'!K29+'Подуш на 01.10.2021'!K29)/2</f>
        <v>2036.5</v>
      </c>
      <c r="L29" s="2">
        <f>('Подуш на 01.09.2021'!L29+'Подуш на 01.10.2021'!L29)/2</f>
        <v>1987</v>
      </c>
      <c r="M29" s="2">
        <f>('Подуш на 01.09.2021'!M29+'Подуш на 01.10.2021'!M29)/2</f>
        <v>1280</v>
      </c>
      <c r="N29" s="2">
        <f>('Подуш на 01.09.2021'!N29+'Подуш на 01.10.2021'!N29)/2</f>
        <v>1334.5</v>
      </c>
      <c r="O29" s="2">
        <f>('Подуш на 01.09.2021'!O29+'Подуш на 01.10.2021'!O29)/2</f>
        <v>2339</v>
      </c>
      <c r="P29" s="2">
        <f>('Подуш на 01.09.2021'!P29+'Подуш на 01.10.2021'!P29)/2</f>
        <v>2603</v>
      </c>
      <c r="Q29" s="2">
        <f>('Подуш на 01.09.2021'!Q29+'Подуш на 01.10.2021'!Q29)/2</f>
        <v>2871.5</v>
      </c>
      <c r="R29" s="2">
        <f>('Подуш на 01.09.2021'!R29+'Подуш на 01.10.2021'!R29)/2</f>
        <v>2837.5</v>
      </c>
      <c r="S29" s="2">
        <f>('Подуш на 01.09.2021'!S29+'Подуш на 01.10.2021'!S29)/2</f>
        <v>4540</v>
      </c>
      <c r="T29" s="2">
        <f>('Подуш на 01.09.2021'!T29+'Подуш на 01.10.2021'!T29)/2</f>
        <v>4719.5</v>
      </c>
      <c r="U29" s="2">
        <f>('Подуш на 01.09.2021'!U29+'Подуш на 01.10.2021'!U29)/2</f>
        <v>5192.5</v>
      </c>
      <c r="V29" s="2">
        <f>('Подуш на 01.09.2021'!V29+'Подуш на 01.10.2021'!V29)/2</f>
        <v>5276.5</v>
      </c>
      <c r="W29" s="2">
        <f>('Подуш на 01.09.2021'!W29+'Подуш на 01.10.2021'!W29)/2</f>
        <v>4501</v>
      </c>
      <c r="X29" s="2">
        <f>('Подуш на 01.09.2021'!X29+'Подуш на 01.10.2021'!X29)/2</f>
        <v>4901</v>
      </c>
      <c r="Y29" s="2">
        <f>('Подуш на 01.09.2021'!Y29+'Подуш на 01.10.2021'!Y29)/2</f>
        <v>4221.5</v>
      </c>
      <c r="Z29" s="2">
        <f>('Подуш на 01.09.2021'!Z29+'Подуш на 01.10.2021'!Z29)/2</f>
        <v>4642</v>
      </c>
      <c r="AA29" s="2">
        <f>('Подуш на 01.09.2021'!AA29+'Подуш на 01.10.2021'!AA29)/2</f>
        <v>3826.5</v>
      </c>
      <c r="AB29" s="2">
        <f>('Подуш на 01.09.2021'!AB29+'Подуш на 01.10.2021'!AB29)/2</f>
        <v>4309</v>
      </c>
      <c r="AC29" s="2">
        <f>('Подуш на 01.09.2021'!AC29+'Подуш на 01.10.2021'!AC29)/2</f>
        <v>3891</v>
      </c>
      <c r="AD29" s="2">
        <f>('Подуш на 01.09.2021'!AD29+'Подуш на 01.10.2021'!AD29)/2</f>
        <v>4882</v>
      </c>
      <c r="AE29" s="2">
        <f>('Подуш на 01.09.2021'!AE29+'Подуш на 01.10.2021'!AE29)/2</f>
        <v>4615.5</v>
      </c>
      <c r="AF29" s="2">
        <f>('Подуш на 01.09.2021'!AF29+'Подуш на 01.10.2021'!AF29)/2</f>
        <v>5676.5</v>
      </c>
      <c r="AG29" s="2">
        <f>('Подуш на 01.09.2021'!AG29+'Подуш на 01.10.2021'!AG29)/2</f>
        <v>2374</v>
      </c>
      <c r="AH29" s="2">
        <f>('Подуш на 01.09.2021'!AH29+'Подуш на 01.10.2021'!AH29)/2</f>
        <v>4707</v>
      </c>
      <c r="AI29" s="2">
        <f>('Подуш на 01.09.2021'!AI29+'Подуш на 01.10.2021'!AI29)/2</f>
        <v>1758</v>
      </c>
      <c r="AJ29" s="2">
        <f>('Подуш на 01.09.2021'!AJ29+'Подуш на 01.10.2021'!AJ29)/2</f>
        <v>3542.5</v>
      </c>
      <c r="AK29" s="2">
        <f>('Подуш на 01.09.2021'!AK29+'Подуш на 01.10.2021'!AK29)/2</f>
        <v>609</v>
      </c>
      <c r="AL29" s="2">
        <f>('Подуш на 01.09.2021'!AL29+'Подуш на 01.10.2021'!AL29)/2</f>
        <v>1528.5</v>
      </c>
      <c r="AM29" s="2">
        <f>('Подуш на 01.09.2021'!AM29+'Подуш на 01.10.2021'!AM29)/2</f>
        <v>597.5</v>
      </c>
      <c r="AN29" s="2">
        <f>('Подуш на 01.09.2021'!AN29+'Подуш на 01.10.2021'!AN29)/2</f>
        <v>2070.5</v>
      </c>
      <c r="AO29" s="2">
        <f>('Подуш на 01.09.2021'!AO29+'Подуш на 01.10.2021'!AO29)/2</f>
        <v>284</v>
      </c>
      <c r="AP29" s="2">
        <f>('Подуш на 01.09.2021'!AP29+'Подуш на 01.10.2021'!AP29)/2</f>
        <v>1200</v>
      </c>
      <c r="AR29" s="2">
        <f t="shared" si="0"/>
        <v>121831</v>
      </c>
    </row>
    <row r="30" spans="1:44">
      <c r="A30" s="1">
        <v>63001</v>
      </c>
      <c r="B30" s="1">
        <v>3202</v>
      </c>
      <c r="C30" s="2">
        <f>('Подуш на 01.09.2021'!C30+'Подуш на 01.10.2021'!C30)/2</f>
        <v>0</v>
      </c>
      <c r="D30" s="2">
        <f>('Подуш на 01.09.2021'!D30+'Подуш на 01.10.2021'!D30)/2</f>
        <v>0</v>
      </c>
      <c r="E30" s="2">
        <f>('Подуш на 01.09.2021'!E30+'Подуш на 01.10.2021'!E30)/2</f>
        <v>0</v>
      </c>
      <c r="F30" s="2">
        <f>('Подуш на 01.09.2021'!F30+'Подуш на 01.10.2021'!F30)/2</f>
        <v>0</v>
      </c>
      <c r="G30" s="2">
        <f>('Подуш на 01.09.2021'!G30+'Подуш на 01.10.2021'!G30)/2</f>
        <v>0</v>
      </c>
      <c r="H30" s="2">
        <f>('Подуш на 01.09.2021'!H30+'Подуш на 01.10.2021'!H30)/2</f>
        <v>0</v>
      </c>
      <c r="I30" s="2">
        <f>('Подуш на 01.09.2021'!I30+'Подуш на 01.10.2021'!I30)/2</f>
        <v>0</v>
      </c>
      <c r="J30" s="2">
        <f>('Подуш на 01.09.2021'!J30+'Подуш на 01.10.2021'!J30)/2</f>
        <v>0</v>
      </c>
      <c r="K30" s="2">
        <f>('Подуш на 01.09.2021'!K30+'Подуш на 01.10.2021'!K30)/2</f>
        <v>0</v>
      </c>
      <c r="L30" s="2">
        <f>('Подуш на 01.09.2021'!L30+'Подуш на 01.10.2021'!L30)/2</f>
        <v>0</v>
      </c>
      <c r="M30" s="2">
        <f>('Подуш на 01.09.2021'!M30+'Подуш на 01.10.2021'!M30)/2</f>
        <v>0</v>
      </c>
      <c r="N30" s="2">
        <f>('Подуш на 01.09.2021'!N30+'Подуш на 01.10.2021'!N30)/2</f>
        <v>0</v>
      </c>
      <c r="O30" s="2">
        <f>('Подуш на 01.09.2021'!O30+'Подуш на 01.10.2021'!O30)/2</f>
        <v>0</v>
      </c>
      <c r="P30" s="2">
        <f>('Подуш на 01.09.2021'!P30+'Подуш на 01.10.2021'!P30)/2</f>
        <v>0</v>
      </c>
      <c r="Q30" s="2">
        <f>('Подуш на 01.09.2021'!Q30+'Подуш на 01.10.2021'!Q30)/2</f>
        <v>0</v>
      </c>
      <c r="R30" s="2">
        <f>('Подуш на 01.09.2021'!R30+'Подуш на 01.10.2021'!R30)/2</f>
        <v>0</v>
      </c>
      <c r="S30" s="2">
        <f>('Подуш на 01.09.2021'!S30+'Подуш на 01.10.2021'!S30)/2</f>
        <v>0</v>
      </c>
      <c r="T30" s="2">
        <f>('Подуш на 01.09.2021'!T30+'Подуш на 01.10.2021'!T30)/2</f>
        <v>0</v>
      </c>
      <c r="U30" s="2">
        <f>('Подуш на 01.09.2021'!U30+'Подуш на 01.10.2021'!U30)/2</f>
        <v>0</v>
      </c>
      <c r="V30" s="2">
        <f>('Подуш на 01.09.2021'!V30+'Подуш на 01.10.2021'!V30)/2</f>
        <v>0</v>
      </c>
      <c r="W30" s="2">
        <f>('Подуш на 01.09.2021'!W30+'Подуш на 01.10.2021'!W30)/2</f>
        <v>0</v>
      </c>
      <c r="X30" s="2">
        <f>('Подуш на 01.09.2021'!X30+'Подуш на 01.10.2021'!X30)/2</f>
        <v>0</v>
      </c>
      <c r="Y30" s="2">
        <f>('Подуш на 01.09.2021'!Y30+'Подуш на 01.10.2021'!Y30)/2</f>
        <v>0</v>
      </c>
      <c r="Z30" s="2">
        <f>('Подуш на 01.09.2021'!Z30+'Подуш на 01.10.2021'!Z30)/2</f>
        <v>0</v>
      </c>
      <c r="AA30" s="2">
        <f>('Подуш на 01.09.2021'!AA30+'Подуш на 01.10.2021'!AA30)/2</f>
        <v>0</v>
      </c>
      <c r="AB30" s="2">
        <f>('Подуш на 01.09.2021'!AB30+'Подуш на 01.10.2021'!AB30)/2</f>
        <v>0</v>
      </c>
      <c r="AC30" s="2">
        <f>('Подуш на 01.09.2021'!AC30+'Подуш на 01.10.2021'!AC30)/2</f>
        <v>0</v>
      </c>
      <c r="AD30" s="2">
        <f>('Подуш на 01.09.2021'!AD30+'Подуш на 01.10.2021'!AD30)/2</f>
        <v>0</v>
      </c>
      <c r="AE30" s="2">
        <f>('Подуш на 01.09.2021'!AE30+'Подуш на 01.10.2021'!AE30)/2</f>
        <v>0</v>
      </c>
      <c r="AF30" s="2">
        <f>('Подуш на 01.09.2021'!AF30+'Подуш на 01.10.2021'!AF30)/2</f>
        <v>0</v>
      </c>
      <c r="AG30" s="2">
        <f>('Подуш на 01.09.2021'!AG30+'Подуш на 01.10.2021'!AG30)/2</f>
        <v>0</v>
      </c>
      <c r="AH30" s="2">
        <f>('Подуш на 01.09.2021'!AH30+'Подуш на 01.10.2021'!AH30)/2</f>
        <v>0</v>
      </c>
      <c r="AI30" s="2">
        <f>('Подуш на 01.09.2021'!AI30+'Подуш на 01.10.2021'!AI30)/2</f>
        <v>0</v>
      </c>
      <c r="AJ30" s="2">
        <f>('Подуш на 01.09.2021'!AJ30+'Подуш на 01.10.2021'!AJ30)/2</f>
        <v>0</v>
      </c>
      <c r="AK30" s="2">
        <f>('Подуш на 01.09.2021'!AK30+'Подуш на 01.10.2021'!AK30)/2</f>
        <v>0</v>
      </c>
      <c r="AL30" s="2">
        <f>('Подуш на 01.09.2021'!AL30+'Подуш на 01.10.2021'!AL30)/2</f>
        <v>0</v>
      </c>
      <c r="AM30" s="2">
        <f>('Подуш на 01.09.2021'!AM30+'Подуш на 01.10.2021'!AM30)/2</f>
        <v>0</v>
      </c>
      <c r="AN30" s="2">
        <f>('Подуш на 01.09.2021'!AN30+'Подуш на 01.10.2021'!AN30)/2</f>
        <v>0</v>
      </c>
      <c r="AO30" s="2">
        <f>('Подуш на 01.09.2021'!AO30+'Подуш на 01.10.2021'!AO30)/2</f>
        <v>0</v>
      </c>
      <c r="AP30" s="2">
        <f>('Подуш на 01.09.2021'!AP30+'Подуш на 01.10.2021'!AP30)/2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01.09.2021'!C31+'Подуш на 01.10.2021'!C31)/2</f>
        <v>44</v>
      </c>
      <c r="D31" s="2">
        <f>('Подуш на 01.09.2021'!D31+'Подуш на 01.10.2021'!D31)/2</f>
        <v>38.5</v>
      </c>
      <c r="E31" s="2">
        <f>('Подуш на 01.09.2021'!E31+'Подуш на 01.10.2021'!E31)/2</f>
        <v>80</v>
      </c>
      <c r="F31" s="2">
        <f>('Подуш на 01.09.2021'!F31+'Подуш на 01.10.2021'!F31)/2</f>
        <v>82</v>
      </c>
      <c r="G31" s="2">
        <f>('Подуш на 01.09.2021'!G31+'Подуш на 01.10.2021'!G31)/2</f>
        <v>163.5</v>
      </c>
      <c r="H31" s="2">
        <f>('Подуш на 01.09.2021'!H31+'Подуш на 01.10.2021'!H31)/2</f>
        <v>150</v>
      </c>
      <c r="I31" s="2">
        <f>('Подуш на 01.09.2021'!I31+'Подуш на 01.10.2021'!I31)/2</f>
        <v>184</v>
      </c>
      <c r="J31" s="2">
        <f>('Подуш на 01.09.2021'!J31+'Подуш на 01.10.2021'!J31)/2</f>
        <v>175.5</v>
      </c>
      <c r="K31" s="2">
        <f>('Подуш на 01.09.2021'!K31+'Подуш на 01.10.2021'!K31)/2</f>
        <v>119</v>
      </c>
      <c r="L31" s="2">
        <f>('Подуш на 01.09.2021'!L31+'Подуш на 01.10.2021'!L31)/2</f>
        <v>99</v>
      </c>
      <c r="M31" s="2">
        <f>('Подуш на 01.09.2021'!M31+'Подуш на 01.10.2021'!M31)/2</f>
        <v>114</v>
      </c>
      <c r="N31" s="2">
        <f>('Подуш на 01.09.2021'!N31+'Подуш на 01.10.2021'!N31)/2</f>
        <v>116</v>
      </c>
      <c r="O31" s="2">
        <f>('Подуш на 01.09.2021'!O31+'Подуш на 01.10.2021'!O31)/2</f>
        <v>257</v>
      </c>
      <c r="P31" s="2">
        <f>('Подуш на 01.09.2021'!P31+'Подуш на 01.10.2021'!P31)/2</f>
        <v>272.5</v>
      </c>
      <c r="Q31" s="2">
        <f>('Подуш на 01.09.2021'!Q31+'Подуш на 01.10.2021'!Q31)/2</f>
        <v>313.5</v>
      </c>
      <c r="R31" s="2">
        <f>('Подуш на 01.09.2021'!R31+'Подуш на 01.10.2021'!R31)/2</f>
        <v>290.5</v>
      </c>
      <c r="S31" s="2">
        <f>('Подуш на 01.09.2021'!S31+'Подуш на 01.10.2021'!S31)/2</f>
        <v>463.5</v>
      </c>
      <c r="T31" s="2">
        <f>('Подуш на 01.09.2021'!T31+'Подуш на 01.10.2021'!T31)/2</f>
        <v>384</v>
      </c>
      <c r="U31" s="2">
        <f>('Подуш на 01.09.2021'!U31+'Подуш на 01.10.2021'!U31)/2</f>
        <v>538</v>
      </c>
      <c r="V31" s="2">
        <f>('Подуш на 01.09.2021'!V31+'Подуш на 01.10.2021'!V31)/2</f>
        <v>428</v>
      </c>
      <c r="W31" s="2">
        <f>('Подуш на 01.09.2021'!W31+'Подуш на 01.10.2021'!W31)/2</f>
        <v>392</v>
      </c>
      <c r="X31" s="2">
        <f>('Подуш на 01.09.2021'!X31+'Подуш на 01.10.2021'!X31)/2</f>
        <v>400.5</v>
      </c>
      <c r="Y31" s="2">
        <f>('Подуш на 01.09.2021'!Y31+'Подуш на 01.10.2021'!Y31)/2</f>
        <v>358.5</v>
      </c>
      <c r="Z31" s="2">
        <f>('Подуш на 01.09.2021'!Z31+'Подуш на 01.10.2021'!Z31)/2</f>
        <v>412.5</v>
      </c>
      <c r="AA31" s="2">
        <f>('Подуш на 01.09.2021'!AA31+'Подуш на 01.10.2021'!AA31)/2</f>
        <v>334</v>
      </c>
      <c r="AB31" s="2">
        <f>('Подуш на 01.09.2021'!AB31+'Подуш на 01.10.2021'!AB31)/2</f>
        <v>409.5</v>
      </c>
      <c r="AC31" s="2">
        <f>('Подуш на 01.09.2021'!AC31+'Подуш на 01.10.2021'!AC31)/2</f>
        <v>361.5</v>
      </c>
      <c r="AD31" s="2">
        <f>('Подуш на 01.09.2021'!AD31+'Подуш на 01.10.2021'!AD31)/2</f>
        <v>512.5</v>
      </c>
      <c r="AE31" s="2">
        <f>('Подуш на 01.09.2021'!AE31+'Подуш на 01.10.2021'!AE31)/2</f>
        <v>563.5</v>
      </c>
      <c r="AF31" s="2">
        <f>('Подуш на 01.09.2021'!AF31+'Подуш на 01.10.2021'!AF31)/2</f>
        <v>634</v>
      </c>
      <c r="AG31" s="2">
        <f>('Подуш на 01.09.2021'!AG31+'Подуш на 01.10.2021'!AG31)/2</f>
        <v>283</v>
      </c>
      <c r="AH31" s="2">
        <f>('Подуш на 01.09.2021'!AH31+'Подуш на 01.10.2021'!AH31)/2</f>
        <v>543</v>
      </c>
      <c r="AI31" s="2">
        <f>('Подуш на 01.09.2021'!AI31+'Подуш на 01.10.2021'!AI31)/2</f>
        <v>265</v>
      </c>
      <c r="AJ31" s="2">
        <f>('Подуш на 01.09.2021'!AJ31+'Подуш на 01.10.2021'!AJ31)/2</f>
        <v>498</v>
      </c>
      <c r="AK31" s="2">
        <f>('Подуш на 01.09.2021'!AK31+'Подуш на 01.10.2021'!AK31)/2</f>
        <v>83.5</v>
      </c>
      <c r="AL31" s="2">
        <f>('Подуш на 01.09.2021'!AL31+'Подуш на 01.10.2021'!AL31)/2</f>
        <v>194.5</v>
      </c>
      <c r="AM31" s="2">
        <f>('Подуш на 01.09.2021'!AM31+'Подуш на 01.10.2021'!AM31)/2</f>
        <v>92</v>
      </c>
      <c r="AN31" s="2">
        <f>('Подуш на 01.09.2021'!AN31+'Подуш на 01.10.2021'!AN31)/2</f>
        <v>278</v>
      </c>
      <c r="AO31" s="2">
        <f>('Подуш на 01.09.2021'!AO31+'Подуш на 01.10.2021'!AO31)/2</f>
        <v>33</v>
      </c>
      <c r="AP31" s="2">
        <f>('Подуш на 01.09.2021'!AP31+'Подуш на 01.10.2021'!AP31)/2</f>
        <v>135</v>
      </c>
      <c r="AR31" s="2">
        <f t="shared" si="0"/>
        <v>11096</v>
      </c>
    </row>
    <row r="32" spans="1:44">
      <c r="A32" s="1">
        <v>63001</v>
      </c>
      <c r="B32" s="1">
        <v>3417</v>
      </c>
      <c r="C32" s="2">
        <f>('Подуш на 01.09.2021'!C32+'Подуш на 01.10.2021'!C32)/2</f>
        <v>757.5</v>
      </c>
      <c r="D32" s="2">
        <f>('Подуш на 01.09.2021'!D32+'Подуш на 01.10.2021'!D32)/2</f>
        <v>718</v>
      </c>
      <c r="E32" s="2">
        <f>('Подуш на 01.09.2021'!E32+'Подуш на 01.10.2021'!E32)/2</f>
        <v>1011</v>
      </c>
      <c r="F32" s="2">
        <f>('Подуш на 01.09.2021'!F32+'Подуш на 01.10.2021'!F32)/2</f>
        <v>943</v>
      </c>
      <c r="G32" s="2">
        <f>('Подуш на 01.09.2021'!G32+'Подуш на 01.10.2021'!G32)/2</f>
        <v>1560</v>
      </c>
      <c r="H32" s="2">
        <f>('Подуш на 01.09.2021'!H32+'Подуш на 01.10.2021'!H32)/2</f>
        <v>1497</v>
      </c>
      <c r="I32" s="2">
        <f>('Подуш на 01.09.2021'!I32+'Подуш на 01.10.2021'!I32)/2</f>
        <v>1408.5</v>
      </c>
      <c r="J32" s="2">
        <f>('Подуш на 01.09.2021'!J32+'Подуш на 01.10.2021'!J32)/2</f>
        <v>1375</v>
      </c>
      <c r="K32" s="2">
        <f>('Подуш на 01.09.2021'!K32+'Подуш на 01.10.2021'!K32)/2</f>
        <v>797</v>
      </c>
      <c r="L32" s="2">
        <f>('Подуш на 01.09.2021'!L32+'Подуш на 01.10.2021'!L32)/2</f>
        <v>761</v>
      </c>
      <c r="M32" s="2">
        <f>('Подуш на 01.09.2021'!M32+'Подуш на 01.10.2021'!M32)/2</f>
        <v>517.5</v>
      </c>
      <c r="N32" s="2">
        <f>('Подуш на 01.09.2021'!N32+'Подуш на 01.10.2021'!N32)/2</f>
        <v>545</v>
      </c>
      <c r="O32" s="2">
        <f>('Подуш на 01.09.2021'!O32+'Подуш на 01.10.2021'!O32)/2</f>
        <v>1184</v>
      </c>
      <c r="P32" s="2">
        <f>('Подуш на 01.09.2021'!P32+'Подуш на 01.10.2021'!P32)/2</f>
        <v>1311.5</v>
      </c>
      <c r="Q32" s="2">
        <f>('Подуш на 01.09.2021'!Q32+'Подуш на 01.10.2021'!Q32)/2</f>
        <v>1428.5</v>
      </c>
      <c r="R32" s="2">
        <f>('Подуш на 01.09.2021'!R32+'Подуш на 01.10.2021'!R32)/2</f>
        <v>1461</v>
      </c>
      <c r="S32" s="2">
        <f>('Подуш на 01.09.2021'!S32+'Подуш на 01.10.2021'!S32)/2</f>
        <v>2298</v>
      </c>
      <c r="T32" s="2">
        <f>('Подуш на 01.09.2021'!T32+'Подуш на 01.10.2021'!T32)/2</f>
        <v>2282.5</v>
      </c>
      <c r="U32" s="2">
        <f>('Подуш на 01.09.2021'!U32+'Подуш на 01.10.2021'!U32)/2</f>
        <v>2499.5</v>
      </c>
      <c r="V32" s="2">
        <f>('Подуш на 01.09.2021'!V32+'Подуш на 01.10.2021'!V32)/2</f>
        <v>2510.5</v>
      </c>
      <c r="W32" s="2">
        <f>('Подуш на 01.09.2021'!W32+'Подуш на 01.10.2021'!W32)/2</f>
        <v>2362.5</v>
      </c>
      <c r="X32" s="2">
        <f>('Подуш на 01.09.2021'!X32+'Подуш на 01.10.2021'!X32)/2</f>
        <v>2468</v>
      </c>
      <c r="Y32" s="2">
        <f>('Подуш на 01.09.2021'!Y32+'Подуш на 01.10.2021'!Y32)/2</f>
        <v>2132</v>
      </c>
      <c r="Z32" s="2">
        <f>('Подуш на 01.09.2021'!Z32+'Подуш на 01.10.2021'!Z32)/2</f>
        <v>2391</v>
      </c>
      <c r="AA32" s="2">
        <f>('Подуш на 01.09.2021'!AA32+'Подуш на 01.10.2021'!AA32)/2</f>
        <v>1898</v>
      </c>
      <c r="AB32" s="2">
        <f>('Подуш на 01.09.2021'!AB32+'Подуш на 01.10.2021'!AB32)/2</f>
        <v>2107.5</v>
      </c>
      <c r="AC32" s="2">
        <f>('Подуш на 01.09.2021'!AC32+'Подуш на 01.10.2021'!AC32)/2</f>
        <v>1893.5</v>
      </c>
      <c r="AD32" s="2">
        <f>('Подуш на 01.09.2021'!AD32+'Подуш на 01.10.2021'!AD32)/2</f>
        <v>2323</v>
      </c>
      <c r="AE32" s="2">
        <f>('Подуш на 01.09.2021'!AE32+'Подуш на 01.10.2021'!AE32)/2</f>
        <v>2298.5</v>
      </c>
      <c r="AF32" s="2">
        <f>('Подуш на 01.09.2021'!AF32+'Подуш на 01.10.2021'!AF32)/2</f>
        <v>2585</v>
      </c>
      <c r="AG32" s="2">
        <f>('Подуш на 01.09.2021'!AG32+'Подуш на 01.10.2021'!AG32)/2</f>
        <v>1157</v>
      </c>
      <c r="AH32" s="2">
        <f>('Подуш на 01.09.2021'!AH32+'Подуш на 01.10.2021'!AH32)/2</f>
        <v>2256.5</v>
      </c>
      <c r="AI32" s="2">
        <f>('Подуш на 01.09.2021'!AI32+'Подуш на 01.10.2021'!AI32)/2</f>
        <v>905</v>
      </c>
      <c r="AJ32" s="2">
        <f>('Подуш на 01.09.2021'!AJ32+'Подуш на 01.10.2021'!AJ32)/2</f>
        <v>1603</v>
      </c>
      <c r="AK32" s="2">
        <f>('Подуш на 01.09.2021'!AK32+'Подуш на 01.10.2021'!AK32)/2</f>
        <v>258.5</v>
      </c>
      <c r="AL32" s="2">
        <f>('Подуш на 01.09.2021'!AL32+'Подуш на 01.10.2021'!AL32)/2</f>
        <v>666.5</v>
      </c>
      <c r="AM32" s="2">
        <f>('Подуш на 01.09.2021'!AM32+'Подуш на 01.10.2021'!AM32)/2</f>
        <v>250.5</v>
      </c>
      <c r="AN32" s="2">
        <f>('Подуш на 01.09.2021'!AN32+'Подуш на 01.10.2021'!AN32)/2</f>
        <v>858.5</v>
      </c>
      <c r="AO32" s="2">
        <f>('Подуш на 01.09.2021'!AO32+'Подуш на 01.10.2021'!AO32)/2</f>
        <v>100</v>
      </c>
      <c r="AP32" s="2">
        <f>('Подуш на 01.09.2021'!AP32+'Подуш на 01.10.2021'!AP32)/2</f>
        <v>473.5</v>
      </c>
      <c r="AR32" s="2">
        <f t="shared" si="0"/>
        <v>57854</v>
      </c>
    </row>
    <row r="33" spans="1:44">
      <c r="A33" s="1">
        <v>63001</v>
      </c>
      <c r="B33" s="1">
        <v>4006</v>
      </c>
      <c r="C33" s="2">
        <f>('Подуш на 01.09.2021'!C33+'Подуш на 01.10.2021'!C33)/2</f>
        <v>1923.5</v>
      </c>
      <c r="D33" s="2">
        <f>('Подуш на 01.09.2021'!D33+'Подуш на 01.10.2021'!D33)/2</f>
        <v>1835</v>
      </c>
      <c r="E33" s="2">
        <f>('Подуш на 01.09.2021'!E33+'Подуш на 01.10.2021'!E33)/2</f>
        <v>2665.5</v>
      </c>
      <c r="F33" s="2">
        <f>('Подуш на 01.09.2021'!F33+'Подуш на 01.10.2021'!F33)/2</f>
        <v>2477</v>
      </c>
      <c r="G33" s="2">
        <f>('Подуш на 01.09.2021'!G33+'Подуш на 01.10.2021'!G33)/2</f>
        <v>4189</v>
      </c>
      <c r="H33" s="2">
        <f>('Подуш на 01.09.2021'!H33+'Подуш на 01.10.2021'!H33)/2</f>
        <v>4020.5</v>
      </c>
      <c r="I33" s="2">
        <f>('Подуш на 01.09.2021'!I33+'Подуш на 01.10.2021'!I33)/2</f>
        <v>3050.5</v>
      </c>
      <c r="J33" s="2">
        <f>('Подуш на 01.09.2021'!J33+'Подуш на 01.10.2021'!J33)/2</f>
        <v>2938.5</v>
      </c>
      <c r="K33" s="2">
        <f>('Подуш на 01.09.2021'!K33+'Подуш на 01.10.2021'!K33)/2</f>
        <v>1652.5</v>
      </c>
      <c r="L33" s="2">
        <f>('Подуш на 01.09.2021'!L33+'Подуш на 01.10.2021'!L33)/2</f>
        <v>1661</v>
      </c>
      <c r="M33" s="2">
        <f>('Подуш на 01.09.2021'!M33+'Подуш на 01.10.2021'!M33)/2</f>
        <v>1184.5</v>
      </c>
      <c r="N33" s="2">
        <f>('Подуш на 01.09.2021'!N33+'Подуш на 01.10.2021'!N33)/2</f>
        <v>1143.5</v>
      </c>
      <c r="O33" s="2">
        <f>('Подуш на 01.09.2021'!O33+'Подуш на 01.10.2021'!O33)/2</f>
        <v>1976.5</v>
      </c>
      <c r="P33" s="2">
        <f>('Подуш на 01.09.2021'!P33+'Подуш на 01.10.2021'!P33)/2</f>
        <v>2091</v>
      </c>
      <c r="Q33" s="2">
        <f>('Подуш на 01.09.2021'!Q33+'Подуш на 01.10.2021'!Q33)/2</f>
        <v>2352</v>
      </c>
      <c r="R33" s="2">
        <f>('Подуш на 01.09.2021'!R33+'Подуш на 01.10.2021'!R33)/2</f>
        <v>2416.5</v>
      </c>
      <c r="S33" s="2">
        <f>('Подуш на 01.09.2021'!S33+'Подуш на 01.10.2021'!S33)/2</f>
        <v>3446</v>
      </c>
      <c r="T33" s="2">
        <f>('Подуш на 01.09.2021'!T33+'Подуш на 01.10.2021'!T33)/2</f>
        <v>3658.5</v>
      </c>
      <c r="U33" s="2">
        <f>('Подуш на 01.09.2021'!U33+'Подуш на 01.10.2021'!U33)/2</f>
        <v>3850.5</v>
      </c>
      <c r="V33" s="2">
        <f>('Подуш на 01.09.2021'!V33+'Подуш на 01.10.2021'!V33)/2</f>
        <v>4145</v>
      </c>
      <c r="W33" s="2">
        <f>('Подуш на 01.09.2021'!W33+'Подуш на 01.10.2021'!W33)/2</f>
        <v>3239.5</v>
      </c>
      <c r="X33" s="2">
        <f>('Подуш на 01.09.2021'!X33+'Подуш на 01.10.2021'!X33)/2</f>
        <v>3676</v>
      </c>
      <c r="Y33" s="2">
        <f>('Подуш на 01.09.2021'!Y33+'Подуш на 01.10.2021'!Y33)/2</f>
        <v>3034.5</v>
      </c>
      <c r="Z33" s="2">
        <f>('Подуш на 01.09.2021'!Z33+'Подуш на 01.10.2021'!Z33)/2</f>
        <v>3523</v>
      </c>
      <c r="AA33" s="2">
        <f>('Подуш на 01.09.2021'!AA33+'Подуш на 01.10.2021'!AA33)/2</f>
        <v>2613.5</v>
      </c>
      <c r="AB33" s="2">
        <f>('Подуш на 01.09.2021'!AB33+'Подуш на 01.10.2021'!AB33)/2</f>
        <v>3143</v>
      </c>
      <c r="AC33" s="2">
        <f>('Подуш на 01.09.2021'!AC33+'Подуш на 01.10.2021'!AC33)/2</f>
        <v>2567</v>
      </c>
      <c r="AD33" s="2">
        <f>('Подуш на 01.09.2021'!AD33+'Подуш на 01.10.2021'!AD33)/2</f>
        <v>3172</v>
      </c>
      <c r="AE33" s="2">
        <f>('Подуш на 01.09.2021'!AE33+'Подуш на 01.10.2021'!AE33)/2</f>
        <v>2903.5</v>
      </c>
      <c r="AF33" s="2">
        <f>('Подуш на 01.09.2021'!AF33+'Подуш на 01.10.2021'!AF33)/2</f>
        <v>3667.5</v>
      </c>
      <c r="AG33" s="2">
        <f>('Подуш на 01.09.2021'!AG33+'Подуш на 01.10.2021'!AG33)/2</f>
        <v>1506.5</v>
      </c>
      <c r="AH33" s="2">
        <f>('Подуш на 01.09.2021'!AH33+'Подуш на 01.10.2021'!AH33)/2</f>
        <v>3304.5</v>
      </c>
      <c r="AI33" s="2">
        <f>('Подуш на 01.09.2021'!AI33+'Подуш на 01.10.2021'!AI33)/2</f>
        <v>1398</v>
      </c>
      <c r="AJ33" s="2">
        <f>('Подуш на 01.09.2021'!AJ33+'Подуш на 01.10.2021'!AJ33)/2</f>
        <v>2941.5</v>
      </c>
      <c r="AK33" s="2">
        <f>('Подуш на 01.09.2021'!AK33+'Подуш на 01.10.2021'!AK33)/2</f>
        <v>500</v>
      </c>
      <c r="AL33" s="2">
        <f>('Подуш на 01.09.2021'!AL33+'Подуш на 01.10.2021'!AL33)/2</f>
        <v>1229.5</v>
      </c>
      <c r="AM33" s="2">
        <f>('Подуш на 01.09.2021'!AM33+'Подуш на 01.10.2021'!AM33)/2</f>
        <v>519.5</v>
      </c>
      <c r="AN33" s="2">
        <f>('Подуш на 01.09.2021'!AN33+'Подуш на 01.10.2021'!AN33)/2</f>
        <v>1560.5</v>
      </c>
      <c r="AO33" s="2">
        <f>('Подуш на 01.09.2021'!AO33+'Подуш на 01.10.2021'!AO33)/2</f>
        <v>193.5</v>
      </c>
      <c r="AP33" s="2">
        <f>('Подуш на 01.09.2021'!AP33+'Подуш на 01.10.2021'!AP33)/2</f>
        <v>731</v>
      </c>
      <c r="AR33" s="2">
        <f t="shared" si="0"/>
        <v>98101</v>
      </c>
    </row>
    <row r="34" spans="1:44">
      <c r="A34" s="1">
        <v>63001</v>
      </c>
      <c r="B34" s="1">
        <v>5008</v>
      </c>
      <c r="C34" s="2">
        <f>('Подуш на 01.09.2021'!C34+'Подуш на 01.10.2021'!C34)/2</f>
        <v>8927.5</v>
      </c>
      <c r="D34" s="2">
        <f>('Подуш на 01.09.2021'!D34+'Подуш на 01.10.2021'!D34)/2</f>
        <v>8593.5</v>
      </c>
      <c r="E34" s="2">
        <f>('Подуш на 01.09.2021'!E34+'Подуш на 01.10.2021'!E34)/2</f>
        <v>13401</v>
      </c>
      <c r="F34" s="2">
        <f>('Подуш на 01.09.2021'!F34+'Подуш на 01.10.2021'!F34)/2</f>
        <v>12907.5</v>
      </c>
      <c r="G34" s="2">
        <f>('Подуш на 01.09.2021'!G34+'Подуш на 01.10.2021'!G34)/2</f>
        <v>23782.5</v>
      </c>
      <c r="H34" s="2">
        <f>('Подуш на 01.09.2021'!H34+'Подуш на 01.10.2021'!H34)/2</f>
        <v>22591.5</v>
      </c>
      <c r="I34" s="2">
        <f>('Подуш на 01.09.2021'!I34+'Подуш на 01.10.2021'!I34)/2</f>
        <v>19068.5</v>
      </c>
      <c r="J34" s="2">
        <f>('Подуш на 01.09.2021'!J34+'Подуш на 01.10.2021'!J34)/2</f>
        <v>17962.5</v>
      </c>
      <c r="K34" s="2">
        <f>('Подуш на 01.09.2021'!K34+'Подуш на 01.10.2021'!K34)/2</f>
        <v>10369.5</v>
      </c>
      <c r="L34" s="2">
        <f>('Подуш на 01.09.2021'!L34+'Подуш на 01.10.2021'!L34)/2</f>
        <v>9998</v>
      </c>
      <c r="M34" s="2">
        <f>('Подуш на 01.09.2021'!M34+'Подуш на 01.10.2021'!M34)/2</f>
        <v>7611</v>
      </c>
      <c r="N34" s="2">
        <f>('Подуш на 01.09.2021'!N34+'Подуш на 01.10.2021'!N34)/2</f>
        <v>7915.5</v>
      </c>
      <c r="O34" s="2">
        <f>('Подуш на 01.09.2021'!O34+'Подуш на 01.10.2021'!O34)/2</f>
        <v>13881</v>
      </c>
      <c r="P34" s="2">
        <f>('Подуш на 01.09.2021'!P34+'Подуш на 01.10.2021'!P34)/2</f>
        <v>15920.5</v>
      </c>
      <c r="Q34" s="2">
        <f>('Подуш на 01.09.2021'!Q34+'Подуш на 01.10.2021'!Q34)/2</f>
        <v>14298.5</v>
      </c>
      <c r="R34" s="2">
        <f>('Подуш на 01.09.2021'!R34+'Подуш на 01.10.2021'!R34)/2</f>
        <v>16652.5</v>
      </c>
      <c r="S34" s="2">
        <f>('Подуш на 01.09.2021'!S34+'Подуш на 01.10.2021'!S34)/2</f>
        <v>24084</v>
      </c>
      <c r="T34" s="2">
        <f>('Подуш на 01.09.2021'!T34+'Подуш на 01.10.2021'!T34)/2</f>
        <v>26903</v>
      </c>
      <c r="U34" s="2">
        <f>('Подуш на 01.09.2021'!U34+'Подуш на 01.10.2021'!U34)/2</f>
        <v>26201</v>
      </c>
      <c r="V34" s="2">
        <f>('Подуш на 01.09.2021'!V34+'Подуш на 01.10.2021'!V34)/2</f>
        <v>30626</v>
      </c>
      <c r="W34" s="2">
        <f>('Подуш на 01.09.2021'!W34+'Подуш на 01.10.2021'!W34)/2</f>
        <v>22312.5</v>
      </c>
      <c r="X34" s="2">
        <f>('Подуш на 01.09.2021'!X34+'Подуш на 01.10.2021'!X34)/2</f>
        <v>27272</v>
      </c>
      <c r="Y34" s="2">
        <f>('Подуш на 01.09.2021'!Y34+'Подуш на 01.10.2021'!Y34)/2</f>
        <v>20826</v>
      </c>
      <c r="Z34" s="2">
        <f>('Подуш на 01.09.2021'!Z34+'Подуш на 01.10.2021'!Z34)/2</f>
        <v>25288.5</v>
      </c>
      <c r="AA34" s="2">
        <f>('Подуш на 01.09.2021'!AA34+'Подуш на 01.10.2021'!AA34)/2</f>
        <v>17963</v>
      </c>
      <c r="AB34" s="2">
        <f>('Подуш на 01.09.2021'!AB34+'Подуш на 01.10.2021'!AB34)/2</f>
        <v>21919</v>
      </c>
      <c r="AC34" s="2">
        <f>('Подуш на 01.09.2021'!AC34+'Подуш на 01.10.2021'!AC34)/2</f>
        <v>17759</v>
      </c>
      <c r="AD34" s="2">
        <f>('Подуш на 01.09.2021'!AD34+'Подуш на 01.10.2021'!AD34)/2</f>
        <v>24227.5</v>
      </c>
      <c r="AE34" s="2">
        <f>('Подуш на 01.09.2021'!AE34+'Подуш на 01.10.2021'!AE34)/2</f>
        <v>21952.5</v>
      </c>
      <c r="AF34" s="2">
        <f>('Подуш на 01.09.2021'!AF34+'Подуш на 01.10.2021'!AF34)/2</f>
        <v>27858</v>
      </c>
      <c r="AG34" s="2">
        <f>('Подуш на 01.09.2021'!AG34+'Подуш на 01.10.2021'!AG34)/2</f>
        <v>12141.5</v>
      </c>
      <c r="AH34" s="2">
        <f>('Подуш на 01.09.2021'!AH34+'Подуш на 01.10.2021'!AH34)/2</f>
        <v>25928</v>
      </c>
      <c r="AI34" s="2">
        <f>('Подуш на 01.09.2021'!AI34+'Подуш на 01.10.2021'!AI34)/2</f>
        <v>10471</v>
      </c>
      <c r="AJ34" s="2">
        <f>('Подуш на 01.09.2021'!AJ34+'Подуш на 01.10.2021'!AJ34)/2</f>
        <v>20829.5</v>
      </c>
      <c r="AK34" s="2">
        <f>('Подуш на 01.09.2021'!AK34+'Подуш на 01.10.2021'!AK34)/2</f>
        <v>3565.5</v>
      </c>
      <c r="AL34" s="2">
        <f>('Подуш на 01.09.2021'!AL34+'Подуш на 01.10.2021'!AL34)/2</f>
        <v>8754.5</v>
      </c>
      <c r="AM34" s="2">
        <f>('Подуш на 01.09.2021'!AM34+'Подуш на 01.10.2021'!AM34)/2</f>
        <v>3620</v>
      </c>
      <c r="AN34" s="2">
        <f>('Подуш на 01.09.2021'!AN34+'Подуш на 01.10.2021'!AN34)/2</f>
        <v>11164</v>
      </c>
      <c r="AO34" s="2">
        <f>('Подуш на 01.09.2021'!AO34+'Подуш на 01.10.2021'!AO34)/2</f>
        <v>1370.5</v>
      </c>
      <c r="AP34" s="2">
        <f>('Подуш на 01.09.2021'!AP34+'Подуш на 01.10.2021'!AP34)/2</f>
        <v>5736</v>
      </c>
      <c r="AR34" s="2">
        <f t="shared" si="0"/>
        <v>662653.5</v>
      </c>
    </row>
    <row r="35" spans="1:44">
      <c r="A35" s="1">
        <v>63023</v>
      </c>
      <c r="B35" s="1">
        <v>202</v>
      </c>
      <c r="C35" s="2">
        <f>('Подуш на 01.09.2021'!C35+'Подуш на 01.10.2021'!C35)/2</f>
        <v>0</v>
      </c>
      <c r="D35" s="2">
        <f>('Подуш на 01.09.2021'!D35+'Подуш на 01.10.2021'!D35)/2</f>
        <v>0</v>
      </c>
      <c r="E35" s="2">
        <f>('Подуш на 01.09.2021'!E35+'Подуш на 01.10.2021'!E35)/2</f>
        <v>0</v>
      </c>
      <c r="F35" s="2">
        <f>('Подуш на 01.09.2021'!F35+'Подуш на 01.10.2021'!F35)/2</f>
        <v>0</v>
      </c>
      <c r="G35" s="2">
        <f>('Подуш на 01.09.2021'!G35+'Подуш на 01.10.2021'!G35)/2</f>
        <v>0</v>
      </c>
      <c r="H35" s="2">
        <f>('Подуш на 01.09.2021'!H35+'Подуш на 01.10.2021'!H35)/2</f>
        <v>0</v>
      </c>
      <c r="I35" s="2">
        <f>('Подуш на 01.09.2021'!I35+'Подуш на 01.10.2021'!I35)/2</f>
        <v>0</v>
      </c>
      <c r="J35" s="2">
        <f>('Подуш на 01.09.2021'!J35+'Подуш на 01.10.2021'!J35)/2</f>
        <v>0</v>
      </c>
      <c r="K35" s="2">
        <f>('Подуш на 01.09.2021'!K35+'Подуш на 01.10.2021'!K35)/2</f>
        <v>0</v>
      </c>
      <c r="L35" s="2">
        <f>('Подуш на 01.09.2021'!L35+'Подуш на 01.10.2021'!L35)/2</f>
        <v>0</v>
      </c>
      <c r="M35" s="2">
        <f>('Подуш на 01.09.2021'!M35+'Подуш на 01.10.2021'!M35)/2</f>
        <v>0</v>
      </c>
      <c r="N35" s="2">
        <f>('Подуш на 01.09.2021'!N35+'Подуш на 01.10.2021'!N35)/2</f>
        <v>0</v>
      </c>
      <c r="O35" s="2">
        <f>('Подуш на 01.09.2021'!O35+'Подуш на 01.10.2021'!O35)/2</f>
        <v>0</v>
      </c>
      <c r="P35" s="2">
        <f>('Подуш на 01.09.2021'!P35+'Подуш на 01.10.2021'!P35)/2</f>
        <v>0</v>
      </c>
      <c r="Q35" s="2">
        <f>('Подуш на 01.09.2021'!Q35+'Подуш на 01.10.2021'!Q35)/2</f>
        <v>0</v>
      </c>
      <c r="R35" s="2">
        <f>('Подуш на 01.09.2021'!R35+'Подуш на 01.10.2021'!R35)/2</f>
        <v>0</v>
      </c>
      <c r="S35" s="2">
        <f>('Подуш на 01.09.2021'!S35+'Подуш на 01.10.2021'!S35)/2</f>
        <v>0</v>
      </c>
      <c r="T35" s="2">
        <f>('Подуш на 01.09.2021'!T35+'Подуш на 01.10.2021'!T35)/2</f>
        <v>0</v>
      </c>
      <c r="U35" s="2">
        <f>('Подуш на 01.09.2021'!U35+'Подуш на 01.10.2021'!U35)/2</f>
        <v>0</v>
      </c>
      <c r="V35" s="2">
        <f>('Подуш на 01.09.2021'!V35+'Подуш на 01.10.2021'!V35)/2</f>
        <v>0</v>
      </c>
      <c r="W35" s="2">
        <f>('Подуш на 01.09.2021'!W35+'Подуш на 01.10.2021'!W35)/2</f>
        <v>0</v>
      </c>
      <c r="X35" s="2">
        <f>('Подуш на 01.09.2021'!X35+'Подуш на 01.10.2021'!X35)/2</f>
        <v>0</v>
      </c>
      <c r="Y35" s="2">
        <f>('Подуш на 01.09.2021'!Y35+'Подуш на 01.10.2021'!Y35)/2</f>
        <v>0</v>
      </c>
      <c r="Z35" s="2">
        <f>('Подуш на 01.09.2021'!Z35+'Подуш на 01.10.2021'!Z35)/2</f>
        <v>0</v>
      </c>
      <c r="AA35" s="2">
        <f>('Подуш на 01.09.2021'!AA35+'Подуш на 01.10.2021'!AA35)/2</f>
        <v>0</v>
      </c>
      <c r="AB35" s="2">
        <f>('Подуш на 01.09.2021'!AB35+'Подуш на 01.10.2021'!AB35)/2</f>
        <v>0</v>
      </c>
      <c r="AC35" s="2">
        <f>('Подуш на 01.09.2021'!AC35+'Подуш на 01.10.2021'!AC35)/2</f>
        <v>0</v>
      </c>
      <c r="AD35" s="2">
        <f>('Подуш на 01.09.2021'!AD35+'Подуш на 01.10.2021'!AD35)/2</f>
        <v>0</v>
      </c>
      <c r="AE35" s="2">
        <f>('Подуш на 01.09.2021'!AE35+'Подуш на 01.10.2021'!AE35)/2</f>
        <v>0</v>
      </c>
      <c r="AF35" s="2">
        <f>('Подуш на 01.09.2021'!AF35+'Подуш на 01.10.2021'!AF35)/2</f>
        <v>0</v>
      </c>
      <c r="AG35" s="2">
        <f>('Подуш на 01.09.2021'!AG35+'Подуш на 01.10.2021'!AG35)/2</f>
        <v>0</v>
      </c>
      <c r="AH35" s="2">
        <f>('Подуш на 01.09.2021'!AH35+'Подуш на 01.10.2021'!AH35)/2</f>
        <v>0</v>
      </c>
      <c r="AI35" s="2">
        <f>('Подуш на 01.09.2021'!AI35+'Подуш на 01.10.2021'!AI35)/2</f>
        <v>0</v>
      </c>
      <c r="AJ35" s="2">
        <f>('Подуш на 01.09.2021'!AJ35+'Подуш на 01.10.2021'!AJ35)/2</f>
        <v>0</v>
      </c>
      <c r="AK35" s="2">
        <f>('Подуш на 01.09.2021'!AK35+'Подуш на 01.10.2021'!AK35)/2</f>
        <v>0</v>
      </c>
      <c r="AL35" s="2">
        <f>('Подуш на 01.09.2021'!AL35+'Подуш на 01.10.2021'!AL35)/2</f>
        <v>0</v>
      </c>
      <c r="AM35" s="2">
        <f>('Подуш на 01.09.2021'!AM35+'Подуш на 01.10.2021'!AM35)/2</f>
        <v>0</v>
      </c>
      <c r="AN35" s="2">
        <f>('Подуш на 01.09.2021'!AN35+'Подуш на 01.10.2021'!AN35)/2</f>
        <v>0</v>
      </c>
      <c r="AO35" s="2">
        <f>('Подуш на 01.09.2021'!AO35+'Подуш на 01.10.2021'!AO35)/2</f>
        <v>0</v>
      </c>
      <c r="AP35" s="2">
        <f>('Подуш на 01.09.2021'!AP35+'Подуш на 01.10.2021'!AP35)/2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01.09.2021'!C36+'Подуш на 01.10.2021'!C36)/2</f>
        <v>90</v>
      </c>
      <c r="D36" s="2">
        <f>('Подуш на 01.09.2021'!D36+'Подуш на 01.10.2021'!D36)/2</f>
        <v>68</v>
      </c>
      <c r="E36" s="2">
        <f>('Подуш на 01.09.2021'!E36+'Подуш на 01.10.2021'!E36)/2</f>
        <v>186.5</v>
      </c>
      <c r="F36" s="2">
        <f>('Подуш на 01.09.2021'!F36+'Подуш на 01.10.2021'!F36)/2</f>
        <v>173.5</v>
      </c>
      <c r="G36" s="2">
        <f>('Подуш на 01.09.2021'!G36+'Подуш на 01.10.2021'!G36)/2</f>
        <v>373.5</v>
      </c>
      <c r="H36" s="2">
        <f>('Подуш на 01.09.2021'!H36+'Подуш на 01.10.2021'!H36)/2</f>
        <v>343.5</v>
      </c>
      <c r="I36" s="2">
        <f>('Подуш на 01.09.2021'!I36+'Подуш на 01.10.2021'!I36)/2</f>
        <v>405</v>
      </c>
      <c r="J36" s="2">
        <f>('Подуш на 01.09.2021'!J36+'Подуш на 01.10.2021'!J36)/2</f>
        <v>382</v>
      </c>
      <c r="K36" s="2">
        <f>('Подуш на 01.09.2021'!K36+'Подуш на 01.10.2021'!K36)/2</f>
        <v>222.5</v>
      </c>
      <c r="L36" s="2">
        <f>('Подуш на 01.09.2021'!L36+'Подуш на 01.10.2021'!L36)/2</f>
        <v>186.5</v>
      </c>
      <c r="M36" s="2">
        <f>('Подуш на 01.09.2021'!M36+'Подуш на 01.10.2021'!M36)/2</f>
        <v>120.5</v>
      </c>
      <c r="N36" s="2">
        <f>('Подуш на 01.09.2021'!N36+'Подуш на 01.10.2021'!N36)/2</f>
        <v>123</v>
      </c>
      <c r="O36" s="2">
        <f>('Подуш на 01.09.2021'!O36+'Подуш на 01.10.2021'!O36)/2</f>
        <v>271</v>
      </c>
      <c r="P36" s="2">
        <f>('Подуш на 01.09.2021'!P36+'Подуш на 01.10.2021'!P36)/2</f>
        <v>274</v>
      </c>
      <c r="Q36" s="2">
        <f>('Подуш на 01.09.2021'!Q36+'Подуш на 01.10.2021'!Q36)/2</f>
        <v>355</v>
      </c>
      <c r="R36" s="2">
        <f>('Подуш на 01.09.2021'!R36+'Подуш на 01.10.2021'!R36)/2</f>
        <v>335.5</v>
      </c>
      <c r="S36" s="2">
        <f>('Подуш на 01.09.2021'!S36+'Подуш на 01.10.2021'!S36)/2</f>
        <v>518.5</v>
      </c>
      <c r="T36" s="2">
        <f>('Подуш на 01.09.2021'!T36+'Подуш на 01.10.2021'!T36)/2</f>
        <v>424.5</v>
      </c>
      <c r="U36" s="2">
        <f>('Подуш на 01.09.2021'!U36+'Подуш на 01.10.2021'!U36)/2</f>
        <v>499</v>
      </c>
      <c r="V36" s="2">
        <f>('Подуш на 01.09.2021'!V36+'Подуш на 01.10.2021'!V36)/2</f>
        <v>453</v>
      </c>
      <c r="W36" s="2">
        <f>('Подуш на 01.09.2021'!W36+'Подуш на 01.10.2021'!W36)/2</f>
        <v>425.5</v>
      </c>
      <c r="X36" s="2">
        <f>('Подуш на 01.09.2021'!X36+'Подуш на 01.10.2021'!X36)/2</f>
        <v>447</v>
      </c>
      <c r="Y36" s="2">
        <f>('Подуш на 01.09.2021'!Y36+'Подуш на 01.10.2021'!Y36)/2</f>
        <v>407</v>
      </c>
      <c r="Z36" s="2">
        <f>('Подуш на 01.09.2021'!Z36+'Подуш на 01.10.2021'!Z36)/2</f>
        <v>438.5</v>
      </c>
      <c r="AA36" s="2">
        <f>('Подуш на 01.09.2021'!AA36+'Подуш на 01.10.2021'!AA36)/2</f>
        <v>432.5</v>
      </c>
      <c r="AB36" s="2">
        <f>('Подуш на 01.09.2021'!AB36+'Подуш на 01.10.2021'!AB36)/2</f>
        <v>454</v>
      </c>
      <c r="AC36" s="2">
        <f>('Подуш на 01.09.2021'!AC36+'Подуш на 01.10.2021'!AC36)/2</f>
        <v>466.5</v>
      </c>
      <c r="AD36" s="2">
        <f>('Подуш на 01.09.2021'!AD36+'Подуш на 01.10.2021'!AD36)/2</f>
        <v>537.5</v>
      </c>
      <c r="AE36" s="2">
        <f>('Подуш на 01.09.2021'!AE36+'Подуш на 01.10.2021'!AE36)/2</f>
        <v>566</v>
      </c>
      <c r="AF36" s="2">
        <f>('Подуш на 01.09.2021'!AF36+'Подуш на 01.10.2021'!AF36)/2</f>
        <v>591.5</v>
      </c>
      <c r="AG36" s="2">
        <f>('Подуш на 01.09.2021'!AG36+'Подуш на 01.10.2021'!AG36)/2</f>
        <v>339.5</v>
      </c>
      <c r="AH36" s="2">
        <f>('Подуш на 01.09.2021'!AH36+'Подуш на 01.10.2021'!AH36)/2</f>
        <v>553.5</v>
      </c>
      <c r="AI36" s="2">
        <f>('Подуш на 01.09.2021'!AI36+'Подуш на 01.10.2021'!AI36)/2</f>
        <v>247.5</v>
      </c>
      <c r="AJ36" s="2">
        <f>('Подуш на 01.09.2021'!AJ36+'Подуш на 01.10.2021'!AJ36)/2</f>
        <v>464</v>
      </c>
      <c r="AK36" s="2">
        <f>('Подуш на 01.09.2021'!AK36+'Подуш на 01.10.2021'!AK36)/2</f>
        <v>91</v>
      </c>
      <c r="AL36" s="2">
        <f>('Подуш на 01.09.2021'!AL36+'Подуш на 01.10.2021'!AL36)/2</f>
        <v>210.5</v>
      </c>
      <c r="AM36" s="2">
        <f>('Подуш на 01.09.2021'!AM36+'Подуш на 01.10.2021'!AM36)/2</f>
        <v>101</v>
      </c>
      <c r="AN36" s="2">
        <f>('Подуш на 01.09.2021'!AN36+'Подуш на 01.10.2021'!AN36)/2</f>
        <v>275.5</v>
      </c>
      <c r="AO36" s="2">
        <f>('Подуш на 01.09.2021'!AO36+'Подуш на 01.10.2021'!AO36)/2</f>
        <v>54.5</v>
      </c>
      <c r="AP36" s="2">
        <f>('Подуш на 01.09.2021'!AP36+'Подуш на 01.10.2021'!AP36)/2</f>
        <v>185.5</v>
      </c>
      <c r="AR36" s="2">
        <f t="shared" si="1"/>
        <v>13093.5</v>
      </c>
    </row>
    <row r="37" spans="1:44">
      <c r="A37" s="1">
        <v>63023</v>
      </c>
      <c r="B37" s="1">
        <v>402</v>
      </c>
      <c r="C37" s="2">
        <f>('Подуш на 01.09.2021'!C37+'Подуш на 01.10.2021'!C37)/2</f>
        <v>19</v>
      </c>
      <c r="D37" s="2">
        <f>('Подуш на 01.09.2021'!D37+'Подуш на 01.10.2021'!D37)/2</f>
        <v>28</v>
      </c>
      <c r="E37" s="2">
        <f>('Подуш на 01.09.2021'!E37+'Подуш на 01.10.2021'!E37)/2</f>
        <v>69.5</v>
      </c>
      <c r="F37" s="2">
        <f>('Подуш на 01.09.2021'!F37+'Подуш на 01.10.2021'!F37)/2</f>
        <v>75.5</v>
      </c>
      <c r="G37" s="2">
        <f>('Подуш на 01.09.2021'!G37+'Подуш на 01.10.2021'!G37)/2</f>
        <v>227</v>
      </c>
      <c r="H37" s="2">
        <f>('Подуш на 01.09.2021'!H37+'Подуш на 01.10.2021'!H37)/2</f>
        <v>213</v>
      </c>
      <c r="I37" s="2">
        <f>('Подуш на 01.09.2021'!I37+'Подуш на 01.10.2021'!I37)/2</f>
        <v>237</v>
      </c>
      <c r="J37" s="2">
        <f>('Подуш на 01.09.2021'!J37+'Подуш на 01.10.2021'!J37)/2</f>
        <v>249</v>
      </c>
      <c r="K37" s="2">
        <f>('Подуш на 01.09.2021'!K37+'Подуш на 01.10.2021'!K37)/2</f>
        <v>130</v>
      </c>
      <c r="L37" s="2">
        <f>('Подуш на 01.09.2021'!L37+'Подуш на 01.10.2021'!L37)/2</f>
        <v>101.5</v>
      </c>
      <c r="M37" s="2">
        <f>('Подуш на 01.09.2021'!M37+'Подуш на 01.10.2021'!M37)/2</f>
        <v>56.5</v>
      </c>
      <c r="N37" s="2">
        <f>('Подуш на 01.09.2021'!N37+'Подуш на 01.10.2021'!N37)/2</f>
        <v>51.5</v>
      </c>
      <c r="O37" s="2">
        <f>('Подуш на 01.09.2021'!O37+'Подуш на 01.10.2021'!O37)/2</f>
        <v>148</v>
      </c>
      <c r="P37" s="2">
        <f>('Подуш на 01.09.2021'!P37+'Подуш на 01.10.2021'!P37)/2</f>
        <v>163</v>
      </c>
      <c r="Q37" s="2">
        <f>('Подуш на 01.09.2021'!Q37+'Подуш на 01.10.2021'!Q37)/2</f>
        <v>271.5</v>
      </c>
      <c r="R37" s="2">
        <f>('Подуш на 01.09.2021'!R37+'Подуш на 01.10.2021'!R37)/2</f>
        <v>227</v>
      </c>
      <c r="S37" s="2">
        <f>('Подуш на 01.09.2021'!S37+'Подуш на 01.10.2021'!S37)/2</f>
        <v>410.5</v>
      </c>
      <c r="T37" s="2">
        <f>('Подуш на 01.09.2021'!T37+'Подуш на 01.10.2021'!T37)/2</f>
        <v>275.5</v>
      </c>
      <c r="U37" s="2">
        <f>('Подуш на 01.09.2021'!U37+'Подуш на 01.10.2021'!U37)/2</f>
        <v>333.5</v>
      </c>
      <c r="V37" s="2">
        <f>('Подуш на 01.09.2021'!V37+'Подуш на 01.10.2021'!V37)/2</f>
        <v>309</v>
      </c>
      <c r="W37" s="2">
        <f>('Подуш на 01.09.2021'!W37+'Подуш на 01.10.2021'!W37)/2</f>
        <v>261</v>
      </c>
      <c r="X37" s="2">
        <f>('Подуш на 01.09.2021'!X37+'Подуш на 01.10.2021'!X37)/2</f>
        <v>250</v>
      </c>
      <c r="Y37" s="2">
        <f>('Подуш на 01.09.2021'!Y37+'Подуш на 01.10.2021'!Y37)/2</f>
        <v>218</v>
      </c>
      <c r="Z37" s="2">
        <f>('Подуш на 01.09.2021'!Z37+'Подуш на 01.10.2021'!Z37)/2</f>
        <v>231.5</v>
      </c>
      <c r="AA37" s="2">
        <f>('Подуш на 01.09.2021'!AA37+'Подуш на 01.10.2021'!AA37)/2</f>
        <v>265</v>
      </c>
      <c r="AB37" s="2">
        <f>('Подуш на 01.09.2021'!AB37+'Подуш на 01.10.2021'!AB37)/2</f>
        <v>246.5</v>
      </c>
      <c r="AC37" s="2">
        <f>('Подуш на 01.09.2021'!AC37+'Подуш на 01.10.2021'!AC37)/2</f>
        <v>301</v>
      </c>
      <c r="AD37" s="2">
        <f>('Подуш на 01.09.2021'!AD37+'Подуш на 01.10.2021'!AD37)/2</f>
        <v>275</v>
      </c>
      <c r="AE37" s="2">
        <f>('Подуш на 01.09.2021'!AE37+'Подуш на 01.10.2021'!AE37)/2</f>
        <v>274</v>
      </c>
      <c r="AF37" s="2">
        <f>('Подуш на 01.09.2021'!AF37+'Подуш на 01.10.2021'!AF37)/2</f>
        <v>317</v>
      </c>
      <c r="AG37" s="2">
        <f>('Подуш на 01.09.2021'!AG37+'Подуш на 01.10.2021'!AG37)/2</f>
        <v>143</v>
      </c>
      <c r="AH37" s="2">
        <f>('Подуш на 01.09.2021'!AH37+'Подуш на 01.10.2021'!AH37)/2</f>
        <v>255.5</v>
      </c>
      <c r="AI37" s="2">
        <f>('Подуш на 01.09.2021'!AI37+'Подуш на 01.10.2021'!AI37)/2</f>
        <v>128.5</v>
      </c>
      <c r="AJ37" s="2">
        <f>('Подуш на 01.09.2021'!AJ37+'Подуш на 01.10.2021'!AJ37)/2</f>
        <v>226</v>
      </c>
      <c r="AK37" s="2">
        <f>('Подуш на 01.09.2021'!AK37+'Подуш на 01.10.2021'!AK37)/2</f>
        <v>53</v>
      </c>
      <c r="AL37" s="2">
        <f>('Подуш на 01.09.2021'!AL37+'Подуш на 01.10.2021'!AL37)/2</f>
        <v>93.5</v>
      </c>
      <c r="AM37" s="2">
        <f>('Подуш на 01.09.2021'!AM37+'Подуш на 01.10.2021'!AM37)/2</f>
        <v>64.5</v>
      </c>
      <c r="AN37" s="2">
        <f>('Подуш на 01.09.2021'!AN37+'Подуш на 01.10.2021'!AN37)/2</f>
        <v>164.5</v>
      </c>
      <c r="AO37" s="2">
        <f>('Подуш на 01.09.2021'!AO37+'Подуш на 01.10.2021'!AO37)/2</f>
        <v>55</v>
      </c>
      <c r="AP37" s="2">
        <f>('Подуш на 01.09.2021'!AP37+'Подуш на 01.10.2021'!AP37)/2</f>
        <v>130.5</v>
      </c>
      <c r="AR37" s="2">
        <f t="shared" si="1"/>
        <v>7548.5</v>
      </c>
    </row>
    <row r="38" spans="1:44">
      <c r="A38" s="1">
        <v>63023</v>
      </c>
      <c r="B38" s="1">
        <v>502</v>
      </c>
      <c r="C38" s="2">
        <f>('Подуш на 01.09.2021'!C38+'Подуш на 01.10.2021'!C38)/2</f>
        <v>34.5</v>
      </c>
      <c r="D38" s="2">
        <f>('Подуш на 01.09.2021'!D38+'Подуш на 01.10.2021'!D38)/2</f>
        <v>30.5</v>
      </c>
      <c r="E38" s="2">
        <f>('Подуш на 01.09.2021'!E38+'Подуш на 01.10.2021'!E38)/2</f>
        <v>72.5</v>
      </c>
      <c r="F38" s="2">
        <f>('Подуш на 01.09.2021'!F38+'Подуш на 01.10.2021'!F38)/2</f>
        <v>64</v>
      </c>
      <c r="G38" s="2">
        <f>('Подуш на 01.09.2021'!G38+'Подуш на 01.10.2021'!G38)/2</f>
        <v>221</v>
      </c>
      <c r="H38" s="2">
        <f>('Подуш на 01.09.2021'!H38+'Подуш на 01.10.2021'!H38)/2</f>
        <v>196</v>
      </c>
      <c r="I38" s="2">
        <f>('Подуш на 01.09.2021'!I38+'Подуш на 01.10.2021'!I38)/2</f>
        <v>298.5</v>
      </c>
      <c r="J38" s="2">
        <f>('Подуш на 01.09.2021'!J38+'Подуш на 01.10.2021'!J38)/2</f>
        <v>239.5</v>
      </c>
      <c r="K38" s="2">
        <f>('Подуш на 01.09.2021'!K38+'Подуш на 01.10.2021'!K38)/2</f>
        <v>124</v>
      </c>
      <c r="L38" s="2">
        <f>('Подуш на 01.09.2021'!L38+'Подуш на 01.10.2021'!L38)/2</f>
        <v>90.5</v>
      </c>
      <c r="M38" s="2">
        <f>('Подуш на 01.09.2021'!M38+'Подуш на 01.10.2021'!M38)/2</f>
        <v>61.5</v>
      </c>
      <c r="N38" s="2">
        <f>('Подуш на 01.09.2021'!N38+'Подуш на 01.10.2021'!N38)/2</f>
        <v>71</v>
      </c>
      <c r="O38" s="2">
        <f>('Подуш на 01.09.2021'!O38+'Подуш на 01.10.2021'!O38)/2</f>
        <v>167.5</v>
      </c>
      <c r="P38" s="2">
        <f>('Подуш на 01.09.2021'!P38+'Подуш на 01.10.2021'!P38)/2</f>
        <v>182</v>
      </c>
      <c r="Q38" s="2">
        <f>('Подуш на 01.09.2021'!Q38+'Подуш на 01.10.2021'!Q38)/2</f>
        <v>281.5</v>
      </c>
      <c r="R38" s="2">
        <f>('Подуш на 01.09.2021'!R38+'Подуш на 01.10.2021'!R38)/2</f>
        <v>229</v>
      </c>
      <c r="S38" s="2">
        <f>('Подуш на 01.09.2021'!S38+'Подуш на 01.10.2021'!S38)/2</f>
        <v>389.5</v>
      </c>
      <c r="T38" s="2">
        <f>('Подуш на 01.09.2021'!T38+'Подуш на 01.10.2021'!T38)/2</f>
        <v>377</v>
      </c>
      <c r="U38" s="2">
        <f>('Подуш на 01.09.2021'!U38+'Подуш на 01.10.2021'!U38)/2</f>
        <v>426.5</v>
      </c>
      <c r="V38" s="2">
        <f>('Подуш на 01.09.2021'!V38+'Подуш на 01.10.2021'!V38)/2</f>
        <v>311.5</v>
      </c>
      <c r="W38" s="2">
        <f>('Подуш на 01.09.2021'!W38+'Подуш на 01.10.2021'!W38)/2</f>
        <v>289</v>
      </c>
      <c r="X38" s="2">
        <f>('Подуш на 01.09.2021'!X38+'Подуш на 01.10.2021'!X38)/2</f>
        <v>251</v>
      </c>
      <c r="Y38" s="2">
        <f>('Подуш на 01.09.2021'!Y38+'Подуш на 01.10.2021'!Y38)/2</f>
        <v>268</v>
      </c>
      <c r="Z38" s="2">
        <f>('Подуш на 01.09.2021'!Z38+'Подуш на 01.10.2021'!Z38)/2</f>
        <v>246</v>
      </c>
      <c r="AA38" s="2">
        <f>('Подуш на 01.09.2021'!AA38+'Подуш на 01.10.2021'!AA38)/2</f>
        <v>255</v>
      </c>
      <c r="AB38" s="2">
        <f>('Подуш на 01.09.2021'!AB38+'Подуш на 01.10.2021'!AB38)/2</f>
        <v>239</v>
      </c>
      <c r="AC38" s="2">
        <f>('Подуш на 01.09.2021'!AC38+'Подуш на 01.10.2021'!AC38)/2</f>
        <v>287</v>
      </c>
      <c r="AD38" s="2">
        <f>('Подуш на 01.09.2021'!AD38+'Подуш на 01.10.2021'!AD38)/2</f>
        <v>288.5</v>
      </c>
      <c r="AE38" s="2">
        <f>('Подуш на 01.09.2021'!AE38+'Подуш на 01.10.2021'!AE38)/2</f>
        <v>305.5</v>
      </c>
      <c r="AF38" s="2">
        <f>('Подуш на 01.09.2021'!AF38+'Подуш на 01.10.2021'!AF38)/2</f>
        <v>306</v>
      </c>
      <c r="AG38" s="2">
        <f>('Подуш на 01.09.2021'!AG38+'Подуш на 01.10.2021'!AG38)/2</f>
        <v>123</v>
      </c>
      <c r="AH38" s="2">
        <f>('Подуш на 01.09.2021'!AH38+'Подуш на 01.10.2021'!AH38)/2</f>
        <v>226</v>
      </c>
      <c r="AI38" s="2">
        <f>('Подуш на 01.09.2021'!AI38+'Подуш на 01.10.2021'!AI38)/2</f>
        <v>98</v>
      </c>
      <c r="AJ38" s="2">
        <f>('Подуш на 01.09.2021'!AJ38+'Подуш на 01.10.2021'!AJ38)/2</f>
        <v>143.5</v>
      </c>
      <c r="AK38" s="2">
        <f>('Подуш на 01.09.2021'!AK38+'Подуш на 01.10.2021'!AK38)/2</f>
        <v>33.5</v>
      </c>
      <c r="AL38" s="2">
        <f>('Подуш на 01.09.2021'!AL38+'Подуш на 01.10.2021'!AL38)/2</f>
        <v>71</v>
      </c>
      <c r="AM38" s="2">
        <f>('Подуш на 01.09.2021'!AM38+'Подуш на 01.10.2021'!AM38)/2</f>
        <v>46</v>
      </c>
      <c r="AN38" s="2">
        <f>('Подуш на 01.09.2021'!AN38+'Подуш на 01.10.2021'!AN38)/2</f>
        <v>112.5</v>
      </c>
      <c r="AO38" s="2">
        <f>('Подуш на 01.09.2021'!AO38+'Подуш на 01.10.2021'!AO38)/2</f>
        <v>24.5</v>
      </c>
      <c r="AP38" s="2">
        <f>('Подуш на 01.09.2021'!AP38+'Подуш на 01.10.2021'!AP38)/2</f>
        <v>99</v>
      </c>
      <c r="AR38" s="2">
        <f t="shared" si="1"/>
        <v>7580</v>
      </c>
    </row>
    <row r="39" spans="1:44">
      <c r="A39" s="1">
        <v>63023</v>
      </c>
      <c r="B39" s="1">
        <v>602</v>
      </c>
      <c r="C39" s="2">
        <f>('Подуш на 01.09.2021'!C39+'Подуш на 01.10.2021'!C39)/2</f>
        <v>159.5</v>
      </c>
      <c r="D39" s="2">
        <f>('Подуш на 01.09.2021'!D39+'Подуш на 01.10.2021'!D39)/2</f>
        <v>153.5</v>
      </c>
      <c r="E39" s="2">
        <f>('Подуш на 01.09.2021'!E39+'Подуш на 01.10.2021'!E39)/2</f>
        <v>301.5</v>
      </c>
      <c r="F39" s="2">
        <f>('Подуш на 01.09.2021'!F39+'Подуш на 01.10.2021'!F39)/2</f>
        <v>319.5</v>
      </c>
      <c r="G39" s="2">
        <f>('Подуш на 01.09.2021'!G39+'Подуш на 01.10.2021'!G39)/2</f>
        <v>638</v>
      </c>
      <c r="H39" s="2">
        <f>('Подуш на 01.09.2021'!H39+'Подуш на 01.10.2021'!H39)/2</f>
        <v>568</v>
      </c>
      <c r="I39" s="2">
        <f>('Подуш на 01.09.2021'!I39+'Подуш на 01.10.2021'!I39)/2</f>
        <v>653</v>
      </c>
      <c r="J39" s="2">
        <f>('Подуш на 01.09.2021'!J39+'Подуш на 01.10.2021'!J39)/2</f>
        <v>581</v>
      </c>
      <c r="K39" s="2">
        <f>('Подуш на 01.09.2021'!K39+'Подуш на 01.10.2021'!K39)/2</f>
        <v>332.5</v>
      </c>
      <c r="L39" s="2">
        <f>('Подуш на 01.09.2021'!L39+'Подуш на 01.10.2021'!L39)/2</f>
        <v>339</v>
      </c>
      <c r="M39" s="2">
        <f>('Подуш на 01.09.2021'!M39+'Подуш на 01.10.2021'!M39)/2</f>
        <v>200</v>
      </c>
      <c r="N39" s="2">
        <f>('Подуш на 01.09.2021'!N39+'Подуш на 01.10.2021'!N39)/2</f>
        <v>214</v>
      </c>
      <c r="O39" s="2">
        <f>('Подуш на 01.09.2021'!O39+'Подуш на 01.10.2021'!O39)/2</f>
        <v>400.5</v>
      </c>
      <c r="P39" s="2">
        <f>('Подуш на 01.09.2021'!P39+'Подуш на 01.10.2021'!P39)/2</f>
        <v>475</v>
      </c>
      <c r="Q39" s="2">
        <f>('Подуш на 01.09.2021'!Q39+'Подуш на 01.10.2021'!Q39)/2</f>
        <v>555</v>
      </c>
      <c r="R39" s="2">
        <f>('Подуш на 01.09.2021'!R39+'Подуш на 01.10.2021'!R39)/2</f>
        <v>488</v>
      </c>
      <c r="S39" s="2">
        <f>('Подуш на 01.09.2021'!S39+'Подуш на 01.10.2021'!S39)/2</f>
        <v>872.5</v>
      </c>
      <c r="T39" s="2">
        <f>('Подуш на 01.09.2021'!T39+'Подуш на 01.10.2021'!T39)/2</f>
        <v>694.5</v>
      </c>
      <c r="U39" s="2">
        <f>('Подуш на 01.09.2021'!U39+'Подуш на 01.10.2021'!U39)/2</f>
        <v>802</v>
      </c>
      <c r="V39" s="2">
        <f>('Подуш на 01.09.2021'!V39+'Подуш на 01.10.2021'!V39)/2</f>
        <v>654.5</v>
      </c>
      <c r="W39" s="2">
        <f>('Подуш на 01.09.2021'!W39+'Подуш на 01.10.2021'!W39)/2</f>
        <v>669</v>
      </c>
      <c r="X39" s="2">
        <f>('Подуш на 01.09.2021'!X39+'Подуш на 01.10.2021'!X39)/2</f>
        <v>652</v>
      </c>
      <c r="Y39" s="2">
        <f>('Подуш на 01.09.2021'!Y39+'Подуш на 01.10.2021'!Y39)/2</f>
        <v>626</v>
      </c>
      <c r="Z39" s="2">
        <f>('Подуш на 01.09.2021'!Z39+'Подуш на 01.10.2021'!Z39)/2</f>
        <v>667.5</v>
      </c>
      <c r="AA39" s="2">
        <f>('Подуш на 01.09.2021'!AA39+'Подуш на 01.10.2021'!AA39)/2</f>
        <v>637</v>
      </c>
      <c r="AB39" s="2">
        <f>('Подуш на 01.09.2021'!AB39+'Подуш на 01.10.2021'!AB39)/2</f>
        <v>686.5</v>
      </c>
      <c r="AC39" s="2">
        <f>('Подуш на 01.09.2021'!AC39+'Подуш на 01.10.2021'!AC39)/2</f>
        <v>831.5</v>
      </c>
      <c r="AD39" s="2">
        <f>('Подуш на 01.09.2021'!AD39+'Подуш на 01.10.2021'!AD39)/2</f>
        <v>894</v>
      </c>
      <c r="AE39" s="2">
        <f>('Подуш на 01.09.2021'!AE39+'Подуш на 01.10.2021'!AE39)/2</f>
        <v>960.5</v>
      </c>
      <c r="AF39" s="2">
        <f>('Подуш на 01.09.2021'!AF39+'Подуш на 01.10.2021'!AF39)/2</f>
        <v>976</v>
      </c>
      <c r="AG39" s="2">
        <f>('Подуш на 01.09.2021'!AG39+'Подуш на 01.10.2021'!AG39)/2</f>
        <v>381.5</v>
      </c>
      <c r="AH39" s="2">
        <f>('Подуш на 01.09.2021'!AH39+'Подуш на 01.10.2021'!AH39)/2</f>
        <v>745.5</v>
      </c>
      <c r="AI39" s="2">
        <f>('Подуш на 01.09.2021'!AI39+'Подуш на 01.10.2021'!AI39)/2</f>
        <v>350.5</v>
      </c>
      <c r="AJ39" s="2">
        <f>('Подуш на 01.09.2021'!AJ39+'Подуш на 01.10.2021'!AJ39)/2</f>
        <v>656</v>
      </c>
      <c r="AK39" s="2">
        <f>('Подуш на 01.09.2021'!AK39+'Подуш на 01.10.2021'!AK39)/2</f>
        <v>106</v>
      </c>
      <c r="AL39" s="2">
        <f>('Подуш на 01.09.2021'!AL39+'Подуш на 01.10.2021'!AL39)/2</f>
        <v>283</v>
      </c>
      <c r="AM39" s="2">
        <f>('Подуш на 01.09.2021'!AM39+'Подуш на 01.10.2021'!AM39)/2</f>
        <v>159.5</v>
      </c>
      <c r="AN39" s="2">
        <f>('Подуш на 01.09.2021'!AN39+'Подуш на 01.10.2021'!AN39)/2</f>
        <v>534.5</v>
      </c>
      <c r="AO39" s="2">
        <f>('Подуш на 01.09.2021'!AO39+'Подуш на 01.10.2021'!AO39)/2</f>
        <v>69</v>
      </c>
      <c r="AP39" s="2">
        <f>('Подуш на 01.09.2021'!AP39+'Подуш на 01.10.2021'!AP39)/2</f>
        <v>281.5</v>
      </c>
      <c r="AR39" s="2">
        <f t="shared" si="1"/>
        <v>20568.5</v>
      </c>
    </row>
    <row r="40" spans="1:44">
      <c r="A40" s="1">
        <v>63023</v>
      </c>
      <c r="B40" s="1">
        <v>701</v>
      </c>
      <c r="C40" s="2">
        <f>('Подуш на 01.09.2021'!C40+'Подуш на 01.10.2021'!C40)/2</f>
        <v>0</v>
      </c>
      <c r="D40" s="2">
        <f>('Подуш на 01.09.2021'!D40+'Подуш на 01.10.2021'!D40)/2</f>
        <v>0</v>
      </c>
      <c r="E40" s="2">
        <f>('Подуш на 01.09.2021'!E40+'Подуш на 01.10.2021'!E40)/2</f>
        <v>0</v>
      </c>
      <c r="F40" s="2">
        <f>('Подуш на 01.09.2021'!F40+'Подуш на 01.10.2021'!F40)/2</f>
        <v>0</v>
      </c>
      <c r="G40" s="2">
        <f>('Подуш на 01.09.2021'!G40+'Подуш на 01.10.2021'!G40)/2</f>
        <v>0</v>
      </c>
      <c r="H40" s="2">
        <f>('Подуш на 01.09.2021'!H40+'Подуш на 01.10.2021'!H40)/2</f>
        <v>0</v>
      </c>
      <c r="I40" s="2">
        <f>('Подуш на 01.09.2021'!I40+'Подуш на 01.10.2021'!I40)/2</f>
        <v>0</v>
      </c>
      <c r="J40" s="2">
        <f>('Подуш на 01.09.2021'!J40+'Подуш на 01.10.2021'!J40)/2</f>
        <v>0</v>
      </c>
      <c r="K40" s="2">
        <f>('Подуш на 01.09.2021'!K40+'Подуш на 01.10.2021'!K40)/2</f>
        <v>0</v>
      </c>
      <c r="L40" s="2">
        <f>('Подуш на 01.09.2021'!L40+'Подуш на 01.10.2021'!L40)/2</f>
        <v>0</v>
      </c>
      <c r="M40" s="2">
        <f>('Подуш на 01.09.2021'!M40+'Подуш на 01.10.2021'!M40)/2</f>
        <v>0</v>
      </c>
      <c r="N40" s="2">
        <f>('Подуш на 01.09.2021'!N40+'Подуш на 01.10.2021'!N40)/2</f>
        <v>0</v>
      </c>
      <c r="O40" s="2">
        <f>('Подуш на 01.09.2021'!O40+'Подуш на 01.10.2021'!O40)/2</f>
        <v>0</v>
      </c>
      <c r="P40" s="2">
        <f>('Подуш на 01.09.2021'!P40+'Подуш на 01.10.2021'!P40)/2</f>
        <v>0</v>
      </c>
      <c r="Q40" s="2">
        <f>('Подуш на 01.09.2021'!Q40+'Подуш на 01.10.2021'!Q40)/2</f>
        <v>0</v>
      </c>
      <c r="R40" s="2">
        <f>('Подуш на 01.09.2021'!R40+'Подуш на 01.10.2021'!R40)/2</f>
        <v>0</v>
      </c>
      <c r="S40" s="2">
        <f>('Подуш на 01.09.2021'!S40+'Подуш на 01.10.2021'!S40)/2</f>
        <v>0</v>
      </c>
      <c r="T40" s="2">
        <f>('Подуш на 01.09.2021'!T40+'Подуш на 01.10.2021'!T40)/2</f>
        <v>0</v>
      </c>
      <c r="U40" s="2">
        <f>('Подуш на 01.09.2021'!U40+'Подуш на 01.10.2021'!U40)/2</f>
        <v>0</v>
      </c>
      <c r="V40" s="2">
        <f>('Подуш на 01.09.2021'!V40+'Подуш на 01.10.2021'!V40)/2</f>
        <v>0</v>
      </c>
      <c r="W40" s="2">
        <f>('Подуш на 01.09.2021'!W40+'Подуш на 01.10.2021'!W40)/2</f>
        <v>0</v>
      </c>
      <c r="X40" s="2">
        <f>('Подуш на 01.09.2021'!X40+'Подуш на 01.10.2021'!X40)/2</f>
        <v>0</v>
      </c>
      <c r="Y40" s="2">
        <f>('Подуш на 01.09.2021'!Y40+'Подуш на 01.10.2021'!Y40)/2</f>
        <v>0</v>
      </c>
      <c r="Z40" s="2">
        <f>('Подуш на 01.09.2021'!Z40+'Подуш на 01.10.2021'!Z40)/2</f>
        <v>0</v>
      </c>
      <c r="AA40" s="2">
        <f>('Подуш на 01.09.2021'!AA40+'Подуш на 01.10.2021'!AA40)/2</f>
        <v>0</v>
      </c>
      <c r="AB40" s="2">
        <f>('Подуш на 01.09.2021'!AB40+'Подуш на 01.10.2021'!AB40)/2</f>
        <v>0</v>
      </c>
      <c r="AC40" s="2">
        <f>('Подуш на 01.09.2021'!AC40+'Подуш на 01.10.2021'!AC40)/2</f>
        <v>0</v>
      </c>
      <c r="AD40" s="2">
        <f>('Подуш на 01.09.2021'!AD40+'Подуш на 01.10.2021'!AD40)/2</f>
        <v>0</v>
      </c>
      <c r="AE40" s="2">
        <f>('Подуш на 01.09.2021'!AE40+'Подуш на 01.10.2021'!AE40)/2</f>
        <v>0</v>
      </c>
      <c r="AF40" s="2">
        <f>('Подуш на 01.09.2021'!AF40+'Подуш на 01.10.2021'!AF40)/2</f>
        <v>0</v>
      </c>
      <c r="AG40" s="2">
        <f>('Подуш на 01.09.2021'!AG40+'Подуш на 01.10.2021'!AG40)/2</f>
        <v>0</v>
      </c>
      <c r="AH40" s="2">
        <f>('Подуш на 01.09.2021'!AH40+'Подуш на 01.10.2021'!AH40)/2</f>
        <v>0</v>
      </c>
      <c r="AI40" s="2">
        <f>('Подуш на 01.09.2021'!AI40+'Подуш на 01.10.2021'!AI40)/2</f>
        <v>0</v>
      </c>
      <c r="AJ40" s="2">
        <f>('Подуш на 01.09.2021'!AJ40+'Подуш на 01.10.2021'!AJ40)/2</f>
        <v>0</v>
      </c>
      <c r="AK40" s="2">
        <f>('Подуш на 01.09.2021'!AK40+'Подуш на 01.10.2021'!AK40)/2</f>
        <v>0</v>
      </c>
      <c r="AL40" s="2">
        <f>('Подуш на 01.09.2021'!AL40+'Подуш на 01.10.2021'!AL40)/2</f>
        <v>0</v>
      </c>
      <c r="AM40" s="2">
        <f>('Подуш на 01.09.2021'!AM40+'Подуш на 01.10.2021'!AM40)/2</f>
        <v>0</v>
      </c>
      <c r="AN40" s="2">
        <f>('Подуш на 01.09.2021'!AN40+'Подуш на 01.10.2021'!AN40)/2</f>
        <v>0</v>
      </c>
      <c r="AO40" s="2">
        <f>('Подуш на 01.09.2021'!AO40+'Подуш на 01.10.2021'!AO40)/2</f>
        <v>0</v>
      </c>
      <c r="AP40" s="2">
        <f>('Подуш на 01.09.2021'!AP40+'Подуш на 01.10.2021'!AP40)/2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01.09.2021'!C41+'Подуш на 01.10.2021'!C41)/2</f>
        <v>84.5</v>
      </c>
      <c r="D41" s="2">
        <f>('Подуш на 01.09.2021'!D41+'Подуш на 01.10.2021'!D41)/2</f>
        <v>44</v>
      </c>
      <c r="E41" s="2">
        <f>('Подуш на 01.09.2021'!E41+'Подуш на 01.10.2021'!E41)/2</f>
        <v>129.5</v>
      </c>
      <c r="F41" s="2">
        <f>('Подуш на 01.09.2021'!F41+'Подуш на 01.10.2021'!F41)/2</f>
        <v>135.5</v>
      </c>
      <c r="G41" s="2">
        <f>('Подуш на 01.09.2021'!G41+'Подуш на 01.10.2021'!G41)/2</f>
        <v>334</v>
      </c>
      <c r="H41" s="2">
        <f>('Подуш на 01.09.2021'!H41+'Подуш на 01.10.2021'!H41)/2</f>
        <v>309.5</v>
      </c>
      <c r="I41" s="2">
        <f>('Подуш на 01.09.2021'!I41+'Подуш на 01.10.2021'!I41)/2</f>
        <v>381.5</v>
      </c>
      <c r="J41" s="2">
        <f>('Подуш на 01.09.2021'!J41+'Подуш на 01.10.2021'!J41)/2</f>
        <v>342</v>
      </c>
      <c r="K41" s="2">
        <f>('Подуш на 01.09.2021'!K41+'Подуш на 01.10.2021'!K41)/2</f>
        <v>216.5</v>
      </c>
      <c r="L41" s="2">
        <f>('Подуш на 01.09.2021'!L41+'Подуш на 01.10.2021'!L41)/2</f>
        <v>197.5</v>
      </c>
      <c r="M41" s="2">
        <f>('Подуш на 01.09.2021'!M41+'Подуш на 01.10.2021'!M41)/2</f>
        <v>97</v>
      </c>
      <c r="N41" s="2">
        <f>('Подуш на 01.09.2021'!N41+'Подуш на 01.10.2021'!N41)/2</f>
        <v>119</v>
      </c>
      <c r="O41" s="2">
        <f>('Подуш на 01.09.2021'!O41+'Подуш на 01.10.2021'!O41)/2</f>
        <v>257.5</v>
      </c>
      <c r="P41" s="2">
        <f>('Подуш на 01.09.2021'!P41+'Подуш на 01.10.2021'!P41)/2</f>
        <v>281</v>
      </c>
      <c r="Q41" s="2">
        <f>('Подуш на 01.09.2021'!Q41+'Подуш на 01.10.2021'!Q41)/2</f>
        <v>334</v>
      </c>
      <c r="R41" s="2">
        <f>('Подуш на 01.09.2021'!R41+'Подуш на 01.10.2021'!R41)/2</f>
        <v>242</v>
      </c>
      <c r="S41" s="2">
        <f>('Подуш на 01.09.2021'!S41+'Подуш на 01.10.2021'!S41)/2</f>
        <v>529.5</v>
      </c>
      <c r="T41" s="2">
        <f>('Подуш на 01.09.2021'!T41+'Подуш на 01.10.2021'!T41)/2</f>
        <v>356</v>
      </c>
      <c r="U41" s="2">
        <f>('Подуш на 01.09.2021'!U41+'Подуш на 01.10.2021'!U41)/2</f>
        <v>447.5</v>
      </c>
      <c r="V41" s="2">
        <f>('Подуш на 01.09.2021'!V41+'Подуш на 01.10.2021'!V41)/2</f>
        <v>401</v>
      </c>
      <c r="W41" s="2">
        <f>('Подуш на 01.09.2021'!W41+'Подуш на 01.10.2021'!W41)/2</f>
        <v>401.5</v>
      </c>
      <c r="X41" s="2">
        <f>('Подуш на 01.09.2021'!X41+'Подуш на 01.10.2021'!X41)/2</f>
        <v>380.5</v>
      </c>
      <c r="Y41" s="2">
        <f>('Подуш на 01.09.2021'!Y41+'Подуш на 01.10.2021'!Y41)/2</f>
        <v>398</v>
      </c>
      <c r="Z41" s="2">
        <f>('Подуш на 01.09.2021'!Z41+'Подуш на 01.10.2021'!Z41)/2</f>
        <v>447</v>
      </c>
      <c r="AA41" s="2">
        <f>('Подуш на 01.09.2021'!AA41+'Подуш на 01.10.2021'!AA41)/2</f>
        <v>463.5</v>
      </c>
      <c r="AB41" s="2">
        <f>('Подуш на 01.09.2021'!AB41+'Подуш на 01.10.2021'!AB41)/2</f>
        <v>426</v>
      </c>
      <c r="AC41" s="2">
        <f>('Подуш на 01.09.2021'!AC41+'Подуш на 01.10.2021'!AC41)/2</f>
        <v>509.5</v>
      </c>
      <c r="AD41" s="2">
        <f>('Подуш на 01.09.2021'!AD41+'Подуш на 01.10.2021'!AD41)/2</f>
        <v>532</v>
      </c>
      <c r="AE41" s="2">
        <f>('Подуш на 01.09.2021'!AE41+'Подуш на 01.10.2021'!AE41)/2</f>
        <v>567.5</v>
      </c>
      <c r="AF41" s="2">
        <f>('Подуш на 01.09.2021'!AF41+'Подуш на 01.10.2021'!AF41)/2</f>
        <v>520.5</v>
      </c>
      <c r="AG41" s="2">
        <f>('Подуш на 01.09.2021'!AG41+'Подуш на 01.10.2021'!AG41)/2</f>
        <v>220</v>
      </c>
      <c r="AH41" s="2">
        <f>('Подуш на 01.09.2021'!AH41+'Подуш на 01.10.2021'!AH41)/2</f>
        <v>398.5</v>
      </c>
      <c r="AI41" s="2">
        <f>('Подуш на 01.09.2021'!AI41+'Подуш на 01.10.2021'!AI41)/2</f>
        <v>215</v>
      </c>
      <c r="AJ41" s="2">
        <f>('Подуш на 01.09.2021'!AJ41+'Подуш на 01.10.2021'!AJ41)/2</f>
        <v>339</v>
      </c>
      <c r="AK41" s="2">
        <f>('Подуш на 01.09.2021'!AK41+'Подуш на 01.10.2021'!AK41)/2</f>
        <v>70.5</v>
      </c>
      <c r="AL41" s="2">
        <f>('Подуш на 01.09.2021'!AL41+'Подуш на 01.10.2021'!AL41)/2</f>
        <v>155.5</v>
      </c>
      <c r="AM41" s="2">
        <f>('Подуш на 01.09.2021'!AM41+'Подуш на 01.10.2021'!AM41)/2</f>
        <v>75</v>
      </c>
      <c r="AN41" s="2">
        <f>('Подуш на 01.09.2021'!AN41+'Подуш на 01.10.2021'!AN41)/2</f>
        <v>247</v>
      </c>
      <c r="AO41" s="2">
        <f>('Подуш на 01.09.2021'!AO41+'Подуш на 01.10.2021'!AO41)/2</f>
        <v>61</v>
      </c>
      <c r="AP41" s="2">
        <f>('Подуш на 01.09.2021'!AP41+'Подуш на 01.10.2021'!AP41)/2</f>
        <v>144</v>
      </c>
      <c r="AR41" s="2">
        <f t="shared" si="1"/>
        <v>11810.5</v>
      </c>
    </row>
    <row r="42" spans="1:44">
      <c r="A42" s="1">
        <v>63023</v>
      </c>
      <c r="B42" s="1">
        <v>902</v>
      </c>
      <c r="C42" s="2">
        <f>('Подуш на 01.09.2021'!C42+'Подуш на 01.10.2021'!C42)/2</f>
        <v>0</v>
      </c>
      <c r="D42" s="2">
        <f>('Подуш на 01.09.2021'!D42+'Подуш на 01.10.2021'!D42)/2</f>
        <v>0</v>
      </c>
      <c r="E42" s="2">
        <f>('Подуш на 01.09.2021'!E42+'Подуш на 01.10.2021'!E42)/2</f>
        <v>0</v>
      </c>
      <c r="F42" s="2">
        <f>('Подуш на 01.09.2021'!F42+'Подуш на 01.10.2021'!F42)/2</f>
        <v>0</v>
      </c>
      <c r="G42" s="2">
        <f>('Подуш на 01.09.2021'!G42+'Подуш на 01.10.2021'!G42)/2</f>
        <v>0</v>
      </c>
      <c r="H42" s="2">
        <f>('Подуш на 01.09.2021'!H42+'Подуш на 01.10.2021'!H42)/2</f>
        <v>0</v>
      </c>
      <c r="I42" s="2">
        <f>('Подуш на 01.09.2021'!I42+'Подуш на 01.10.2021'!I42)/2</f>
        <v>0</v>
      </c>
      <c r="J42" s="2">
        <f>('Подуш на 01.09.2021'!J42+'Подуш на 01.10.2021'!J42)/2</f>
        <v>0</v>
      </c>
      <c r="K42" s="2">
        <f>('Подуш на 01.09.2021'!K42+'Подуш на 01.10.2021'!K42)/2</f>
        <v>0</v>
      </c>
      <c r="L42" s="2">
        <f>('Подуш на 01.09.2021'!L42+'Подуш на 01.10.2021'!L42)/2</f>
        <v>0</v>
      </c>
      <c r="M42" s="2">
        <f>('Подуш на 01.09.2021'!M42+'Подуш на 01.10.2021'!M42)/2</f>
        <v>0</v>
      </c>
      <c r="N42" s="2">
        <f>('Подуш на 01.09.2021'!N42+'Подуш на 01.10.2021'!N42)/2</f>
        <v>0</v>
      </c>
      <c r="O42" s="2">
        <f>('Подуш на 01.09.2021'!O42+'Подуш на 01.10.2021'!O42)/2</f>
        <v>0</v>
      </c>
      <c r="P42" s="2">
        <f>('Подуш на 01.09.2021'!P42+'Подуш на 01.10.2021'!P42)/2</f>
        <v>0</v>
      </c>
      <c r="Q42" s="2">
        <f>('Подуш на 01.09.2021'!Q42+'Подуш на 01.10.2021'!Q42)/2</f>
        <v>0</v>
      </c>
      <c r="R42" s="2">
        <f>('Подуш на 01.09.2021'!R42+'Подуш на 01.10.2021'!R42)/2</f>
        <v>0</v>
      </c>
      <c r="S42" s="2">
        <f>('Подуш на 01.09.2021'!S42+'Подуш на 01.10.2021'!S42)/2</f>
        <v>0</v>
      </c>
      <c r="T42" s="2">
        <f>('Подуш на 01.09.2021'!T42+'Подуш на 01.10.2021'!T42)/2</f>
        <v>0</v>
      </c>
      <c r="U42" s="2">
        <f>('Подуш на 01.09.2021'!U42+'Подуш на 01.10.2021'!U42)/2</f>
        <v>0</v>
      </c>
      <c r="V42" s="2">
        <f>('Подуш на 01.09.2021'!V42+'Подуш на 01.10.2021'!V42)/2</f>
        <v>0</v>
      </c>
      <c r="W42" s="2">
        <f>('Подуш на 01.09.2021'!W42+'Подуш на 01.10.2021'!W42)/2</f>
        <v>0</v>
      </c>
      <c r="X42" s="2">
        <f>('Подуш на 01.09.2021'!X42+'Подуш на 01.10.2021'!X42)/2</f>
        <v>0</v>
      </c>
      <c r="Y42" s="2">
        <f>('Подуш на 01.09.2021'!Y42+'Подуш на 01.10.2021'!Y42)/2</f>
        <v>0</v>
      </c>
      <c r="Z42" s="2">
        <f>('Подуш на 01.09.2021'!Z42+'Подуш на 01.10.2021'!Z42)/2</f>
        <v>0</v>
      </c>
      <c r="AA42" s="2">
        <f>('Подуш на 01.09.2021'!AA42+'Подуш на 01.10.2021'!AA42)/2</f>
        <v>0</v>
      </c>
      <c r="AB42" s="2">
        <f>('Подуш на 01.09.2021'!AB42+'Подуш на 01.10.2021'!AB42)/2</f>
        <v>0</v>
      </c>
      <c r="AC42" s="2">
        <f>('Подуш на 01.09.2021'!AC42+'Подуш на 01.10.2021'!AC42)/2</f>
        <v>0</v>
      </c>
      <c r="AD42" s="2">
        <f>('Подуш на 01.09.2021'!AD42+'Подуш на 01.10.2021'!AD42)/2</f>
        <v>0</v>
      </c>
      <c r="AE42" s="2">
        <f>('Подуш на 01.09.2021'!AE42+'Подуш на 01.10.2021'!AE42)/2</f>
        <v>0</v>
      </c>
      <c r="AF42" s="2">
        <f>('Подуш на 01.09.2021'!AF42+'Подуш на 01.10.2021'!AF42)/2</f>
        <v>0</v>
      </c>
      <c r="AG42" s="2">
        <f>('Подуш на 01.09.2021'!AG42+'Подуш на 01.10.2021'!AG42)/2</f>
        <v>0</v>
      </c>
      <c r="AH42" s="2">
        <f>('Подуш на 01.09.2021'!AH42+'Подуш на 01.10.2021'!AH42)/2</f>
        <v>0</v>
      </c>
      <c r="AI42" s="2">
        <f>('Подуш на 01.09.2021'!AI42+'Подуш на 01.10.2021'!AI42)/2</f>
        <v>0</v>
      </c>
      <c r="AJ42" s="2">
        <f>('Подуш на 01.09.2021'!AJ42+'Подуш на 01.10.2021'!AJ42)/2</f>
        <v>0</v>
      </c>
      <c r="AK42" s="2">
        <f>('Подуш на 01.09.2021'!AK42+'Подуш на 01.10.2021'!AK42)/2</f>
        <v>0</v>
      </c>
      <c r="AL42" s="2">
        <f>('Подуш на 01.09.2021'!AL42+'Подуш на 01.10.2021'!AL42)/2</f>
        <v>0</v>
      </c>
      <c r="AM42" s="2">
        <f>('Подуш на 01.09.2021'!AM42+'Подуш на 01.10.2021'!AM42)/2</f>
        <v>0</v>
      </c>
      <c r="AN42" s="2">
        <f>('Подуш на 01.09.2021'!AN42+'Подуш на 01.10.2021'!AN42)/2</f>
        <v>0</v>
      </c>
      <c r="AO42" s="2">
        <f>('Подуш на 01.09.2021'!AO42+'Подуш на 01.10.2021'!AO42)/2</f>
        <v>0</v>
      </c>
      <c r="AP42" s="2">
        <f>('Подуш на 01.09.2021'!AP42+'Подуш на 01.10.2021'!AP42)/2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01.09.2021'!C43+'Подуш на 01.10.2021'!C43)/2</f>
        <v>136</v>
      </c>
      <c r="D43" s="2">
        <f>('Подуш на 01.09.2021'!D43+'Подуш на 01.10.2021'!D43)/2</f>
        <v>144.5</v>
      </c>
      <c r="E43" s="2">
        <f>('Подуш на 01.09.2021'!E43+'Подуш на 01.10.2021'!E43)/2</f>
        <v>287.5</v>
      </c>
      <c r="F43" s="2">
        <f>('Подуш на 01.09.2021'!F43+'Подуш на 01.10.2021'!F43)/2</f>
        <v>227.5</v>
      </c>
      <c r="G43" s="2">
        <f>('Подуш на 01.09.2021'!G43+'Подуш на 01.10.2021'!G43)/2</f>
        <v>592</v>
      </c>
      <c r="H43" s="2">
        <f>('Подуш на 01.09.2021'!H43+'Подуш на 01.10.2021'!H43)/2</f>
        <v>526.5</v>
      </c>
      <c r="I43" s="2">
        <f>('Подуш на 01.09.2021'!I43+'Подуш на 01.10.2021'!I43)/2</f>
        <v>607.5</v>
      </c>
      <c r="J43" s="2">
        <f>('Подуш на 01.09.2021'!J43+'Подуш на 01.10.2021'!J43)/2</f>
        <v>591</v>
      </c>
      <c r="K43" s="2">
        <f>('Подуш на 01.09.2021'!K43+'Подуш на 01.10.2021'!K43)/2</f>
        <v>329.5</v>
      </c>
      <c r="L43" s="2">
        <f>('Подуш на 01.09.2021'!L43+'Подуш на 01.10.2021'!L43)/2</f>
        <v>305.5</v>
      </c>
      <c r="M43" s="2">
        <f>('Подуш на 01.09.2021'!M43+'Подуш на 01.10.2021'!M43)/2</f>
        <v>194.5</v>
      </c>
      <c r="N43" s="2">
        <f>('Подуш на 01.09.2021'!N43+'Подуш на 01.10.2021'!N43)/2</f>
        <v>162</v>
      </c>
      <c r="O43" s="2">
        <f>('Подуш на 01.09.2021'!O43+'Подуш на 01.10.2021'!O43)/2</f>
        <v>412.5</v>
      </c>
      <c r="P43" s="2">
        <f>('Подуш на 01.09.2021'!P43+'Подуш на 01.10.2021'!P43)/2</f>
        <v>454</v>
      </c>
      <c r="Q43" s="2">
        <f>('Подуш на 01.09.2021'!Q43+'Подуш на 01.10.2021'!Q43)/2</f>
        <v>682.5</v>
      </c>
      <c r="R43" s="2">
        <f>('Подуш на 01.09.2021'!R43+'Подуш на 01.10.2021'!R43)/2</f>
        <v>500</v>
      </c>
      <c r="S43" s="2">
        <f>('Подуш на 01.09.2021'!S43+'Подуш на 01.10.2021'!S43)/2</f>
        <v>856.5</v>
      </c>
      <c r="T43" s="2">
        <f>('Подуш на 01.09.2021'!T43+'Подуш на 01.10.2021'!T43)/2</f>
        <v>706.5</v>
      </c>
      <c r="U43" s="2">
        <f>('Подуш на 01.09.2021'!U43+'Подуш на 01.10.2021'!U43)/2</f>
        <v>714.5</v>
      </c>
      <c r="V43" s="2">
        <f>('Подуш на 01.09.2021'!V43+'Подуш на 01.10.2021'!V43)/2</f>
        <v>609.5</v>
      </c>
      <c r="W43" s="2">
        <f>('Подуш на 01.09.2021'!W43+'Подуш на 01.10.2021'!W43)/2</f>
        <v>629</v>
      </c>
      <c r="X43" s="2">
        <f>('Подуш на 01.09.2021'!X43+'Подуш на 01.10.2021'!X43)/2</f>
        <v>612.5</v>
      </c>
      <c r="Y43" s="2">
        <f>('Подуш на 01.09.2021'!Y43+'Подуш на 01.10.2021'!Y43)/2</f>
        <v>682</v>
      </c>
      <c r="Z43" s="2">
        <f>('Подуш на 01.09.2021'!Z43+'Подуш на 01.10.2021'!Z43)/2</f>
        <v>726.5</v>
      </c>
      <c r="AA43" s="2">
        <f>('Подуш на 01.09.2021'!AA43+'Подуш на 01.10.2021'!AA43)/2</f>
        <v>779</v>
      </c>
      <c r="AB43" s="2">
        <f>('Подуш на 01.09.2021'!AB43+'Подуш на 01.10.2021'!AB43)/2</f>
        <v>723.5</v>
      </c>
      <c r="AC43" s="2">
        <f>('Подуш на 01.09.2021'!AC43+'Подуш на 01.10.2021'!AC43)/2</f>
        <v>860</v>
      </c>
      <c r="AD43" s="2">
        <f>('Подуш на 01.09.2021'!AD43+'Подуш на 01.10.2021'!AD43)/2</f>
        <v>841</v>
      </c>
      <c r="AE43" s="2">
        <f>('Подуш на 01.09.2021'!AE43+'Подуш на 01.10.2021'!AE43)/2</f>
        <v>887.5</v>
      </c>
      <c r="AF43" s="2">
        <f>('Подуш на 01.09.2021'!AF43+'Подуш на 01.10.2021'!AF43)/2</f>
        <v>843.5</v>
      </c>
      <c r="AG43" s="2">
        <f>('Подуш на 01.09.2021'!AG43+'Подуш на 01.10.2021'!AG43)/2</f>
        <v>441</v>
      </c>
      <c r="AH43" s="2">
        <f>('Подуш на 01.09.2021'!AH43+'Подуш на 01.10.2021'!AH43)/2</f>
        <v>699</v>
      </c>
      <c r="AI43" s="2">
        <f>('Подуш на 01.09.2021'!AI43+'Подуш на 01.10.2021'!AI43)/2</f>
        <v>361.5</v>
      </c>
      <c r="AJ43" s="2">
        <f>('Подуш на 01.09.2021'!AJ43+'Подуш на 01.10.2021'!AJ43)/2</f>
        <v>546</v>
      </c>
      <c r="AK43" s="2">
        <f>('Подуш на 01.09.2021'!AK43+'Подуш на 01.10.2021'!AK43)/2</f>
        <v>109</v>
      </c>
      <c r="AL43" s="2">
        <f>('Подуш на 01.09.2021'!AL43+'Подуш на 01.10.2021'!AL43)/2</f>
        <v>268.5</v>
      </c>
      <c r="AM43" s="2">
        <f>('Подуш на 01.09.2021'!AM43+'Подуш на 01.10.2021'!AM43)/2</f>
        <v>162.5</v>
      </c>
      <c r="AN43" s="2">
        <f>('Подуш на 01.09.2021'!AN43+'Подуш на 01.10.2021'!AN43)/2</f>
        <v>430.5</v>
      </c>
      <c r="AO43" s="2">
        <f>('Подуш на 01.09.2021'!AO43+'Подуш на 01.10.2021'!AO43)/2</f>
        <v>79.5</v>
      </c>
      <c r="AP43" s="2">
        <f>('Подуш на 01.09.2021'!AP43+'Подуш на 01.10.2021'!AP43)/2</f>
        <v>324.5</v>
      </c>
      <c r="AR43" s="2">
        <f t="shared" si="1"/>
        <v>20046.5</v>
      </c>
    </row>
    <row r="44" spans="1:44">
      <c r="A44" s="1">
        <v>63023</v>
      </c>
      <c r="B44" s="1">
        <v>1102</v>
      </c>
      <c r="C44" s="2">
        <f>('Подуш на 01.09.2021'!C44+'Подуш на 01.10.2021'!C44)/2</f>
        <v>0</v>
      </c>
      <c r="D44" s="2">
        <f>('Подуш на 01.09.2021'!D44+'Подуш на 01.10.2021'!D44)/2</f>
        <v>0</v>
      </c>
      <c r="E44" s="2">
        <f>('Подуш на 01.09.2021'!E44+'Подуш на 01.10.2021'!E44)/2</f>
        <v>0</v>
      </c>
      <c r="F44" s="2">
        <f>('Подуш на 01.09.2021'!F44+'Подуш на 01.10.2021'!F44)/2</f>
        <v>0</v>
      </c>
      <c r="G44" s="2">
        <f>('Подуш на 01.09.2021'!G44+'Подуш на 01.10.2021'!G44)/2</f>
        <v>0</v>
      </c>
      <c r="H44" s="2">
        <f>('Подуш на 01.09.2021'!H44+'Подуш на 01.10.2021'!H44)/2</f>
        <v>0</v>
      </c>
      <c r="I44" s="2">
        <f>('Подуш на 01.09.2021'!I44+'Подуш на 01.10.2021'!I44)/2</f>
        <v>0</v>
      </c>
      <c r="J44" s="2">
        <f>('Подуш на 01.09.2021'!J44+'Подуш на 01.10.2021'!J44)/2</f>
        <v>0</v>
      </c>
      <c r="K44" s="2">
        <f>('Подуш на 01.09.2021'!K44+'Подуш на 01.10.2021'!K44)/2</f>
        <v>0</v>
      </c>
      <c r="L44" s="2">
        <f>('Подуш на 01.09.2021'!L44+'Подуш на 01.10.2021'!L44)/2</f>
        <v>0</v>
      </c>
      <c r="M44" s="2">
        <f>('Подуш на 01.09.2021'!M44+'Подуш на 01.10.2021'!M44)/2</f>
        <v>0</v>
      </c>
      <c r="N44" s="2">
        <f>('Подуш на 01.09.2021'!N44+'Подуш на 01.10.2021'!N44)/2</f>
        <v>0</v>
      </c>
      <c r="O44" s="2">
        <f>('Подуш на 01.09.2021'!O44+'Подуш на 01.10.2021'!O44)/2</f>
        <v>0</v>
      </c>
      <c r="P44" s="2">
        <f>('Подуш на 01.09.2021'!P44+'Подуш на 01.10.2021'!P44)/2</f>
        <v>0</v>
      </c>
      <c r="Q44" s="2">
        <f>('Подуш на 01.09.2021'!Q44+'Подуш на 01.10.2021'!Q44)/2</f>
        <v>0</v>
      </c>
      <c r="R44" s="2">
        <f>('Подуш на 01.09.2021'!R44+'Подуш на 01.10.2021'!R44)/2</f>
        <v>0</v>
      </c>
      <c r="S44" s="2">
        <f>('Подуш на 01.09.2021'!S44+'Подуш на 01.10.2021'!S44)/2</f>
        <v>0</v>
      </c>
      <c r="T44" s="2">
        <f>('Подуш на 01.09.2021'!T44+'Подуш на 01.10.2021'!T44)/2</f>
        <v>0</v>
      </c>
      <c r="U44" s="2">
        <f>('Подуш на 01.09.2021'!U44+'Подуш на 01.10.2021'!U44)/2</f>
        <v>0</v>
      </c>
      <c r="V44" s="2">
        <f>('Подуш на 01.09.2021'!V44+'Подуш на 01.10.2021'!V44)/2</f>
        <v>0</v>
      </c>
      <c r="W44" s="2">
        <f>('Подуш на 01.09.2021'!W44+'Подуш на 01.10.2021'!W44)/2</f>
        <v>0</v>
      </c>
      <c r="X44" s="2">
        <f>('Подуш на 01.09.2021'!X44+'Подуш на 01.10.2021'!X44)/2</f>
        <v>0</v>
      </c>
      <c r="Y44" s="2">
        <f>('Подуш на 01.09.2021'!Y44+'Подуш на 01.10.2021'!Y44)/2</f>
        <v>0</v>
      </c>
      <c r="Z44" s="2">
        <f>('Подуш на 01.09.2021'!Z44+'Подуш на 01.10.2021'!Z44)/2</f>
        <v>0</v>
      </c>
      <c r="AA44" s="2">
        <f>('Подуш на 01.09.2021'!AA44+'Подуш на 01.10.2021'!AA44)/2</f>
        <v>0</v>
      </c>
      <c r="AB44" s="2">
        <f>('Подуш на 01.09.2021'!AB44+'Подуш на 01.10.2021'!AB44)/2</f>
        <v>0</v>
      </c>
      <c r="AC44" s="2">
        <f>('Подуш на 01.09.2021'!AC44+'Подуш на 01.10.2021'!AC44)/2</f>
        <v>0</v>
      </c>
      <c r="AD44" s="2">
        <f>('Подуш на 01.09.2021'!AD44+'Подуш на 01.10.2021'!AD44)/2</f>
        <v>0</v>
      </c>
      <c r="AE44" s="2">
        <f>('Подуш на 01.09.2021'!AE44+'Подуш на 01.10.2021'!AE44)/2</f>
        <v>0</v>
      </c>
      <c r="AF44" s="2">
        <f>('Подуш на 01.09.2021'!AF44+'Подуш на 01.10.2021'!AF44)/2</f>
        <v>0</v>
      </c>
      <c r="AG44" s="2">
        <f>('Подуш на 01.09.2021'!AG44+'Подуш на 01.10.2021'!AG44)/2</f>
        <v>0</v>
      </c>
      <c r="AH44" s="2">
        <f>('Подуш на 01.09.2021'!AH44+'Подуш на 01.10.2021'!AH44)/2</f>
        <v>0</v>
      </c>
      <c r="AI44" s="2">
        <f>('Подуш на 01.09.2021'!AI44+'Подуш на 01.10.2021'!AI44)/2</f>
        <v>0</v>
      </c>
      <c r="AJ44" s="2">
        <f>('Подуш на 01.09.2021'!AJ44+'Подуш на 01.10.2021'!AJ44)/2</f>
        <v>0</v>
      </c>
      <c r="AK44" s="2">
        <f>('Подуш на 01.09.2021'!AK44+'Подуш на 01.10.2021'!AK44)/2</f>
        <v>0</v>
      </c>
      <c r="AL44" s="2">
        <f>('Подуш на 01.09.2021'!AL44+'Подуш на 01.10.2021'!AL44)/2</f>
        <v>0</v>
      </c>
      <c r="AM44" s="2">
        <f>('Подуш на 01.09.2021'!AM44+'Подуш на 01.10.2021'!AM44)/2</f>
        <v>0</v>
      </c>
      <c r="AN44" s="2">
        <f>('Подуш на 01.09.2021'!AN44+'Подуш на 01.10.2021'!AN44)/2</f>
        <v>0</v>
      </c>
      <c r="AO44" s="2">
        <f>('Подуш на 01.09.2021'!AO44+'Подуш на 01.10.2021'!AO44)/2</f>
        <v>0</v>
      </c>
      <c r="AP44" s="2">
        <f>('Подуш на 01.09.2021'!AP44+'Подуш на 01.10.2021'!AP44)/2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01.09.2021'!C45+'Подуш на 01.10.2021'!C45)/2</f>
        <v>0</v>
      </c>
      <c r="D45" s="2">
        <f>('Подуш на 01.09.2021'!D45+'Подуш на 01.10.2021'!D45)/2</f>
        <v>0</v>
      </c>
      <c r="E45" s="2">
        <f>('Подуш на 01.09.2021'!E45+'Подуш на 01.10.2021'!E45)/2</f>
        <v>0</v>
      </c>
      <c r="F45" s="2">
        <f>('Подуш на 01.09.2021'!F45+'Подуш на 01.10.2021'!F45)/2</f>
        <v>0</v>
      </c>
      <c r="G45" s="2">
        <f>('Подуш на 01.09.2021'!G45+'Подуш на 01.10.2021'!G45)/2</f>
        <v>0</v>
      </c>
      <c r="H45" s="2">
        <f>('Подуш на 01.09.2021'!H45+'Подуш на 01.10.2021'!H45)/2</f>
        <v>0</v>
      </c>
      <c r="I45" s="2">
        <f>('Подуш на 01.09.2021'!I45+'Подуш на 01.10.2021'!I45)/2</f>
        <v>0</v>
      </c>
      <c r="J45" s="2">
        <f>('Подуш на 01.09.2021'!J45+'Подуш на 01.10.2021'!J45)/2</f>
        <v>0</v>
      </c>
      <c r="K45" s="2">
        <f>('Подуш на 01.09.2021'!K45+'Подуш на 01.10.2021'!K45)/2</f>
        <v>0</v>
      </c>
      <c r="L45" s="2">
        <f>('Подуш на 01.09.2021'!L45+'Подуш на 01.10.2021'!L45)/2</f>
        <v>0</v>
      </c>
      <c r="M45" s="2">
        <f>('Подуш на 01.09.2021'!M45+'Подуш на 01.10.2021'!M45)/2</f>
        <v>0</v>
      </c>
      <c r="N45" s="2">
        <f>('Подуш на 01.09.2021'!N45+'Подуш на 01.10.2021'!N45)/2</f>
        <v>0</v>
      </c>
      <c r="O45" s="2">
        <f>('Подуш на 01.09.2021'!O45+'Подуш на 01.10.2021'!O45)/2</f>
        <v>0</v>
      </c>
      <c r="P45" s="2">
        <f>('Подуш на 01.09.2021'!P45+'Подуш на 01.10.2021'!P45)/2</f>
        <v>0</v>
      </c>
      <c r="Q45" s="2">
        <f>('Подуш на 01.09.2021'!Q45+'Подуш на 01.10.2021'!Q45)/2</f>
        <v>0</v>
      </c>
      <c r="R45" s="2">
        <f>('Подуш на 01.09.2021'!R45+'Подуш на 01.10.2021'!R45)/2</f>
        <v>0</v>
      </c>
      <c r="S45" s="2">
        <f>('Подуш на 01.09.2021'!S45+'Подуш на 01.10.2021'!S45)/2</f>
        <v>0</v>
      </c>
      <c r="T45" s="2">
        <f>('Подуш на 01.09.2021'!T45+'Подуш на 01.10.2021'!T45)/2</f>
        <v>0</v>
      </c>
      <c r="U45" s="2">
        <f>('Подуш на 01.09.2021'!U45+'Подуш на 01.10.2021'!U45)/2</f>
        <v>0</v>
      </c>
      <c r="V45" s="2">
        <f>('Подуш на 01.09.2021'!V45+'Подуш на 01.10.2021'!V45)/2</f>
        <v>0</v>
      </c>
      <c r="W45" s="2">
        <f>('Подуш на 01.09.2021'!W45+'Подуш на 01.10.2021'!W45)/2</f>
        <v>0</v>
      </c>
      <c r="X45" s="2">
        <f>('Подуш на 01.09.2021'!X45+'Подуш на 01.10.2021'!X45)/2</f>
        <v>0</v>
      </c>
      <c r="Y45" s="2">
        <f>('Подуш на 01.09.2021'!Y45+'Подуш на 01.10.2021'!Y45)/2</f>
        <v>0</v>
      </c>
      <c r="Z45" s="2">
        <f>('Подуш на 01.09.2021'!Z45+'Подуш на 01.10.2021'!Z45)/2</f>
        <v>0</v>
      </c>
      <c r="AA45" s="2">
        <f>('Подуш на 01.09.2021'!AA45+'Подуш на 01.10.2021'!AA45)/2</f>
        <v>0</v>
      </c>
      <c r="AB45" s="2">
        <f>('Подуш на 01.09.2021'!AB45+'Подуш на 01.10.2021'!AB45)/2</f>
        <v>0</v>
      </c>
      <c r="AC45" s="2">
        <f>('Подуш на 01.09.2021'!AC45+'Подуш на 01.10.2021'!AC45)/2</f>
        <v>0</v>
      </c>
      <c r="AD45" s="2">
        <f>('Подуш на 01.09.2021'!AD45+'Подуш на 01.10.2021'!AD45)/2</f>
        <v>0</v>
      </c>
      <c r="AE45" s="2">
        <f>('Подуш на 01.09.2021'!AE45+'Подуш на 01.10.2021'!AE45)/2</f>
        <v>0</v>
      </c>
      <c r="AF45" s="2">
        <f>('Подуш на 01.09.2021'!AF45+'Подуш на 01.10.2021'!AF45)/2</f>
        <v>0</v>
      </c>
      <c r="AG45" s="2">
        <f>('Подуш на 01.09.2021'!AG45+'Подуш на 01.10.2021'!AG45)/2</f>
        <v>0</v>
      </c>
      <c r="AH45" s="2">
        <f>('Подуш на 01.09.2021'!AH45+'Подуш на 01.10.2021'!AH45)/2</f>
        <v>0</v>
      </c>
      <c r="AI45" s="2">
        <f>('Подуш на 01.09.2021'!AI45+'Подуш на 01.10.2021'!AI45)/2</f>
        <v>0</v>
      </c>
      <c r="AJ45" s="2">
        <f>('Подуш на 01.09.2021'!AJ45+'Подуш на 01.10.2021'!AJ45)/2</f>
        <v>0</v>
      </c>
      <c r="AK45" s="2">
        <f>('Подуш на 01.09.2021'!AK45+'Подуш на 01.10.2021'!AK45)/2</f>
        <v>0</v>
      </c>
      <c r="AL45" s="2">
        <f>('Подуш на 01.09.2021'!AL45+'Подуш на 01.10.2021'!AL45)/2</f>
        <v>0</v>
      </c>
      <c r="AM45" s="2">
        <f>('Подуш на 01.09.2021'!AM45+'Подуш на 01.10.2021'!AM45)/2</f>
        <v>0</v>
      </c>
      <c r="AN45" s="2">
        <f>('Подуш на 01.09.2021'!AN45+'Подуш на 01.10.2021'!AN45)/2</f>
        <v>0</v>
      </c>
      <c r="AO45" s="2">
        <f>('Подуш на 01.09.2021'!AO45+'Подуш на 01.10.2021'!AO45)/2</f>
        <v>0</v>
      </c>
      <c r="AP45" s="2">
        <f>('Подуш на 01.09.2021'!AP45+'Подуш на 01.10.2021'!AP45)/2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01.09.2021'!C46+'Подуш на 01.10.2021'!C46)/2</f>
        <v>240.5</v>
      </c>
      <c r="D46" s="2">
        <f>('Подуш на 01.09.2021'!D46+'Подуш на 01.10.2021'!D46)/2</f>
        <v>236.5</v>
      </c>
      <c r="E46" s="2">
        <f>('Подуш на 01.09.2021'!E46+'Подуш на 01.10.2021'!E46)/2</f>
        <v>610</v>
      </c>
      <c r="F46" s="2">
        <f>('Подуш на 01.09.2021'!F46+'Подуш на 01.10.2021'!F46)/2</f>
        <v>571.5</v>
      </c>
      <c r="G46" s="2">
        <f>('Подуш на 01.09.2021'!G46+'Подуш на 01.10.2021'!G46)/2</f>
        <v>1235.5</v>
      </c>
      <c r="H46" s="2">
        <f>('Подуш на 01.09.2021'!H46+'Подуш на 01.10.2021'!H46)/2</f>
        <v>1222.5</v>
      </c>
      <c r="I46" s="2">
        <f>('Подуш на 01.09.2021'!I46+'Подуш на 01.10.2021'!I46)/2</f>
        <v>1294</v>
      </c>
      <c r="J46" s="2">
        <f>('Подуш на 01.09.2021'!J46+'Подуш на 01.10.2021'!J46)/2</f>
        <v>1179.5</v>
      </c>
      <c r="K46" s="2">
        <f>('Подуш на 01.09.2021'!K46+'Подуш на 01.10.2021'!K46)/2</f>
        <v>701</v>
      </c>
      <c r="L46" s="2">
        <f>('Подуш на 01.09.2021'!L46+'Подуш на 01.10.2021'!L46)/2</f>
        <v>674</v>
      </c>
      <c r="M46" s="2">
        <f>('Подуш на 01.09.2021'!M46+'Подуш на 01.10.2021'!M46)/2</f>
        <v>378</v>
      </c>
      <c r="N46" s="2">
        <f>('Подуш на 01.09.2021'!N46+'Подуш на 01.10.2021'!N46)/2</f>
        <v>374.5</v>
      </c>
      <c r="O46" s="2">
        <f>('Подуш на 01.09.2021'!O46+'Подуш на 01.10.2021'!O46)/2</f>
        <v>712.5</v>
      </c>
      <c r="P46" s="2">
        <f>('Подуш на 01.09.2021'!P46+'Подуш на 01.10.2021'!P46)/2</f>
        <v>748</v>
      </c>
      <c r="Q46" s="2">
        <f>('Подуш на 01.09.2021'!Q46+'Подуш на 01.10.2021'!Q46)/2</f>
        <v>1071.5</v>
      </c>
      <c r="R46" s="2">
        <f>('Подуш на 01.09.2021'!R46+'Подуш на 01.10.2021'!R46)/2</f>
        <v>879</v>
      </c>
      <c r="S46" s="2">
        <f>('Подуш на 01.09.2021'!S46+'Подуш на 01.10.2021'!S46)/2</f>
        <v>1478.5</v>
      </c>
      <c r="T46" s="2">
        <f>('Подуш на 01.09.2021'!T46+'Подуш на 01.10.2021'!T46)/2</f>
        <v>1299</v>
      </c>
      <c r="U46" s="2">
        <f>('Подуш на 01.09.2021'!U46+'Подуш на 01.10.2021'!U46)/2</f>
        <v>1436</v>
      </c>
      <c r="V46" s="2">
        <f>('Подуш на 01.09.2021'!V46+'Подуш на 01.10.2021'!V46)/2</f>
        <v>1303.5</v>
      </c>
      <c r="W46" s="2">
        <f>('Подуш на 01.09.2021'!W46+'Подуш на 01.10.2021'!W46)/2</f>
        <v>1284.5</v>
      </c>
      <c r="X46" s="2">
        <f>('Подуш на 01.09.2021'!X46+'Подуш на 01.10.2021'!X46)/2</f>
        <v>1177.5</v>
      </c>
      <c r="Y46" s="2">
        <f>('Подуш на 01.09.2021'!Y46+'Подуш на 01.10.2021'!Y46)/2</f>
        <v>1206</v>
      </c>
      <c r="Z46" s="2">
        <f>('Подуш на 01.09.2021'!Z46+'Подуш на 01.10.2021'!Z46)/2</f>
        <v>1150</v>
      </c>
      <c r="AA46" s="2">
        <f>('Подуш на 01.09.2021'!AA46+'Подуш на 01.10.2021'!AA46)/2</f>
        <v>1064.5</v>
      </c>
      <c r="AB46" s="2">
        <f>('Подуш на 01.09.2021'!AB46+'Подуш на 01.10.2021'!AB46)/2</f>
        <v>1076</v>
      </c>
      <c r="AC46" s="2">
        <f>('Подуш на 01.09.2021'!AC46+'Подуш на 01.10.2021'!AC46)/2</f>
        <v>1133</v>
      </c>
      <c r="AD46" s="2">
        <f>('Подуш на 01.09.2021'!AD46+'Подуш на 01.10.2021'!AD46)/2</f>
        <v>1299.5</v>
      </c>
      <c r="AE46" s="2">
        <f>('Подуш на 01.09.2021'!AE46+'Подуш на 01.10.2021'!AE46)/2</f>
        <v>1379</v>
      </c>
      <c r="AF46" s="2">
        <f>('Подуш на 01.09.2021'!AF46+'Подуш на 01.10.2021'!AF46)/2</f>
        <v>1428</v>
      </c>
      <c r="AG46" s="2">
        <f>('Подуш на 01.09.2021'!AG46+'Подуш на 01.10.2021'!AG46)/2</f>
        <v>673</v>
      </c>
      <c r="AH46" s="2">
        <f>('Подуш на 01.09.2021'!AH46+'Подуш на 01.10.2021'!AH46)/2</f>
        <v>1268.5</v>
      </c>
      <c r="AI46" s="2">
        <f>('Подуш на 01.09.2021'!AI46+'Подуш на 01.10.2021'!AI46)/2</f>
        <v>573.5</v>
      </c>
      <c r="AJ46" s="2">
        <f>('Подуш на 01.09.2021'!AJ46+'Подуш на 01.10.2021'!AJ46)/2</f>
        <v>970</v>
      </c>
      <c r="AK46" s="2">
        <f>('Подуш на 01.09.2021'!AK46+'Подуш на 01.10.2021'!AK46)/2</f>
        <v>194</v>
      </c>
      <c r="AL46" s="2">
        <f>('Подуш на 01.09.2021'!AL46+'Подуш на 01.10.2021'!AL46)/2</f>
        <v>436</v>
      </c>
      <c r="AM46" s="2">
        <f>('Подуш на 01.09.2021'!AM46+'Подуш на 01.10.2021'!AM46)/2</f>
        <v>199.5</v>
      </c>
      <c r="AN46" s="2">
        <f>('Подуш на 01.09.2021'!AN46+'Подуш на 01.10.2021'!AN46)/2</f>
        <v>724.5</v>
      </c>
      <c r="AO46" s="2">
        <f>('Подуш на 01.09.2021'!AO46+'Подуш на 01.10.2021'!AO46)/2</f>
        <v>88.5</v>
      </c>
      <c r="AP46" s="2">
        <f>('Подуш на 01.09.2021'!AP46+'Подуш на 01.10.2021'!AP46)/2</f>
        <v>400</v>
      </c>
      <c r="AR46" s="2">
        <f t="shared" si="1"/>
        <v>35371</v>
      </c>
    </row>
    <row r="47" spans="1:44">
      <c r="A47" s="1">
        <v>63023</v>
      </c>
      <c r="B47" s="1">
        <v>1402</v>
      </c>
      <c r="C47" s="2">
        <f>('Подуш на 01.09.2021'!C47+'Подуш на 01.10.2021'!C47)/2</f>
        <v>73.5</v>
      </c>
      <c r="D47" s="2">
        <f>('Подуш на 01.09.2021'!D47+'Подуш на 01.10.2021'!D47)/2</f>
        <v>61</v>
      </c>
      <c r="E47" s="2">
        <f>('Подуш на 01.09.2021'!E47+'Подуш на 01.10.2021'!E47)/2</f>
        <v>154</v>
      </c>
      <c r="F47" s="2">
        <f>('Подуш на 01.09.2021'!F47+'Подуш на 01.10.2021'!F47)/2</f>
        <v>125</v>
      </c>
      <c r="G47" s="2">
        <f>('Подуш на 01.09.2021'!G47+'Подуш на 01.10.2021'!G47)/2</f>
        <v>298.5</v>
      </c>
      <c r="H47" s="2">
        <f>('Подуш на 01.09.2021'!H47+'Подуш на 01.10.2021'!H47)/2</f>
        <v>275</v>
      </c>
      <c r="I47" s="2">
        <f>('Подуш на 01.09.2021'!I47+'Подуш на 01.10.2021'!I47)/2</f>
        <v>352</v>
      </c>
      <c r="J47" s="2">
        <f>('Подуш на 01.09.2021'!J47+'Подуш на 01.10.2021'!J47)/2</f>
        <v>343.5</v>
      </c>
      <c r="K47" s="2">
        <f>('Подуш на 01.09.2021'!K47+'Подуш на 01.10.2021'!K47)/2</f>
        <v>201</v>
      </c>
      <c r="L47" s="2">
        <f>('Подуш на 01.09.2021'!L47+'Подуш на 01.10.2021'!L47)/2</f>
        <v>197</v>
      </c>
      <c r="M47" s="2">
        <f>('Подуш на 01.09.2021'!M47+'Подуш на 01.10.2021'!M47)/2</f>
        <v>139.5</v>
      </c>
      <c r="N47" s="2">
        <f>('Подуш на 01.09.2021'!N47+'Подуш на 01.10.2021'!N47)/2</f>
        <v>99</v>
      </c>
      <c r="O47" s="2">
        <f>('Подуш на 01.09.2021'!O47+'Подуш на 01.10.2021'!O47)/2</f>
        <v>304.5</v>
      </c>
      <c r="P47" s="2">
        <f>('Подуш на 01.09.2021'!P47+'Подуш на 01.10.2021'!P47)/2</f>
        <v>299.5</v>
      </c>
      <c r="Q47" s="2">
        <f>('Подуш на 01.09.2021'!Q47+'Подуш на 01.10.2021'!Q47)/2</f>
        <v>392</v>
      </c>
      <c r="R47" s="2">
        <f>('Подуш на 01.09.2021'!R47+'Подуш на 01.10.2021'!R47)/2</f>
        <v>316</v>
      </c>
      <c r="S47" s="2">
        <f>('Подуш на 01.09.2021'!S47+'Подуш на 01.10.2021'!S47)/2</f>
        <v>530.5</v>
      </c>
      <c r="T47" s="2">
        <f>('Подуш на 01.09.2021'!T47+'Подуш на 01.10.2021'!T47)/2</f>
        <v>395</v>
      </c>
      <c r="U47" s="2">
        <f>('Подуш на 01.09.2021'!U47+'Подуш на 01.10.2021'!U47)/2</f>
        <v>431</v>
      </c>
      <c r="V47" s="2">
        <f>('Подуш на 01.09.2021'!V47+'Подуш на 01.10.2021'!V47)/2</f>
        <v>361.5</v>
      </c>
      <c r="W47" s="2">
        <f>('Подуш на 01.09.2021'!W47+'Подуш на 01.10.2021'!W47)/2</f>
        <v>398</v>
      </c>
      <c r="X47" s="2">
        <f>('Подуш на 01.09.2021'!X47+'Подуш на 01.10.2021'!X47)/2</f>
        <v>362.5</v>
      </c>
      <c r="Y47" s="2">
        <f>('Подуш на 01.09.2021'!Y47+'Подуш на 01.10.2021'!Y47)/2</f>
        <v>399</v>
      </c>
      <c r="Z47" s="2">
        <f>('Подуш на 01.09.2021'!Z47+'Подуш на 01.10.2021'!Z47)/2</f>
        <v>496</v>
      </c>
      <c r="AA47" s="2">
        <f>('Подуш на 01.09.2021'!AA47+'Подуш на 01.10.2021'!AA47)/2</f>
        <v>501</v>
      </c>
      <c r="AB47" s="2">
        <f>('Подуш на 01.09.2021'!AB47+'Подуш на 01.10.2021'!AB47)/2</f>
        <v>515</v>
      </c>
      <c r="AC47" s="2">
        <f>('Подуш на 01.09.2021'!AC47+'Подуш на 01.10.2021'!AC47)/2</f>
        <v>548</v>
      </c>
      <c r="AD47" s="2">
        <f>('Подуш на 01.09.2021'!AD47+'Подуш на 01.10.2021'!AD47)/2</f>
        <v>517.5</v>
      </c>
      <c r="AE47" s="2">
        <f>('Подуш на 01.09.2021'!AE47+'Подуш на 01.10.2021'!AE47)/2</f>
        <v>598</v>
      </c>
      <c r="AF47" s="2">
        <f>('Подуш на 01.09.2021'!AF47+'Подуш на 01.10.2021'!AF47)/2</f>
        <v>574</v>
      </c>
      <c r="AG47" s="2">
        <f>('Подуш на 01.09.2021'!AG47+'Подуш на 01.10.2021'!AG47)/2</f>
        <v>283</v>
      </c>
      <c r="AH47" s="2">
        <f>('Подуш на 01.09.2021'!AH47+'Подуш на 01.10.2021'!AH47)/2</f>
        <v>453.5</v>
      </c>
      <c r="AI47" s="2">
        <f>('Подуш на 01.09.2021'!AI47+'Подуш на 01.10.2021'!AI47)/2</f>
        <v>252</v>
      </c>
      <c r="AJ47" s="2">
        <f>('Подуш на 01.09.2021'!AJ47+'Подуш на 01.10.2021'!AJ47)/2</f>
        <v>362</v>
      </c>
      <c r="AK47" s="2">
        <f>('Подуш на 01.09.2021'!AK47+'Подуш на 01.10.2021'!AK47)/2</f>
        <v>78</v>
      </c>
      <c r="AL47" s="2">
        <f>('Подуш на 01.09.2021'!AL47+'Подуш на 01.10.2021'!AL47)/2</f>
        <v>168</v>
      </c>
      <c r="AM47" s="2">
        <f>('Подуш на 01.09.2021'!AM47+'Подуш на 01.10.2021'!AM47)/2</f>
        <v>114</v>
      </c>
      <c r="AN47" s="2">
        <f>('Подуш на 01.09.2021'!AN47+'Подуш на 01.10.2021'!AN47)/2</f>
        <v>307</v>
      </c>
      <c r="AO47" s="2">
        <f>('Подуш на 01.09.2021'!AO47+'Подуш на 01.10.2021'!AO47)/2</f>
        <v>54.5</v>
      </c>
      <c r="AP47" s="2">
        <f>('Подуш на 01.09.2021'!AP47+'Подуш на 01.10.2021'!AP47)/2</f>
        <v>200</v>
      </c>
      <c r="AR47" s="2">
        <f t="shared" si="1"/>
        <v>12530</v>
      </c>
    </row>
    <row r="48" spans="1:44">
      <c r="A48" s="1">
        <v>63023</v>
      </c>
      <c r="B48" s="1">
        <v>1502</v>
      </c>
      <c r="C48" s="2">
        <f>('Подуш на 01.09.2021'!C48+'Подуш на 01.10.2021'!C48)/2</f>
        <v>275</v>
      </c>
      <c r="D48" s="2">
        <f>('Подуш на 01.09.2021'!D48+'Подуш на 01.10.2021'!D48)/2</f>
        <v>268.5</v>
      </c>
      <c r="E48" s="2">
        <f>('Подуш на 01.09.2021'!E48+'Подуш на 01.10.2021'!E48)/2</f>
        <v>521.5</v>
      </c>
      <c r="F48" s="2">
        <f>('Подуш на 01.09.2021'!F48+'Подуш на 01.10.2021'!F48)/2</f>
        <v>494</v>
      </c>
      <c r="G48" s="2">
        <f>('Подуш на 01.09.2021'!G48+'Подуш на 01.10.2021'!G48)/2</f>
        <v>1118.5</v>
      </c>
      <c r="H48" s="2">
        <f>('Подуш на 01.09.2021'!H48+'Подуш на 01.10.2021'!H48)/2</f>
        <v>1085</v>
      </c>
      <c r="I48" s="2">
        <f>('Подуш на 01.09.2021'!I48+'Подуш на 01.10.2021'!I48)/2</f>
        <v>1099.5</v>
      </c>
      <c r="J48" s="2">
        <f>('Подуш на 01.09.2021'!J48+'Подуш на 01.10.2021'!J48)/2</f>
        <v>1046</v>
      </c>
      <c r="K48" s="2">
        <f>('Подуш на 01.09.2021'!K48+'Подуш на 01.10.2021'!K48)/2</f>
        <v>590</v>
      </c>
      <c r="L48" s="2">
        <f>('Подуш на 01.09.2021'!L48+'Подуш на 01.10.2021'!L48)/2</f>
        <v>580</v>
      </c>
      <c r="M48" s="2">
        <f>('Подуш на 01.09.2021'!M48+'Подуш на 01.10.2021'!M48)/2</f>
        <v>309</v>
      </c>
      <c r="N48" s="2">
        <f>('Подуш на 01.09.2021'!N48+'Подуш на 01.10.2021'!N48)/2</f>
        <v>358</v>
      </c>
      <c r="O48" s="2">
        <f>('Подуш на 01.09.2021'!O48+'Подуш на 01.10.2021'!O48)/2</f>
        <v>726.5</v>
      </c>
      <c r="P48" s="2">
        <f>('Подуш на 01.09.2021'!P48+'Подуш на 01.10.2021'!P48)/2</f>
        <v>757.5</v>
      </c>
      <c r="Q48" s="2">
        <f>('Подуш на 01.09.2021'!Q48+'Подуш на 01.10.2021'!Q48)/2</f>
        <v>1087</v>
      </c>
      <c r="R48" s="2">
        <f>('Подуш на 01.09.2021'!R48+'Подуш на 01.10.2021'!R48)/2</f>
        <v>1011</v>
      </c>
      <c r="S48" s="2">
        <f>('Подуш на 01.09.2021'!S48+'Подуш на 01.10.2021'!S48)/2</f>
        <v>1664</v>
      </c>
      <c r="T48" s="2">
        <f>('Подуш на 01.09.2021'!T48+'Подуш на 01.10.2021'!T48)/2</f>
        <v>1434.5</v>
      </c>
      <c r="U48" s="2">
        <f>('Подуш на 01.09.2021'!U48+'Подуш на 01.10.2021'!U48)/2</f>
        <v>1609.5</v>
      </c>
      <c r="V48" s="2">
        <f>('Подуш на 01.09.2021'!V48+'Подуш на 01.10.2021'!V48)/2</f>
        <v>1412.5</v>
      </c>
      <c r="W48" s="2">
        <f>('Подуш на 01.09.2021'!W48+'Подуш на 01.10.2021'!W48)/2</f>
        <v>1269</v>
      </c>
      <c r="X48" s="2">
        <f>('Подуш на 01.09.2021'!X48+'Подуш на 01.10.2021'!X48)/2</f>
        <v>1270.5</v>
      </c>
      <c r="Y48" s="2">
        <f>('Подуш на 01.09.2021'!Y48+'Подуш на 01.10.2021'!Y48)/2</f>
        <v>1143.5</v>
      </c>
      <c r="Z48" s="2">
        <f>('Подуш на 01.09.2021'!Z48+'Подуш на 01.10.2021'!Z48)/2</f>
        <v>1290.5</v>
      </c>
      <c r="AA48" s="2">
        <f>('Подуш на 01.09.2021'!AA48+'Подуш на 01.10.2021'!AA48)/2</f>
        <v>1226.5</v>
      </c>
      <c r="AB48" s="2">
        <f>('Подуш на 01.09.2021'!AB48+'Подуш на 01.10.2021'!AB48)/2</f>
        <v>1368.5</v>
      </c>
      <c r="AC48" s="2">
        <f>('Подуш на 01.09.2021'!AC48+'Подуш на 01.10.2021'!AC48)/2</f>
        <v>1549.5</v>
      </c>
      <c r="AD48" s="2">
        <f>('Подуш на 01.09.2021'!AD48+'Подуш на 01.10.2021'!AD48)/2</f>
        <v>1746</v>
      </c>
      <c r="AE48" s="2">
        <f>('Подуш на 01.09.2021'!AE48+'Подуш на 01.10.2021'!AE48)/2</f>
        <v>1845.5</v>
      </c>
      <c r="AF48" s="2">
        <f>('Подуш на 01.09.2021'!AF48+'Подуш на 01.10.2021'!AF48)/2</f>
        <v>1794.5</v>
      </c>
      <c r="AG48" s="2">
        <f>('Подуш на 01.09.2021'!AG48+'Подуш на 01.10.2021'!AG48)/2</f>
        <v>858.5</v>
      </c>
      <c r="AH48" s="2">
        <f>('Подуш на 01.09.2021'!AH48+'Подуш на 01.10.2021'!AH48)/2</f>
        <v>1511.5</v>
      </c>
      <c r="AI48" s="2">
        <f>('Подуш на 01.09.2021'!AI48+'Подуш на 01.10.2021'!AI48)/2</f>
        <v>697</v>
      </c>
      <c r="AJ48" s="2">
        <f>('Подуш на 01.09.2021'!AJ48+'Подуш на 01.10.2021'!AJ48)/2</f>
        <v>1153</v>
      </c>
      <c r="AK48" s="2">
        <f>('Подуш на 01.09.2021'!AK48+'Подуш на 01.10.2021'!AK48)/2</f>
        <v>221</v>
      </c>
      <c r="AL48" s="2">
        <f>('Подуш на 01.09.2021'!AL48+'Подуш на 01.10.2021'!AL48)/2</f>
        <v>629</v>
      </c>
      <c r="AM48" s="2">
        <f>('Подуш на 01.09.2021'!AM48+'Подуш на 01.10.2021'!AM48)/2</f>
        <v>286.5</v>
      </c>
      <c r="AN48" s="2">
        <f>('Подуш на 01.09.2021'!AN48+'Подуш на 01.10.2021'!AN48)/2</f>
        <v>908</v>
      </c>
      <c r="AO48" s="2">
        <f>('Подуш на 01.09.2021'!AO48+'Подуш на 01.10.2021'!AO48)/2</f>
        <v>134.5</v>
      </c>
      <c r="AP48" s="2">
        <f>('Подуш на 01.09.2021'!AP48+'Подуш на 01.10.2021'!AP48)/2</f>
        <v>479</v>
      </c>
      <c r="AR48" s="2">
        <f t="shared" si="1"/>
        <v>38829.5</v>
      </c>
    </row>
    <row r="49" spans="1:44">
      <c r="A49" s="1">
        <v>63023</v>
      </c>
      <c r="B49" s="1">
        <v>1602</v>
      </c>
      <c r="C49" s="2">
        <f>('Подуш на 01.09.2021'!C49+'Подуш на 01.10.2021'!C49)/2</f>
        <v>19.5</v>
      </c>
      <c r="D49" s="2">
        <f>('Подуш на 01.09.2021'!D49+'Подуш на 01.10.2021'!D49)/2</f>
        <v>14</v>
      </c>
      <c r="E49" s="2">
        <f>('Подуш на 01.09.2021'!E49+'Подуш на 01.10.2021'!E49)/2</f>
        <v>78</v>
      </c>
      <c r="F49" s="2">
        <f>('Подуш на 01.09.2021'!F49+'Подуш на 01.10.2021'!F49)/2</f>
        <v>72.5</v>
      </c>
      <c r="G49" s="2">
        <f>('Подуш на 01.09.2021'!G49+'Подуш на 01.10.2021'!G49)/2</f>
        <v>191.5</v>
      </c>
      <c r="H49" s="2">
        <f>('Подуш на 01.09.2021'!H49+'Подуш на 01.10.2021'!H49)/2</f>
        <v>210</v>
      </c>
      <c r="I49" s="2">
        <f>('Подуш на 01.09.2021'!I49+'Подуш на 01.10.2021'!I49)/2</f>
        <v>218.5</v>
      </c>
      <c r="J49" s="2">
        <f>('Подуш на 01.09.2021'!J49+'Подуш на 01.10.2021'!J49)/2</f>
        <v>223</v>
      </c>
      <c r="K49" s="2">
        <f>('Подуш на 01.09.2021'!K49+'Подуш на 01.10.2021'!K49)/2</f>
        <v>108.5</v>
      </c>
      <c r="L49" s="2">
        <f>('Подуш на 01.09.2021'!L49+'Подуш на 01.10.2021'!L49)/2</f>
        <v>105</v>
      </c>
      <c r="M49" s="2">
        <f>('Подуш на 01.09.2021'!M49+'Подуш на 01.10.2021'!M49)/2</f>
        <v>58.5</v>
      </c>
      <c r="N49" s="2">
        <f>('Подуш на 01.09.2021'!N49+'Подуш на 01.10.2021'!N49)/2</f>
        <v>62</v>
      </c>
      <c r="O49" s="2">
        <f>('Подуш на 01.09.2021'!O49+'Подуш на 01.10.2021'!O49)/2</f>
        <v>108</v>
      </c>
      <c r="P49" s="2">
        <f>('Подуш на 01.09.2021'!P49+'Подуш на 01.10.2021'!P49)/2</f>
        <v>105.5</v>
      </c>
      <c r="Q49" s="2">
        <f>('Подуш на 01.09.2021'!Q49+'Подуш на 01.10.2021'!Q49)/2</f>
        <v>136.5</v>
      </c>
      <c r="R49" s="2">
        <f>('Подуш на 01.09.2021'!R49+'Подуш на 01.10.2021'!R49)/2</f>
        <v>136.5</v>
      </c>
      <c r="S49" s="2">
        <f>('Подуш на 01.09.2021'!S49+'Подуш на 01.10.2021'!S49)/2</f>
        <v>243</v>
      </c>
      <c r="T49" s="2">
        <f>('Подуш на 01.09.2021'!T49+'Подуш на 01.10.2021'!T49)/2</f>
        <v>225</v>
      </c>
      <c r="U49" s="2">
        <f>('Подуш на 01.09.2021'!U49+'Подуш на 01.10.2021'!U49)/2</f>
        <v>240</v>
      </c>
      <c r="V49" s="2">
        <f>('Подуш на 01.09.2021'!V49+'Подуш на 01.10.2021'!V49)/2</f>
        <v>210.5</v>
      </c>
      <c r="W49" s="2">
        <f>('Подуш на 01.09.2021'!W49+'Подуш на 01.10.2021'!W49)/2</f>
        <v>215</v>
      </c>
      <c r="X49" s="2">
        <f>('Подуш на 01.09.2021'!X49+'Подуш на 01.10.2021'!X49)/2</f>
        <v>192</v>
      </c>
      <c r="Y49" s="2">
        <f>('Подуш на 01.09.2021'!Y49+'Подуш на 01.10.2021'!Y49)/2</f>
        <v>203.5</v>
      </c>
      <c r="Z49" s="2">
        <f>('Подуш на 01.09.2021'!Z49+'Подуш на 01.10.2021'!Z49)/2</f>
        <v>181.5</v>
      </c>
      <c r="AA49" s="2">
        <f>('Подуш на 01.09.2021'!AA49+'Подуш на 01.10.2021'!AA49)/2</f>
        <v>199.5</v>
      </c>
      <c r="AB49" s="2">
        <f>('Подуш на 01.09.2021'!AB49+'Подуш на 01.10.2021'!AB49)/2</f>
        <v>138</v>
      </c>
      <c r="AC49" s="2">
        <f>('Подуш на 01.09.2021'!AC49+'Подуш на 01.10.2021'!AC49)/2</f>
        <v>223.5</v>
      </c>
      <c r="AD49" s="2">
        <f>('Подуш на 01.09.2021'!AD49+'Подуш на 01.10.2021'!AD49)/2</f>
        <v>216.5</v>
      </c>
      <c r="AE49" s="2">
        <f>('Подуш на 01.09.2021'!AE49+'Подуш на 01.10.2021'!AE49)/2</f>
        <v>254.5</v>
      </c>
      <c r="AF49" s="2">
        <f>('Подуш на 01.09.2021'!AF49+'Подуш на 01.10.2021'!AF49)/2</f>
        <v>207.5</v>
      </c>
      <c r="AG49" s="2">
        <f>('Подуш на 01.09.2021'!AG49+'Подуш на 01.10.2021'!AG49)/2</f>
        <v>110.5</v>
      </c>
      <c r="AH49" s="2">
        <f>('Подуш на 01.09.2021'!AH49+'Подуш на 01.10.2021'!AH49)/2</f>
        <v>165</v>
      </c>
      <c r="AI49" s="2">
        <f>('Подуш на 01.09.2021'!AI49+'Подуш на 01.10.2021'!AI49)/2</f>
        <v>93</v>
      </c>
      <c r="AJ49" s="2">
        <f>('Подуш на 01.09.2021'!AJ49+'Подуш на 01.10.2021'!AJ49)/2</f>
        <v>139.5</v>
      </c>
      <c r="AK49" s="2">
        <f>('Подуш на 01.09.2021'!AK49+'Подуш на 01.10.2021'!AK49)/2</f>
        <v>44.5</v>
      </c>
      <c r="AL49" s="2">
        <f>('Подуш на 01.09.2021'!AL49+'Подуш на 01.10.2021'!AL49)/2</f>
        <v>48</v>
      </c>
      <c r="AM49" s="2">
        <f>('Подуш на 01.09.2021'!AM49+'Подуш на 01.10.2021'!AM49)/2</f>
        <v>35</v>
      </c>
      <c r="AN49" s="2">
        <f>('Подуш на 01.09.2021'!AN49+'Подуш на 01.10.2021'!AN49)/2</f>
        <v>87</v>
      </c>
      <c r="AO49" s="2">
        <f>('Подуш на 01.09.2021'!AO49+'Подуш на 01.10.2021'!AO49)/2</f>
        <v>27</v>
      </c>
      <c r="AP49" s="2">
        <f>('Подуш на 01.09.2021'!AP49+'Подуш на 01.10.2021'!AP49)/2</f>
        <v>83</v>
      </c>
      <c r="AR49" s="2">
        <f t="shared" si="1"/>
        <v>5630</v>
      </c>
    </row>
    <row r="50" spans="1:44">
      <c r="A50" s="1">
        <v>63023</v>
      </c>
      <c r="B50" s="1">
        <v>1702</v>
      </c>
      <c r="C50" s="2">
        <f>('Подуш на 01.09.2021'!C50+'Подуш на 01.10.2021'!C50)/2</f>
        <v>291.5</v>
      </c>
      <c r="D50" s="2">
        <f>('Подуш на 01.09.2021'!D50+'Подуш на 01.10.2021'!D50)/2</f>
        <v>324</v>
      </c>
      <c r="E50" s="2">
        <f>('Подуш на 01.09.2021'!E50+'Подуш на 01.10.2021'!E50)/2</f>
        <v>699.5</v>
      </c>
      <c r="F50" s="2">
        <f>('Подуш на 01.09.2021'!F50+'Подуш на 01.10.2021'!F50)/2</f>
        <v>693</v>
      </c>
      <c r="G50" s="2">
        <f>('Подуш на 01.09.2021'!G50+'Подуш на 01.10.2021'!G50)/2</f>
        <v>1525.5</v>
      </c>
      <c r="H50" s="2">
        <f>('Подуш на 01.09.2021'!H50+'Подуш на 01.10.2021'!H50)/2</f>
        <v>1410.5</v>
      </c>
      <c r="I50" s="2">
        <f>('Подуш на 01.09.2021'!I50+'Подуш на 01.10.2021'!I50)/2</f>
        <v>1506.5</v>
      </c>
      <c r="J50" s="2">
        <f>('Подуш на 01.09.2021'!J50+'Подуш на 01.10.2021'!J50)/2</f>
        <v>1398</v>
      </c>
      <c r="K50" s="2">
        <f>('Подуш на 01.09.2021'!K50+'Подуш на 01.10.2021'!K50)/2</f>
        <v>779</v>
      </c>
      <c r="L50" s="2">
        <f>('Подуш на 01.09.2021'!L50+'Подуш на 01.10.2021'!L50)/2</f>
        <v>746</v>
      </c>
      <c r="M50" s="2">
        <f>('Подуш на 01.09.2021'!M50+'Подуш на 01.10.2021'!M50)/2</f>
        <v>404</v>
      </c>
      <c r="N50" s="2">
        <f>('Подуш на 01.09.2021'!N50+'Подуш на 01.10.2021'!N50)/2</f>
        <v>415</v>
      </c>
      <c r="O50" s="2">
        <f>('Подуш на 01.09.2021'!O50+'Подуш на 01.10.2021'!O50)/2</f>
        <v>938</v>
      </c>
      <c r="P50" s="2">
        <f>('Подуш на 01.09.2021'!P50+'Подуш на 01.10.2021'!P50)/2</f>
        <v>911</v>
      </c>
      <c r="Q50" s="2">
        <f>('Подуш на 01.09.2021'!Q50+'Подуш на 01.10.2021'!Q50)/2</f>
        <v>1312</v>
      </c>
      <c r="R50" s="2">
        <f>('Подуш на 01.09.2021'!R50+'Подуш на 01.10.2021'!R50)/2</f>
        <v>1074</v>
      </c>
      <c r="S50" s="2">
        <f>('Подуш на 01.09.2021'!S50+'Подуш на 01.10.2021'!S50)/2</f>
        <v>1876</v>
      </c>
      <c r="T50" s="2">
        <f>('Подуш на 01.09.2021'!T50+'Подуш на 01.10.2021'!T50)/2</f>
        <v>1637.5</v>
      </c>
      <c r="U50" s="2">
        <f>('Подуш на 01.09.2021'!U50+'Подуш на 01.10.2021'!U50)/2</f>
        <v>1920.5</v>
      </c>
      <c r="V50" s="2">
        <f>('Подуш на 01.09.2021'!V50+'Подуш на 01.10.2021'!V50)/2</f>
        <v>1791</v>
      </c>
      <c r="W50" s="2">
        <f>('Подуш на 01.09.2021'!W50+'Подуш на 01.10.2021'!W50)/2</f>
        <v>1546</v>
      </c>
      <c r="X50" s="2">
        <f>('Подуш на 01.09.2021'!X50+'Подуш на 01.10.2021'!X50)/2</f>
        <v>1581</v>
      </c>
      <c r="Y50" s="2">
        <f>('Подуш на 01.09.2021'!Y50+'Подуш на 01.10.2021'!Y50)/2</f>
        <v>1427.5</v>
      </c>
      <c r="Z50" s="2">
        <f>('Подуш на 01.09.2021'!Z50+'Подуш на 01.10.2021'!Z50)/2</f>
        <v>1643.5</v>
      </c>
      <c r="AA50" s="2">
        <f>('Подуш на 01.09.2021'!AA50+'Подуш на 01.10.2021'!AA50)/2</f>
        <v>1394.5</v>
      </c>
      <c r="AB50" s="2">
        <f>('Подуш на 01.09.2021'!AB50+'Подуш на 01.10.2021'!AB50)/2</f>
        <v>1531</v>
      </c>
      <c r="AC50" s="2">
        <f>('Подуш на 01.09.2021'!AC50+'Подуш на 01.10.2021'!AC50)/2</f>
        <v>1711.5</v>
      </c>
      <c r="AD50" s="2">
        <f>('Подуш на 01.09.2021'!AD50+'Подуш на 01.10.2021'!AD50)/2</f>
        <v>1953</v>
      </c>
      <c r="AE50" s="2">
        <f>('Подуш на 01.09.2021'!AE50+'Подуш на 01.10.2021'!AE50)/2</f>
        <v>2045</v>
      </c>
      <c r="AF50" s="2">
        <f>('Подуш на 01.09.2021'!AF50+'Подуш на 01.10.2021'!AF50)/2</f>
        <v>2167.5</v>
      </c>
      <c r="AG50" s="2">
        <f>('Подуш на 01.09.2021'!AG50+'Подуш на 01.10.2021'!AG50)/2</f>
        <v>988.5</v>
      </c>
      <c r="AH50" s="2">
        <f>('Подуш на 01.09.2021'!AH50+'Подуш на 01.10.2021'!AH50)/2</f>
        <v>1801</v>
      </c>
      <c r="AI50" s="2">
        <f>('Подуш на 01.09.2021'!AI50+'Подуш на 01.10.2021'!AI50)/2</f>
        <v>880</v>
      </c>
      <c r="AJ50" s="2">
        <f>('Подуш на 01.09.2021'!AJ50+'Подуш на 01.10.2021'!AJ50)/2</f>
        <v>1432</v>
      </c>
      <c r="AK50" s="2">
        <f>('Подуш на 01.09.2021'!AK50+'Подуш на 01.10.2021'!AK50)/2</f>
        <v>284.5</v>
      </c>
      <c r="AL50" s="2">
        <f>('Подуш на 01.09.2021'!AL50+'Подуш на 01.10.2021'!AL50)/2</f>
        <v>635.5</v>
      </c>
      <c r="AM50" s="2">
        <f>('Подуш на 01.09.2021'!AM50+'Подуш на 01.10.2021'!AM50)/2</f>
        <v>365.5</v>
      </c>
      <c r="AN50" s="2">
        <f>('Подуш на 01.09.2021'!AN50+'Подуш на 01.10.2021'!AN50)/2</f>
        <v>1135.5</v>
      </c>
      <c r="AO50" s="2">
        <f>('Подуш на 01.09.2021'!AO50+'Подуш на 01.10.2021'!AO50)/2</f>
        <v>190</v>
      </c>
      <c r="AP50" s="2">
        <f>('Подуш на 01.09.2021'!AP50+'Подуш на 01.10.2021'!AP50)/2</f>
        <v>720</v>
      </c>
      <c r="AR50" s="2">
        <f t="shared" si="1"/>
        <v>47085.5</v>
      </c>
    </row>
    <row r="51" spans="1:44">
      <c r="A51" s="1">
        <v>63023</v>
      </c>
      <c r="B51" s="1">
        <v>1802</v>
      </c>
      <c r="C51" s="2">
        <f>('Подуш на 01.09.2021'!C51+'Подуш на 01.10.2021'!C51)/2</f>
        <v>50</v>
      </c>
      <c r="D51" s="2">
        <f>('Подуш на 01.09.2021'!D51+'Подуш на 01.10.2021'!D51)/2</f>
        <v>38</v>
      </c>
      <c r="E51" s="2">
        <f>('Подуш на 01.09.2021'!E51+'Подуш на 01.10.2021'!E51)/2</f>
        <v>117</v>
      </c>
      <c r="F51" s="2">
        <f>('Подуш на 01.09.2021'!F51+'Подуш на 01.10.2021'!F51)/2</f>
        <v>80.5</v>
      </c>
      <c r="G51" s="2">
        <f>('Подуш на 01.09.2021'!G51+'Подуш на 01.10.2021'!G51)/2</f>
        <v>228</v>
      </c>
      <c r="H51" s="2">
        <f>('Подуш на 01.09.2021'!H51+'Подуш на 01.10.2021'!H51)/2</f>
        <v>199</v>
      </c>
      <c r="I51" s="2">
        <f>('Подуш на 01.09.2021'!I51+'Подуш на 01.10.2021'!I51)/2</f>
        <v>278</v>
      </c>
      <c r="J51" s="2">
        <f>('Подуш на 01.09.2021'!J51+'Подуш на 01.10.2021'!J51)/2</f>
        <v>253.5</v>
      </c>
      <c r="K51" s="2">
        <f>('Подуш на 01.09.2021'!K51+'Подуш на 01.10.2021'!K51)/2</f>
        <v>134</v>
      </c>
      <c r="L51" s="2">
        <f>('Подуш на 01.09.2021'!L51+'Подуш на 01.10.2021'!L51)/2</f>
        <v>125.5</v>
      </c>
      <c r="M51" s="2">
        <f>('Подуш на 01.09.2021'!M51+'Подуш на 01.10.2021'!M51)/2</f>
        <v>85.5</v>
      </c>
      <c r="N51" s="2">
        <f>('Подуш на 01.09.2021'!N51+'Подуш на 01.10.2021'!N51)/2</f>
        <v>74.5</v>
      </c>
      <c r="O51" s="2">
        <f>('Подуш на 01.09.2021'!O51+'Подуш на 01.10.2021'!O51)/2</f>
        <v>188</v>
      </c>
      <c r="P51" s="2">
        <f>('Подуш на 01.09.2021'!P51+'Подуш на 01.10.2021'!P51)/2</f>
        <v>199.5</v>
      </c>
      <c r="Q51" s="2">
        <f>('Подуш на 01.09.2021'!Q51+'Подуш на 01.10.2021'!Q51)/2</f>
        <v>301</v>
      </c>
      <c r="R51" s="2">
        <f>('Подуш на 01.09.2021'!R51+'Подуш на 01.10.2021'!R51)/2</f>
        <v>248</v>
      </c>
      <c r="S51" s="2">
        <f>('Подуш на 01.09.2021'!S51+'Подуш на 01.10.2021'!S51)/2</f>
        <v>452.5</v>
      </c>
      <c r="T51" s="2">
        <f>('Подуш на 01.09.2021'!T51+'Подуш на 01.10.2021'!T51)/2</f>
        <v>376</v>
      </c>
      <c r="U51" s="2">
        <f>('Подуш на 01.09.2021'!U51+'Подуш на 01.10.2021'!U51)/2</f>
        <v>412</v>
      </c>
      <c r="V51" s="2">
        <f>('Подуш на 01.09.2021'!V51+'Подуш на 01.10.2021'!V51)/2</f>
        <v>284</v>
      </c>
      <c r="W51" s="2">
        <f>('Подуш на 01.09.2021'!W51+'Подуш на 01.10.2021'!W51)/2</f>
        <v>329.5</v>
      </c>
      <c r="X51" s="2">
        <f>('Подуш на 01.09.2021'!X51+'Подуш на 01.10.2021'!X51)/2</f>
        <v>294.5</v>
      </c>
      <c r="Y51" s="2">
        <f>('Подуш на 01.09.2021'!Y51+'Подуш на 01.10.2021'!Y51)/2</f>
        <v>279.5</v>
      </c>
      <c r="Z51" s="2">
        <f>('Подуш на 01.09.2021'!Z51+'Подуш на 01.10.2021'!Z51)/2</f>
        <v>250.5</v>
      </c>
      <c r="AA51" s="2">
        <f>('Подуш на 01.09.2021'!AA51+'Подуш на 01.10.2021'!AA51)/2</f>
        <v>253</v>
      </c>
      <c r="AB51" s="2">
        <f>('Подуш на 01.09.2021'!AB51+'Подуш на 01.10.2021'!AB51)/2</f>
        <v>254</v>
      </c>
      <c r="AC51" s="2">
        <f>('Подуш на 01.09.2021'!AC51+'Подуш на 01.10.2021'!AC51)/2</f>
        <v>260</v>
      </c>
      <c r="AD51" s="2">
        <f>('Подуш на 01.09.2021'!AD51+'Подуш на 01.10.2021'!AD51)/2</f>
        <v>275.5</v>
      </c>
      <c r="AE51" s="2">
        <f>('Подуш на 01.09.2021'!AE51+'Подуш на 01.10.2021'!AE51)/2</f>
        <v>296</v>
      </c>
      <c r="AF51" s="2">
        <f>('Подуш на 01.09.2021'!AF51+'Подуш на 01.10.2021'!AF51)/2</f>
        <v>289.5</v>
      </c>
      <c r="AG51" s="2">
        <f>('Подуш на 01.09.2021'!AG51+'Подуш на 01.10.2021'!AG51)/2</f>
        <v>146.5</v>
      </c>
      <c r="AH51" s="2">
        <f>('Подуш на 01.09.2021'!AH51+'Подуш на 01.10.2021'!AH51)/2</f>
        <v>286</v>
      </c>
      <c r="AI51" s="2">
        <f>('Подуш на 01.09.2021'!AI51+'Подуш на 01.10.2021'!AI51)/2</f>
        <v>142</v>
      </c>
      <c r="AJ51" s="2">
        <f>('Подуш на 01.09.2021'!AJ51+'Подуш на 01.10.2021'!AJ51)/2</f>
        <v>211</v>
      </c>
      <c r="AK51" s="2">
        <f>('Подуш на 01.09.2021'!AK51+'Подуш на 01.10.2021'!AK51)/2</f>
        <v>38.5</v>
      </c>
      <c r="AL51" s="2">
        <f>('Подуш на 01.09.2021'!AL51+'Подуш на 01.10.2021'!AL51)/2</f>
        <v>88</v>
      </c>
      <c r="AM51" s="2">
        <f>('Подуш на 01.09.2021'!AM51+'Подуш на 01.10.2021'!AM51)/2</f>
        <v>58</v>
      </c>
      <c r="AN51" s="2">
        <f>('Подуш на 01.09.2021'!AN51+'Подуш на 01.10.2021'!AN51)/2</f>
        <v>165.5</v>
      </c>
      <c r="AO51" s="2">
        <f>('Подуш на 01.09.2021'!AO51+'Подуш на 01.10.2021'!AO51)/2</f>
        <v>48</v>
      </c>
      <c r="AP51" s="2">
        <f>('Подуш на 01.09.2021'!AP51+'Подуш на 01.10.2021'!AP51)/2</f>
        <v>131</v>
      </c>
      <c r="AR51" s="2">
        <f t="shared" si="1"/>
        <v>8221</v>
      </c>
    </row>
    <row r="52" spans="1:44">
      <c r="A52" s="1">
        <v>63023</v>
      </c>
      <c r="B52" s="1">
        <v>1902</v>
      </c>
      <c r="C52" s="2">
        <f>('Подуш на 01.09.2021'!C52+'Подуш на 01.10.2021'!C52)/2</f>
        <v>325</v>
      </c>
      <c r="D52" s="2">
        <f>('Подуш на 01.09.2021'!D52+'Подуш на 01.10.2021'!D52)/2</f>
        <v>307</v>
      </c>
      <c r="E52" s="2">
        <f>('Подуш на 01.09.2021'!E52+'Подуш на 01.10.2021'!E52)/2</f>
        <v>616</v>
      </c>
      <c r="F52" s="2">
        <f>('Подуш на 01.09.2021'!F52+'Подуш на 01.10.2021'!F52)/2</f>
        <v>567</v>
      </c>
      <c r="G52" s="2">
        <f>('Подуш на 01.09.2021'!G52+'Подуш на 01.10.2021'!G52)/2</f>
        <v>1317.5</v>
      </c>
      <c r="H52" s="2">
        <f>('Подуш на 01.09.2021'!H52+'Подуш на 01.10.2021'!H52)/2</f>
        <v>1204</v>
      </c>
      <c r="I52" s="2">
        <f>('Подуш на 01.09.2021'!I52+'Подуш на 01.10.2021'!I52)/2</f>
        <v>1326.5</v>
      </c>
      <c r="J52" s="2">
        <f>('Подуш на 01.09.2021'!J52+'Подуш на 01.10.2021'!J52)/2</f>
        <v>1236.5</v>
      </c>
      <c r="K52" s="2">
        <f>('Подуш на 01.09.2021'!K52+'Подуш на 01.10.2021'!K52)/2</f>
        <v>773</v>
      </c>
      <c r="L52" s="2">
        <f>('Подуш на 01.09.2021'!L52+'Подуш на 01.10.2021'!L52)/2</f>
        <v>753.5</v>
      </c>
      <c r="M52" s="2">
        <f>('Подуш на 01.09.2021'!M52+'Подуш на 01.10.2021'!M52)/2</f>
        <v>415.5</v>
      </c>
      <c r="N52" s="2">
        <f>('Подуш на 01.09.2021'!N52+'Подуш на 01.10.2021'!N52)/2</f>
        <v>399.5</v>
      </c>
      <c r="O52" s="2">
        <f>('Подуш на 01.09.2021'!O52+'Подуш на 01.10.2021'!O52)/2</f>
        <v>866.5</v>
      </c>
      <c r="P52" s="2">
        <f>('Подуш на 01.09.2021'!P52+'Подуш на 01.10.2021'!P52)/2</f>
        <v>865</v>
      </c>
      <c r="Q52" s="2">
        <f>('Подуш на 01.09.2021'!Q52+'Подуш на 01.10.2021'!Q52)/2</f>
        <v>1235</v>
      </c>
      <c r="R52" s="2">
        <f>('Подуш на 01.09.2021'!R52+'Подуш на 01.10.2021'!R52)/2</f>
        <v>1016</v>
      </c>
      <c r="S52" s="2">
        <f>('Подуш на 01.09.2021'!S52+'Подуш на 01.10.2021'!S52)/2</f>
        <v>1720.5</v>
      </c>
      <c r="T52" s="2">
        <f>('Подуш на 01.09.2021'!T52+'Подуш на 01.10.2021'!T52)/2</f>
        <v>1484.5</v>
      </c>
      <c r="U52" s="2">
        <f>('Подуш на 01.09.2021'!U52+'Подуш на 01.10.2021'!U52)/2</f>
        <v>1789</v>
      </c>
      <c r="V52" s="2">
        <f>('Подуш на 01.09.2021'!V52+'Подуш на 01.10.2021'!V52)/2</f>
        <v>1610</v>
      </c>
      <c r="W52" s="2">
        <f>('Подуш на 01.09.2021'!W52+'Подуш на 01.10.2021'!W52)/2</f>
        <v>1445.5</v>
      </c>
      <c r="X52" s="2">
        <f>('Подуш на 01.09.2021'!X52+'Подуш на 01.10.2021'!X52)/2</f>
        <v>1478.5</v>
      </c>
      <c r="Y52" s="2">
        <f>('Подуш на 01.09.2021'!Y52+'Подуш на 01.10.2021'!Y52)/2</f>
        <v>1403.5</v>
      </c>
      <c r="Z52" s="2">
        <f>('Подуш на 01.09.2021'!Z52+'Подуш на 01.10.2021'!Z52)/2</f>
        <v>1547.5</v>
      </c>
      <c r="AA52" s="2">
        <f>('Подуш на 01.09.2021'!AA52+'Подуш на 01.10.2021'!AA52)/2</f>
        <v>1325.5</v>
      </c>
      <c r="AB52" s="2">
        <f>('Подуш на 01.09.2021'!AB52+'Подуш на 01.10.2021'!AB52)/2</f>
        <v>1399</v>
      </c>
      <c r="AC52" s="2">
        <f>('Подуш на 01.09.2021'!AC52+'Подуш на 01.10.2021'!AC52)/2</f>
        <v>1479</v>
      </c>
      <c r="AD52" s="2">
        <f>('Подуш на 01.09.2021'!AD52+'Подуш на 01.10.2021'!AD52)/2</f>
        <v>1694</v>
      </c>
      <c r="AE52" s="2">
        <f>('Подуш на 01.09.2021'!AE52+'Подуш на 01.10.2021'!AE52)/2</f>
        <v>1735.5</v>
      </c>
      <c r="AF52" s="2">
        <f>('Подуш на 01.09.2021'!AF52+'Подуш на 01.10.2021'!AF52)/2</f>
        <v>1859.5</v>
      </c>
      <c r="AG52" s="2">
        <f>('Подуш на 01.09.2021'!AG52+'Подуш на 01.10.2021'!AG52)/2</f>
        <v>895</v>
      </c>
      <c r="AH52" s="2">
        <f>('Подуш на 01.09.2021'!AH52+'Подуш на 01.10.2021'!AH52)/2</f>
        <v>1565</v>
      </c>
      <c r="AI52" s="2">
        <f>('Подуш на 01.09.2021'!AI52+'Подуш на 01.10.2021'!AI52)/2</f>
        <v>746</v>
      </c>
      <c r="AJ52" s="2">
        <f>('Подуш на 01.09.2021'!AJ52+'Подуш на 01.10.2021'!AJ52)/2</f>
        <v>1151.5</v>
      </c>
      <c r="AK52" s="2">
        <f>('Подуш на 01.09.2021'!AK52+'Подуш на 01.10.2021'!AK52)/2</f>
        <v>254.5</v>
      </c>
      <c r="AL52" s="2">
        <f>('Подуш на 01.09.2021'!AL52+'Подуш на 01.10.2021'!AL52)/2</f>
        <v>553</v>
      </c>
      <c r="AM52" s="2">
        <f>('Подуш на 01.09.2021'!AM52+'Подуш на 01.10.2021'!AM52)/2</f>
        <v>269</v>
      </c>
      <c r="AN52" s="2">
        <f>('Подуш на 01.09.2021'!AN52+'Подуш на 01.10.2021'!AN52)/2</f>
        <v>852.5</v>
      </c>
      <c r="AO52" s="2">
        <f>('Подуш на 01.09.2021'!AO52+'Подуш на 01.10.2021'!AO52)/2</f>
        <v>152.5</v>
      </c>
      <c r="AP52" s="2">
        <f>('Подуш на 01.09.2021'!AP52+'Подуш на 01.10.2021'!AP52)/2</f>
        <v>504.5</v>
      </c>
      <c r="AR52" s="2">
        <f t="shared" si="1"/>
        <v>42138.5</v>
      </c>
    </row>
    <row r="53" spans="1:44">
      <c r="A53" s="1">
        <v>63023</v>
      </c>
      <c r="B53" s="1">
        <v>2102</v>
      </c>
      <c r="C53" s="2">
        <f>('Подуш на 01.09.2021'!C53+'Подуш на 01.10.2021'!C53)/2</f>
        <v>0</v>
      </c>
      <c r="D53" s="2">
        <f>('Подуш на 01.09.2021'!D53+'Подуш на 01.10.2021'!D53)/2</f>
        <v>0</v>
      </c>
      <c r="E53" s="2">
        <f>('Подуш на 01.09.2021'!E53+'Подуш на 01.10.2021'!E53)/2</f>
        <v>0</v>
      </c>
      <c r="F53" s="2">
        <f>('Подуш на 01.09.2021'!F53+'Подуш на 01.10.2021'!F53)/2</f>
        <v>0</v>
      </c>
      <c r="G53" s="2">
        <f>('Подуш на 01.09.2021'!G53+'Подуш на 01.10.2021'!G53)/2</f>
        <v>0</v>
      </c>
      <c r="H53" s="2">
        <f>('Подуш на 01.09.2021'!H53+'Подуш на 01.10.2021'!H53)/2</f>
        <v>0</v>
      </c>
      <c r="I53" s="2">
        <f>('Подуш на 01.09.2021'!I53+'Подуш на 01.10.2021'!I53)/2</f>
        <v>0</v>
      </c>
      <c r="J53" s="2">
        <f>('Подуш на 01.09.2021'!J53+'Подуш на 01.10.2021'!J53)/2</f>
        <v>0</v>
      </c>
      <c r="K53" s="2">
        <f>('Подуш на 01.09.2021'!K53+'Подуш на 01.10.2021'!K53)/2</f>
        <v>0</v>
      </c>
      <c r="L53" s="2">
        <f>('Подуш на 01.09.2021'!L53+'Подуш на 01.10.2021'!L53)/2</f>
        <v>0</v>
      </c>
      <c r="M53" s="2">
        <f>('Подуш на 01.09.2021'!M53+'Подуш на 01.10.2021'!M53)/2</f>
        <v>0</v>
      </c>
      <c r="N53" s="2">
        <f>('Подуш на 01.09.2021'!N53+'Подуш на 01.10.2021'!N53)/2</f>
        <v>0</v>
      </c>
      <c r="O53" s="2">
        <f>('Подуш на 01.09.2021'!O53+'Подуш на 01.10.2021'!O53)/2</f>
        <v>0</v>
      </c>
      <c r="P53" s="2">
        <f>('Подуш на 01.09.2021'!P53+'Подуш на 01.10.2021'!P53)/2</f>
        <v>0</v>
      </c>
      <c r="Q53" s="2">
        <f>('Подуш на 01.09.2021'!Q53+'Подуш на 01.10.2021'!Q53)/2</f>
        <v>0</v>
      </c>
      <c r="R53" s="2">
        <f>('Подуш на 01.09.2021'!R53+'Подуш на 01.10.2021'!R53)/2</f>
        <v>0</v>
      </c>
      <c r="S53" s="2">
        <f>('Подуш на 01.09.2021'!S53+'Подуш на 01.10.2021'!S53)/2</f>
        <v>0</v>
      </c>
      <c r="T53" s="2">
        <f>('Подуш на 01.09.2021'!T53+'Подуш на 01.10.2021'!T53)/2</f>
        <v>0</v>
      </c>
      <c r="U53" s="2">
        <f>('Подуш на 01.09.2021'!U53+'Подуш на 01.10.2021'!U53)/2</f>
        <v>0</v>
      </c>
      <c r="V53" s="2">
        <f>('Подуш на 01.09.2021'!V53+'Подуш на 01.10.2021'!V53)/2</f>
        <v>0</v>
      </c>
      <c r="W53" s="2">
        <f>('Подуш на 01.09.2021'!W53+'Подуш на 01.10.2021'!W53)/2</f>
        <v>0</v>
      </c>
      <c r="X53" s="2">
        <f>('Подуш на 01.09.2021'!X53+'Подуш на 01.10.2021'!X53)/2</f>
        <v>0</v>
      </c>
      <c r="Y53" s="2">
        <f>('Подуш на 01.09.2021'!Y53+'Подуш на 01.10.2021'!Y53)/2</f>
        <v>0</v>
      </c>
      <c r="Z53" s="2">
        <f>('Подуш на 01.09.2021'!Z53+'Подуш на 01.10.2021'!Z53)/2</f>
        <v>0</v>
      </c>
      <c r="AA53" s="2">
        <f>('Подуш на 01.09.2021'!AA53+'Подуш на 01.10.2021'!AA53)/2</f>
        <v>0</v>
      </c>
      <c r="AB53" s="2">
        <f>('Подуш на 01.09.2021'!AB53+'Подуш на 01.10.2021'!AB53)/2</f>
        <v>0</v>
      </c>
      <c r="AC53" s="2">
        <f>('Подуш на 01.09.2021'!AC53+'Подуш на 01.10.2021'!AC53)/2</f>
        <v>0</v>
      </c>
      <c r="AD53" s="2">
        <f>('Подуш на 01.09.2021'!AD53+'Подуш на 01.10.2021'!AD53)/2</f>
        <v>0</v>
      </c>
      <c r="AE53" s="2">
        <f>('Подуш на 01.09.2021'!AE53+'Подуш на 01.10.2021'!AE53)/2</f>
        <v>0</v>
      </c>
      <c r="AF53" s="2">
        <f>('Подуш на 01.09.2021'!AF53+'Подуш на 01.10.2021'!AF53)/2</f>
        <v>0</v>
      </c>
      <c r="AG53" s="2">
        <f>('Подуш на 01.09.2021'!AG53+'Подуш на 01.10.2021'!AG53)/2</f>
        <v>0</v>
      </c>
      <c r="AH53" s="2">
        <f>('Подуш на 01.09.2021'!AH53+'Подуш на 01.10.2021'!AH53)/2</f>
        <v>0</v>
      </c>
      <c r="AI53" s="2">
        <f>('Подуш на 01.09.2021'!AI53+'Подуш на 01.10.2021'!AI53)/2</f>
        <v>0</v>
      </c>
      <c r="AJ53" s="2">
        <f>('Подуш на 01.09.2021'!AJ53+'Подуш на 01.10.2021'!AJ53)/2</f>
        <v>0</v>
      </c>
      <c r="AK53" s="2">
        <f>('Подуш на 01.09.2021'!AK53+'Подуш на 01.10.2021'!AK53)/2</f>
        <v>0</v>
      </c>
      <c r="AL53" s="2">
        <f>('Подуш на 01.09.2021'!AL53+'Подуш на 01.10.2021'!AL53)/2</f>
        <v>0</v>
      </c>
      <c r="AM53" s="2">
        <f>('Подуш на 01.09.2021'!AM53+'Подуш на 01.10.2021'!AM53)/2</f>
        <v>0</v>
      </c>
      <c r="AN53" s="2">
        <f>('Подуш на 01.09.2021'!AN53+'Подуш на 01.10.2021'!AN53)/2</f>
        <v>0</v>
      </c>
      <c r="AO53" s="2">
        <f>('Подуш на 01.09.2021'!AO53+'Подуш на 01.10.2021'!AO53)/2</f>
        <v>0</v>
      </c>
      <c r="AP53" s="2">
        <f>('Подуш на 01.09.2021'!AP53+'Подуш на 01.10.2021'!AP53)/2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01.09.2021'!C54+'Подуш на 01.10.2021'!C54)/2</f>
        <v>90</v>
      </c>
      <c r="D54" s="2">
        <f>('Подуш на 01.09.2021'!D54+'Подуш на 01.10.2021'!D54)/2</f>
        <v>56.5</v>
      </c>
      <c r="E54" s="2">
        <f>('Подуш на 01.09.2021'!E54+'Подуш на 01.10.2021'!E54)/2</f>
        <v>143.5</v>
      </c>
      <c r="F54" s="2">
        <f>('Подуш на 01.09.2021'!F54+'Подуш на 01.10.2021'!F54)/2</f>
        <v>140.5</v>
      </c>
      <c r="G54" s="2">
        <f>('Подуш на 01.09.2021'!G54+'Подуш на 01.10.2021'!G54)/2</f>
        <v>348</v>
      </c>
      <c r="H54" s="2">
        <f>('Подуш на 01.09.2021'!H54+'Подуш на 01.10.2021'!H54)/2</f>
        <v>316</v>
      </c>
      <c r="I54" s="2">
        <f>('Подуш на 01.09.2021'!I54+'Подуш на 01.10.2021'!I54)/2</f>
        <v>371.5</v>
      </c>
      <c r="J54" s="2">
        <f>('Подуш на 01.09.2021'!J54+'Подуш на 01.10.2021'!J54)/2</f>
        <v>358</v>
      </c>
      <c r="K54" s="2">
        <f>('Подуш на 01.09.2021'!K54+'Подуш на 01.10.2021'!K54)/2</f>
        <v>197.5</v>
      </c>
      <c r="L54" s="2">
        <f>('Подуш на 01.09.2021'!L54+'Подуш на 01.10.2021'!L54)/2</f>
        <v>226.5</v>
      </c>
      <c r="M54" s="2">
        <f>('Подуш на 01.09.2021'!M54+'Подуш на 01.10.2021'!M54)/2</f>
        <v>130.5</v>
      </c>
      <c r="N54" s="2">
        <f>('Подуш на 01.09.2021'!N54+'Подуш на 01.10.2021'!N54)/2</f>
        <v>122</v>
      </c>
      <c r="O54" s="2">
        <f>('Подуш на 01.09.2021'!O54+'Подуш на 01.10.2021'!O54)/2</f>
        <v>320.5</v>
      </c>
      <c r="P54" s="2">
        <f>('Подуш на 01.09.2021'!P54+'Подуш на 01.10.2021'!P54)/2</f>
        <v>332</v>
      </c>
      <c r="Q54" s="2">
        <f>('Подуш на 01.09.2021'!Q54+'Подуш на 01.10.2021'!Q54)/2</f>
        <v>465.5</v>
      </c>
      <c r="R54" s="2">
        <f>('Подуш на 01.09.2021'!R54+'Подуш на 01.10.2021'!R54)/2</f>
        <v>336</v>
      </c>
      <c r="S54" s="2">
        <f>('Подуш на 01.09.2021'!S54+'Подуш на 01.10.2021'!S54)/2</f>
        <v>579.5</v>
      </c>
      <c r="T54" s="2">
        <f>('Подуш на 01.09.2021'!T54+'Подуш на 01.10.2021'!T54)/2</f>
        <v>427.5</v>
      </c>
      <c r="U54" s="2">
        <f>('Подуш на 01.09.2021'!U54+'Подуш на 01.10.2021'!U54)/2</f>
        <v>531</v>
      </c>
      <c r="V54" s="2">
        <f>('Подуш на 01.09.2021'!V54+'Подуш на 01.10.2021'!V54)/2</f>
        <v>413</v>
      </c>
      <c r="W54" s="2">
        <f>('Подуш на 01.09.2021'!W54+'Подуш на 01.10.2021'!W54)/2</f>
        <v>453</v>
      </c>
      <c r="X54" s="2">
        <f>('Подуш на 01.09.2021'!X54+'Подуш на 01.10.2021'!X54)/2</f>
        <v>398.5</v>
      </c>
      <c r="Y54" s="2">
        <f>('Подуш на 01.09.2021'!Y54+'Подуш на 01.10.2021'!Y54)/2</f>
        <v>478.5</v>
      </c>
      <c r="Z54" s="2">
        <f>('Подуш на 01.09.2021'!Z54+'Подуш на 01.10.2021'!Z54)/2</f>
        <v>504.5</v>
      </c>
      <c r="AA54" s="2">
        <f>('Подуш на 01.09.2021'!AA54+'Подуш на 01.10.2021'!AA54)/2</f>
        <v>578</v>
      </c>
      <c r="AB54" s="2">
        <f>('Подуш на 01.09.2021'!AB54+'Подуш на 01.10.2021'!AB54)/2</f>
        <v>525.5</v>
      </c>
      <c r="AC54" s="2">
        <f>('Подуш на 01.09.2021'!AC54+'Подуш на 01.10.2021'!AC54)/2</f>
        <v>642</v>
      </c>
      <c r="AD54" s="2">
        <f>('Подуш на 01.09.2021'!AD54+'Подуш на 01.10.2021'!AD54)/2</f>
        <v>655.5</v>
      </c>
      <c r="AE54" s="2">
        <f>('Подуш на 01.09.2021'!AE54+'Подуш на 01.10.2021'!AE54)/2</f>
        <v>724</v>
      </c>
      <c r="AF54" s="2">
        <f>('Подуш на 01.09.2021'!AF54+'Подуш на 01.10.2021'!AF54)/2</f>
        <v>681</v>
      </c>
      <c r="AG54" s="2">
        <f>('Подуш на 01.09.2021'!AG54+'Подуш на 01.10.2021'!AG54)/2</f>
        <v>348</v>
      </c>
      <c r="AH54" s="2">
        <f>('Подуш на 01.09.2021'!AH54+'Подуш на 01.10.2021'!AH54)/2</f>
        <v>634</v>
      </c>
      <c r="AI54" s="2">
        <f>('Подуш на 01.09.2021'!AI54+'Подуш на 01.10.2021'!AI54)/2</f>
        <v>294.5</v>
      </c>
      <c r="AJ54" s="2">
        <f>('Подуш на 01.09.2021'!AJ54+'Подуш на 01.10.2021'!AJ54)/2</f>
        <v>479.5</v>
      </c>
      <c r="AK54" s="2">
        <f>('Подуш на 01.09.2021'!AK54+'Подуш на 01.10.2021'!AK54)/2</f>
        <v>86</v>
      </c>
      <c r="AL54" s="2">
        <f>('Подуш на 01.09.2021'!AL54+'Подуш на 01.10.2021'!AL54)/2</f>
        <v>226</v>
      </c>
      <c r="AM54" s="2">
        <f>('Подуш на 01.09.2021'!AM54+'Подуш на 01.10.2021'!AM54)/2</f>
        <v>122.5</v>
      </c>
      <c r="AN54" s="2">
        <f>('Подуш на 01.09.2021'!AN54+'Подуш на 01.10.2021'!AN54)/2</f>
        <v>325.5</v>
      </c>
      <c r="AO54" s="2">
        <f>('Подуш на 01.09.2021'!AO54+'Подуш на 01.10.2021'!AO54)/2</f>
        <v>72</v>
      </c>
      <c r="AP54" s="2">
        <f>('Подуш на 01.09.2021'!AP54+'Подуш на 01.10.2021'!AP54)/2</f>
        <v>235</v>
      </c>
      <c r="AR54" s="2">
        <f t="shared" si="1"/>
        <v>14369</v>
      </c>
    </row>
    <row r="55" spans="1:44">
      <c r="A55" s="1">
        <v>63023</v>
      </c>
      <c r="B55" s="1">
        <v>2302</v>
      </c>
      <c r="C55" s="2">
        <f>('Подуш на 01.09.2021'!C55+'Подуш на 01.10.2021'!C55)/2</f>
        <v>50</v>
      </c>
      <c r="D55" s="2">
        <f>('Подуш на 01.09.2021'!D55+'Подуш на 01.10.2021'!D55)/2</f>
        <v>50</v>
      </c>
      <c r="E55" s="2">
        <f>('Подуш на 01.09.2021'!E55+'Подуш на 01.10.2021'!E55)/2</f>
        <v>95.5</v>
      </c>
      <c r="F55" s="2">
        <f>('Подуш на 01.09.2021'!F55+'Подуш на 01.10.2021'!F55)/2</f>
        <v>74</v>
      </c>
      <c r="G55" s="2">
        <f>('Подуш на 01.09.2021'!G55+'Подуш на 01.10.2021'!G55)/2</f>
        <v>173.5</v>
      </c>
      <c r="H55" s="2">
        <f>('Подуш на 01.09.2021'!H55+'Подуш на 01.10.2021'!H55)/2</f>
        <v>166</v>
      </c>
      <c r="I55" s="2">
        <f>('Подуш на 01.09.2021'!I55+'Подуш на 01.10.2021'!I55)/2</f>
        <v>218</v>
      </c>
      <c r="J55" s="2">
        <f>('Подуш на 01.09.2021'!J55+'Подуш на 01.10.2021'!J55)/2</f>
        <v>193</v>
      </c>
      <c r="K55" s="2">
        <f>('Подуш на 01.09.2021'!K55+'Подуш на 01.10.2021'!K55)/2</f>
        <v>125.5</v>
      </c>
      <c r="L55" s="2">
        <f>('Подуш на 01.09.2021'!L55+'Подуш на 01.10.2021'!L55)/2</f>
        <v>105.5</v>
      </c>
      <c r="M55" s="2">
        <f>('Подуш на 01.09.2021'!M55+'Подуш на 01.10.2021'!M55)/2</f>
        <v>63.5</v>
      </c>
      <c r="N55" s="2">
        <f>('Подуш на 01.09.2021'!N55+'Подуш на 01.10.2021'!N55)/2</f>
        <v>69</v>
      </c>
      <c r="O55" s="2">
        <f>('Подуш на 01.09.2021'!O55+'Подуш на 01.10.2021'!O55)/2</f>
        <v>158</v>
      </c>
      <c r="P55" s="2">
        <f>('Подуш на 01.09.2021'!P55+'Подуш на 01.10.2021'!P55)/2</f>
        <v>166</v>
      </c>
      <c r="Q55" s="2">
        <f>('Подуш на 01.09.2021'!Q55+'Подуш на 01.10.2021'!Q55)/2</f>
        <v>244</v>
      </c>
      <c r="R55" s="2">
        <f>('Подуш на 01.09.2021'!R55+'Подуш на 01.10.2021'!R55)/2</f>
        <v>194</v>
      </c>
      <c r="S55" s="2">
        <f>('Подуш на 01.09.2021'!S55+'Подуш на 01.10.2021'!S55)/2</f>
        <v>339.5</v>
      </c>
      <c r="T55" s="2">
        <f>('Подуш на 01.09.2021'!T55+'Подуш на 01.10.2021'!T55)/2</f>
        <v>261</v>
      </c>
      <c r="U55" s="2">
        <f>('Подуш на 01.09.2021'!U55+'Подуш на 01.10.2021'!U55)/2</f>
        <v>312</v>
      </c>
      <c r="V55" s="2">
        <f>('Подуш на 01.09.2021'!V55+'Подуш на 01.10.2021'!V55)/2</f>
        <v>250</v>
      </c>
      <c r="W55" s="2">
        <f>('Подуш на 01.09.2021'!W55+'Подуш на 01.10.2021'!W55)/2</f>
        <v>236</v>
      </c>
      <c r="X55" s="2">
        <f>('Подуш на 01.09.2021'!X55+'Подуш на 01.10.2021'!X55)/2</f>
        <v>215.5</v>
      </c>
      <c r="Y55" s="2">
        <f>('Подуш на 01.09.2021'!Y55+'Подуш на 01.10.2021'!Y55)/2</f>
        <v>255</v>
      </c>
      <c r="Z55" s="2">
        <f>('Подуш на 01.09.2021'!Z55+'Подуш на 01.10.2021'!Z55)/2</f>
        <v>268</v>
      </c>
      <c r="AA55" s="2">
        <f>('Подуш на 01.09.2021'!AA55+'Подуш на 01.10.2021'!AA55)/2</f>
        <v>255</v>
      </c>
      <c r="AB55" s="2">
        <f>('Подуш на 01.09.2021'!AB55+'Подуш на 01.10.2021'!AB55)/2</f>
        <v>248.5</v>
      </c>
      <c r="AC55" s="2">
        <f>('Подуш на 01.09.2021'!AC55+'Подуш на 01.10.2021'!AC55)/2</f>
        <v>270</v>
      </c>
      <c r="AD55" s="2">
        <f>('Подуш на 01.09.2021'!AD55+'Подуш на 01.10.2021'!AD55)/2</f>
        <v>275</v>
      </c>
      <c r="AE55" s="2">
        <f>('Подуш на 01.09.2021'!AE55+'Подуш на 01.10.2021'!AE55)/2</f>
        <v>307.5</v>
      </c>
      <c r="AF55" s="2">
        <f>('Подуш на 01.09.2021'!AF55+'Подуш на 01.10.2021'!AF55)/2</f>
        <v>295</v>
      </c>
      <c r="AG55" s="2">
        <f>('Подуш на 01.09.2021'!AG55+'Подуш на 01.10.2021'!AG55)/2</f>
        <v>141.5</v>
      </c>
      <c r="AH55" s="2">
        <f>('Подуш на 01.09.2021'!AH55+'Подуш на 01.10.2021'!AH55)/2</f>
        <v>261</v>
      </c>
      <c r="AI55" s="2">
        <f>('Подуш на 01.09.2021'!AI55+'Подуш на 01.10.2021'!AI55)/2</f>
        <v>119.5</v>
      </c>
      <c r="AJ55" s="2">
        <f>('Подуш на 01.09.2021'!AJ55+'Подуш на 01.10.2021'!AJ55)/2</f>
        <v>189</v>
      </c>
      <c r="AK55" s="2">
        <f>('Подуш на 01.09.2021'!AK55+'Подуш на 01.10.2021'!AK55)/2</f>
        <v>38.5</v>
      </c>
      <c r="AL55" s="2">
        <f>('Подуш на 01.09.2021'!AL55+'Подуш на 01.10.2021'!AL55)/2</f>
        <v>94</v>
      </c>
      <c r="AM55" s="2">
        <f>('Подуш на 01.09.2021'!AM55+'Подуш на 01.10.2021'!AM55)/2</f>
        <v>49</v>
      </c>
      <c r="AN55" s="2">
        <f>('Подуш на 01.09.2021'!AN55+'Подуш на 01.10.2021'!AN55)/2</f>
        <v>161</v>
      </c>
      <c r="AO55" s="2">
        <f>('Подуш на 01.09.2021'!AO55+'Подуш на 01.10.2021'!AO55)/2</f>
        <v>22.5</v>
      </c>
      <c r="AP55" s="2">
        <f>('Подуш на 01.09.2021'!AP55+'Подуш на 01.10.2021'!AP55)/2</f>
        <v>99.5</v>
      </c>
      <c r="AR55" s="2">
        <f t="shared" si="1"/>
        <v>7109</v>
      </c>
    </row>
    <row r="56" spans="1:44">
      <c r="A56" s="1">
        <v>63023</v>
      </c>
      <c r="B56" s="1">
        <v>2402</v>
      </c>
      <c r="C56" s="2">
        <f>('Подуш на 01.09.2021'!C56+'Подуш на 01.10.2021'!C56)/2</f>
        <v>68</v>
      </c>
      <c r="D56" s="2">
        <f>('Подуш на 01.09.2021'!D56+'Подуш на 01.10.2021'!D56)/2</f>
        <v>72</v>
      </c>
      <c r="E56" s="2">
        <f>('Подуш на 01.09.2021'!E56+'Подуш на 01.10.2021'!E56)/2</f>
        <v>162.5</v>
      </c>
      <c r="F56" s="2">
        <f>('Подуш на 01.09.2021'!F56+'Подуш на 01.10.2021'!F56)/2</f>
        <v>138.5</v>
      </c>
      <c r="G56" s="2">
        <f>('Подуш на 01.09.2021'!G56+'Подуш на 01.10.2021'!G56)/2</f>
        <v>342.5</v>
      </c>
      <c r="H56" s="2">
        <f>('Подуш на 01.09.2021'!H56+'Подуш на 01.10.2021'!H56)/2</f>
        <v>311</v>
      </c>
      <c r="I56" s="2">
        <f>('Подуш на 01.09.2021'!I56+'Подуш на 01.10.2021'!I56)/2</f>
        <v>406</v>
      </c>
      <c r="J56" s="2">
        <f>('Подуш на 01.09.2021'!J56+'Подуш на 01.10.2021'!J56)/2</f>
        <v>351</v>
      </c>
      <c r="K56" s="2">
        <f>('Подуш на 01.09.2021'!K56+'Подуш на 01.10.2021'!K56)/2</f>
        <v>215</v>
      </c>
      <c r="L56" s="2">
        <f>('Подуш на 01.09.2021'!L56+'Подуш на 01.10.2021'!L56)/2</f>
        <v>217.5</v>
      </c>
      <c r="M56" s="2">
        <f>('Подуш на 01.09.2021'!M56+'Подуш на 01.10.2021'!M56)/2</f>
        <v>97.5</v>
      </c>
      <c r="N56" s="2">
        <f>('Подуш на 01.09.2021'!N56+'Подуш на 01.10.2021'!N56)/2</f>
        <v>102</v>
      </c>
      <c r="O56" s="2">
        <f>('Подуш на 01.09.2021'!O56+'Подуш на 01.10.2021'!O56)/2</f>
        <v>309</v>
      </c>
      <c r="P56" s="2">
        <f>('Подуш на 01.09.2021'!P56+'Подуш на 01.10.2021'!P56)/2</f>
        <v>298.5</v>
      </c>
      <c r="Q56" s="2">
        <f>('Подуш на 01.09.2021'!Q56+'Подуш на 01.10.2021'!Q56)/2</f>
        <v>393</v>
      </c>
      <c r="R56" s="2">
        <f>('Подуш на 01.09.2021'!R56+'Подуш на 01.10.2021'!R56)/2</f>
        <v>301</v>
      </c>
      <c r="S56" s="2">
        <f>('Подуш на 01.09.2021'!S56+'Подуш на 01.10.2021'!S56)/2</f>
        <v>532.5</v>
      </c>
      <c r="T56" s="2">
        <f>('Подуш на 01.09.2021'!T56+'Подуш на 01.10.2021'!T56)/2</f>
        <v>461.5</v>
      </c>
      <c r="U56" s="2">
        <f>('Подуш на 01.09.2021'!U56+'Подуш на 01.10.2021'!U56)/2</f>
        <v>466.5</v>
      </c>
      <c r="V56" s="2">
        <f>('Подуш на 01.09.2021'!V56+'Подуш на 01.10.2021'!V56)/2</f>
        <v>432.5</v>
      </c>
      <c r="W56" s="2">
        <f>('Подуш на 01.09.2021'!W56+'Подуш на 01.10.2021'!W56)/2</f>
        <v>410</v>
      </c>
      <c r="X56" s="2">
        <f>('Подуш на 01.09.2021'!X56+'Подуш на 01.10.2021'!X56)/2</f>
        <v>406</v>
      </c>
      <c r="Y56" s="2">
        <f>('Подуш на 01.09.2021'!Y56+'Подуш на 01.10.2021'!Y56)/2</f>
        <v>409.5</v>
      </c>
      <c r="Z56" s="2">
        <f>('Подуш на 01.09.2021'!Z56+'Подуш на 01.10.2021'!Z56)/2</f>
        <v>453.5</v>
      </c>
      <c r="AA56" s="2">
        <f>('Подуш на 01.09.2021'!AA56+'Подуш на 01.10.2021'!AA56)/2</f>
        <v>484</v>
      </c>
      <c r="AB56" s="2">
        <f>('Подуш на 01.09.2021'!AB56+'Подуш на 01.10.2021'!AB56)/2</f>
        <v>524</v>
      </c>
      <c r="AC56" s="2">
        <f>('Подуш на 01.09.2021'!AC56+'Подуш на 01.10.2021'!AC56)/2</f>
        <v>661</v>
      </c>
      <c r="AD56" s="2">
        <f>('Подуш на 01.09.2021'!AD56+'Подуш на 01.10.2021'!AD56)/2</f>
        <v>608</v>
      </c>
      <c r="AE56" s="2">
        <f>('Подуш на 01.09.2021'!AE56+'Подуш на 01.10.2021'!AE56)/2</f>
        <v>688.5</v>
      </c>
      <c r="AF56" s="2">
        <f>('Подуш на 01.09.2021'!AF56+'Подуш на 01.10.2021'!AF56)/2</f>
        <v>632.5</v>
      </c>
      <c r="AG56" s="2">
        <f>('Подуш на 01.09.2021'!AG56+'Подуш на 01.10.2021'!AG56)/2</f>
        <v>330.5</v>
      </c>
      <c r="AH56" s="2">
        <f>('Подуш на 01.09.2021'!AH56+'Подуш на 01.10.2021'!AH56)/2</f>
        <v>497</v>
      </c>
      <c r="AI56" s="2">
        <f>('Подуш на 01.09.2021'!AI56+'Подуш на 01.10.2021'!AI56)/2</f>
        <v>247.5</v>
      </c>
      <c r="AJ56" s="2">
        <f>('Подуш на 01.09.2021'!AJ56+'Подуш на 01.10.2021'!AJ56)/2</f>
        <v>385</v>
      </c>
      <c r="AK56" s="2">
        <f>('Подуш на 01.09.2021'!AK56+'Подуш на 01.10.2021'!AK56)/2</f>
        <v>89</v>
      </c>
      <c r="AL56" s="2">
        <f>('Подуш на 01.09.2021'!AL56+'Подуш на 01.10.2021'!AL56)/2</f>
        <v>208</v>
      </c>
      <c r="AM56" s="2">
        <f>('Подуш на 01.09.2021'!AM56+'Подуш на 01.10.2021'!AM56)/2</f>
        <v>128</v>
      </c>
      <c r="AN56" s="2">
        <f>('Подуш на 01.09.2021'!AN56+'Подуш на 01.10.2021'!AN56)/2</f>
        <v>369</v>
      </c>
      <c r="AO56" s="2">
        <f>('Подуш на 01.09.2021'!AO56+'Подуш на 01.10.2021'!AO56)/2</f>
        <v>80.5</v>
      </c>
      <c r="AP56" s="2">
        <f>('Подуш на 01.09.2021'!AP56+'Подуш на 01.10.2021'!AP56)/2</f>
        <v>279</v>
      </c>
      <c r="AR56" s="2">
        <f t="shared" si="1"/>
        <v>13568.5</v>
      </c>
    </row>
    <row r="57" spans="1:44">
      <c r="A57" s="1">
        <v>63023</v>
      </c>
      <c r="B57" s="1">
        <v>2502</v>
      </c>
      <c r="C57" s="2">
        <f>('Подуш на 01.09.2021'!C57+'Подуш на 01.10.2021'!C57)/2</f>
        <v>0</v>
      </c>
      <c r="D57" s="2">
        <f>('Подуш на 01.09.2021'!D57+'Подуш на 01.10.2021'!D57)/2</f>
        <v>0</v>
      </c>
      <c r="E57" s="2">
        <f>('Подуш на 01.09.2021'!E57+'Подуш на 01.10.2021'!E57)/2</f>
        <v>0</v>
      </c>
      <c r="F57" s="2">
        <f>('Подуш на 01.09.2021'!F57+'Подуш на 01.10.2021'!F57)/2</f>
        <v>0</v>
      </c>
      <c r="G57" s="2">
        <f>('Подуш на 01.09.2021'!G57+'Подуш на 01.10.2021'!G57)/2</f>
        <v>0</v>
      </c>
      <c r="H57" s="2">
        <f>('Подуш на 01.09.2021'!H57+'Подуш на 01.10.2021'!H57)/2</f>
        <v>0</v>
      </c>
      <c r="I57" s="2">
        <f>('Подуш на 01.09.2021'!I57+'Подуш на 01.10.2021'!I57)/2</f>
        <v>0</v>
      </c>
      <c r="J57" s="2">
        <f>('Подуш на 01.09.2021'!J57+'Подуш на 01.10.2021'!J57)/2</f>
        <v>0</v>
      </c>
      <c r="K57" s="2">
        <f>('Подуш на 01.09.2021'!K57+'Подуш на 01.10.2021'!K57)/2</f>
        <v>0</v>
      </c>
      <c r="L57" s="2">
        <f>('Подуш на 01.09.2021'!L57+'Подуш на 01.10.2021'!L57)/2</f>
        <v>0</v>
      </c>
      <c r="M57" s="2">
        <f>('Подуш на 01.09.2021'!M57+'Подуш на 01.10.2021'!M57)/2</f>
        <v>0</v>
      </c>
      <c r="N57" s="2">
        <f>('Подуш на 01.09.2021'!N57+'Подуш на 01.10.2021'!N57)/2</f>
        <v>0</v>
      </c>
      <c r="O57" s="2">
        <f>('Подуш на 01.09.2021'!O57+'Подуш на 01.10.2021'!O57)/2</f>
        <v>0</v>
      </c>
      <c r="P57" s="2">
        <f>('Подуш на 01.09.2021'!P57+'Подуш на 01.10.2021'!P57)/2</f>
        <v>0</v>
      </c>
      <c r="Q57" s="2">
        <f>('Подуш на 01.09.2021'!Q57+'Подуш на 01.10.2021'!Q57)/2</f>
        <v>0</v>
      </c>
      <c r="R57" s="2">
        <f>('Подуш на 01.09.2021'!R57+'Подуш на 01.10.2021'!R57)/2</f>
        <v>0</v>
      </c>
      <c r="S57" s="2">
        <f>('Подуш на 01.09.2021'!S57+'Подуш на 01.10.2021'!S57)/2</f>
        <v>0</v>
      </c>
      <c r="T57" s="2">
        <f>('Подуш на 01.09.2021'!T57+'Подуш на 01.10.2021'!T57)/2</f>
        <v>0</v>
      </c>
      <c r="U57" s="2">
        <f>('Подуш на 01.09.2021'!U57+'Подуш на 01.10.2021'!U57)/2</f>
        <v>0</v>
      </c>
      <c r="V57" s="2">
        <f>('Подуш на 01.09.2021'!V57+'Подуш на 01.10.2021'!V57)/2</f>
        <v>0</v>
      </c>
      <c r="W57" s="2">
        <f>('Подуш на 01.09.2021'!W57+'Подуш на 01.10.2021'!W57)/2</f>
        <v>0</v>
      </c>
      <c r="X57" s="2">
        <f>('Подуш на 01.09.2021'!X57+'Подуш на 01.10.2021'!X57)/2</f>
        <v>0</v>
      </c>
      <c r="Y57" s="2">
        <f>('Подуш на 01.09.2021'!Y57+'Подуш на 01.10.2021'!Y57)/2</f>
        <v>0</v>
      </c>
      <c r="Z57" s="2">
        <f>('Подуш на 01.09.2021'!Z57+'Подуш на 01.10.2021'!Z57)/2</f>
        <v>0</v>
      </c>
      <c r="AA57" s="2">
        <f>('Подуш на 01.09.2021'!AA57+'Подуш на 01.10.2021'!AA57)/2</f>
        <v>0</v>
      </c>
      <c r="AB57" s="2">
        <f>('Подуш на 01.09.2021'!AB57+'Подуш на 01.10.2021'!AB57)/2</f>
        <v>0</v>
      </c>
      <c r="AC57" s="2">
        <f>('Подуш на 01.09.2021'!AC57+'Подуш на 01.10.2021'!AC57)/2</f>
        <v>0</v>
      </c>
      <c r="AD57" s="2">
        <f>('Подуш на 01.09.2021'!AD57+'Подуш на 01.10.2021'!AD57)/2</f>
        <v>0</v>
      </c>
      <c r="AE57" s="2">
        <f>('Подуш на 01.09.2021'!AE57+'Подуш на 01.10.2021'!AE57)/2</f>
        <v>0</v>
      </c>
      <c r="AF57" s="2">
        <f>('Подуш на 01.09.2021'!AF57+'Подуш на 01.10.2021'!AF57)/2</f>
        <v>0</v>
      </c>
      <c r="AG57" s="2">
        <f>('Подуш на 01.09.2021'!AG57+'Подуш на 01.10.2021'!AG57)/2</f>
        <v>0</v>
      </c>
      <c r="AH57" s="2">
        <f>('Подуш на 01.09.2021'!AH57+'Подуш на 01.10.2021'!AH57)/2</f>
        <v>0</v>
      </c>
      <c r="AI57" s="2">
        <f>('Подуш на 01.09.2021'!AI57+'Подуш на 01.10.2021'!AI57)/2</f>
        <v>0</v>
      </c>
      <c r="AJ57" s="2">
        <f>('Подуш на 01.09.2021'!AJ57+'Подуш на 01.10.2021'!AJ57)/2</f>
        <v>0</v>
      </c>
      <c r="AK57" s="2">
        <f>('Подуш на 01.09.2021'!AK57+'Подуш на 01.10.2021'!AK57)/2</f>
        <v>0</v>
      </c>
      <c r="AL57" s="2">
        <f>('Подуш на 01.09.2021'!AL57+'Подуш на 01.10.2021'!AL57)/2</f>
        <v>0</v>
      </c>
      <c r="AM57" s="2">
        <f>('Подуш на 01.09.2021'!AM57+'Подуш на 01.10.2021'!AM57)/2</f>
        <v>0</v>
      </c>
      <c r="AN57" s="2">
        <f>('Подуш на 01.09.2021'!AN57+'Подуш на 01.10.2021'!AN57)/2</f>
        <v>0</v>
      </c>
      <c r="AO57" s="2">
        <f>('Подуш на 01.09.2021'!AO57+'Подуш на 01.10.2021'!AO57)/2</f>
        <v>0</v>
      </c>
      <c r="AP57" s="2">
        <f>('Подуш на 01.09.2021'!AP57+'Подуш на 01.10.2021'!AP57)/2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01.09.2021'!C58+'Подуш на 01.10.2021'!C58)/2</f>
        <v>61.5</v>
      </c>
      <c r="D58" s="2">
        <f>('Подуш на 01.09.2021'!D58+'Подуш на 01.10.2021'!D58)/2</f>
        <v>73.5</v>
      </c>
      <c r="E58" s="2">
        <f>('Подуш на 01.09.2021'!E58+'Подуш на 01.10.2021'!E58)/2</f>
        <v>131.5</v>
      </c>
      <c r="F58" s="2">
        <f>('Подуш на 01.09.2021'!F58+'Подуш на 01.10.2021'!F58)/2</f>
        <v>132.5</v>
      </c>
      <c r="G58" s="2">
        <f>('Подуш на 01.09.2021'!G58+'Подуш на 01.10.2021'!G58)/2</f>
        <v>291</v>
      </c>
      <c r="H58" s="2">
        <f>('Подуш на 01.09.2021'!H58+'Подуш на 01.10.2021'!H58)/2</f>
        <v>275</v>
      </c>
      <c r="I58" s="2">
        <f>('Подуш на 01.09.2021'!I58+'Подуш на 01.10.2021'!I58)/2</f>
        <v>338</v>
      </c>
      <c r="J58" s="2">
        <f>('Подуш на 01.09.2021'!J58+'Подуш на 01.10.2021'!J58)/2</f>
        <v>295</v>
      </c>
      <c r="K58" s="2">
        <f>('Подуш на 01.09.2021'!K58+'Подуш на 01.10.2021'!K58)/2</f>
        <v>178.5</v>
      </c>
      <c r="L58" s="2">
        <f>('Подуш на 01.09.2021'!L58+'Подуш на 01.10.2021'!L58)/2</f>
        <v>159.5</v>
      </c>
      <c r="M58" s="2">
        <f>('Подуш на 01.09.2021'!M58+'Подуш на 01.10.2021'!M58)/2</f>
        <v>93</v>
      </c>
      <c r="N58" s="2">
        <f>('Подуш на 01.09.2021'!N58+'Подуш на 01.10.2021'!N58)/2</f>
        <v>96.5</v>
      </c>
      <c r="O58" s="2">
        <f>('Подуш на 01.09.2021'!O58+'Подуш на 01.10.2021'!O58)/2</f>
        <v>278</v>
      </c>
      <c r="P58" s="2">
        <f>('Подуш на 01.09.2021'!P58+'Подуш на 01.10.2021'!P58)/2</f>
        <v>223</v>
      </c>
      <c r="Q58" s="2">
        <f>('Подуш на 01.09.2021'!Q58+'Подуш на 01.10.2021'!Q58)/2</f>
        <v>307.5</v>
      </c>
      <c r="R58" s="2">
        <f>('Подуш на 01.09.2021'!R58+'Подуш на 01.10.2021'!R58)/2</f>
        <v>226.5</v>
      </c>
      <c r="S58" s="2">
        <f>('Подуш на 01.09.2021'!S58+'Подуш на 01.10.2021'!S58)/2</f>
        <v>420</v>
      </c>
      <c r="T58" s="2">
        <f>('Подуш на 01.09.2021'!T58+'Подуш на 01.10.2021'!T58)/2</f>
        <v>315</v>
      </c>
      <c r="U58" s="2">
        <f>('Подуш на 01.09.2021'!U58+'Подуш на 01.10.2021'!U58)/2</f>
        <v>355.5</v>
      </c>
      <c r="V58" s="2">
        <f>('Подуш на 01.09.2021'!V58+'Подуш на 01.10.2021'!V58)/2</f>
        <v>285</v>
      </c>
      <c r="W58" s="2">
        <f>('Подуш на 01.09.2021'!W58+'Подуш на 01.10.2021'!W58)/2</f>
        <v>284</v>
      </c>
      <c r="X58" s="2">
        <f>('Подуш на 01.09.2021'!X58+'Подуш на 01.10.2021'!X58)/2</f>
        <v>268.5</v>
      </c>
      <c r="Y58" s="2">
        <f>('Подуш на 01.09.2021'!Y58+'Подуш на 01.10.2021'!Y58)/2</f>
        <v>291</v>
      </c>
      <c r="Z58" s="2">
        <f>('Подуш на 01.09.2021'!Z58+'Подуш на 01.10.2021'!Z58)/2</f>
        <v>333</v>
      </c>
      <c r="AA58" s="2">
        <f>('Подуш на 01.09.2021'!AA58+'Подуш на 01.10.2021'!AA58)/2</f>
        <v>348.5</v>
      </c>
      <c r="AB58" s="2">
        <f>('Подуш на 01.09.2021'!AB58+'Подуш на 01.10.2021'!AB58)/2</f>
        <v>324.5</v>
      </c>
      <c r="AC58" s="2">
        <f>('Подуш на 01.09.2021'!AC58+'Подуш на 01.10.2021'!AC58)/2</f>
        <v>378</v>
      </c>
      <c r="AD58" s="2">
        <f>('Подуш на 01.09.2021'!AD58+'Подуш на 01.10.2021'!AD58)/2</f>
        <v>411.5</v>
      </c>
      <c r="AE58" s="2">
        <f>('Подуш на 01.09.2021'!AE58+'Подуш на 01.10.2021'!AE58)/2</f>
        <v>467.5</v>
      </c>
      <c r="AF58" s="2">
        <f>('Подуш на 01.09.2021'!AF58+'Подуш на 01.10.2021'!AF58)/2</f>
        <v>435.5</v>
      </c>
      <c r="AG58" s="2">
        <f>('Подуш на 01.09.2021'!AG58+'Подуш на 01.10.2021'!AG58)/2</f>
        <v>198</v>
      </c>
      <c r="AH58" s="2">
        <f>('Подуш на 01.09.2021'!AH58+'Подуш на 01.10.2021'!AH58)/2</f>
        <v>343</v>
      </c>
      <c r="AI58" s="2">
        <f>('Подуш на 01.09.2021'!AI58+'Подуш на 01.10.2021'!AI58)/2</f>
        <v>144.5</v>
      </c>
      <c r="AJ58" s="2">
        <f>('Подуш на 01.09.2021'!AJ58+'Подуш на 01.10.2021'!AJ58)/2</f>
        <v>275.5</v>
      </c>
      <c r="AK58" s="2">
        <f>('Подуш на 01.09.2021'!AK58+'Подуш на 01.10.2021'!AK58)/2</f>
        <v>92</v>
      </c>
      <c r="AL58" s="2">
        <f>('Подуш на 01.09.2021'!AL58+'Подуш на 01.10.2021'!AL58)/2</f>
        <v>137</v>
      </c>
      <c r="AM58" s="2">
        <f>('Подуш на 01.09.2021'!AM58+'Подуш на 01.10.2021'!AM58)/2</f>
        <v>79.5</v>
      </c>
      <c r="AN58" s="2">
        <f>('Подуш на 01.09.2021'!AN58+'Подуш на 01.10.2021'!AN58)/2</f>
        <v>231.5</v>
      </c>
      <c r="AO58" s="2">
        <f>('Подуш на 01.09.2021'!AO58+'Подуш на 01.10.2021'!AO58)/2</f>
        <v>40</v>
      </c>
      <c r="AP58" s="2">
        <f>('Подуш на 01.09.2021'!AP58+'Подуш на 01.10.2021'!AP58)/2</f>
        <v>173</v>
      </c>
      <c r="AR58" s="2">
        <f t="shared" si="1"/>
        <v>9792</v>
      </c>
    </row>
    <row r="59" spans="1:44">
      <c r="A59" s="1">
        <v>63023</v>
      </c>
      <c r="B59" s="1">
        <v>2702</v>
      </c>
      <c r="C59" s="2">
        <f>('Подуш на 01.09.2021'!C59+'Подуш на 01.10.2021'!C59)/2</f>
        <v>51</v>
      </c>
      <c r="D59" s="2">
        <f>('Подуш на 01.09.2021'!D59+'Подуш на 01.10.2021'!D59)/2</f>
        <v>51</v>
      </c>
      <c r="E59" s="2">
        <f>('Подуш на 01.09.2021'!E59+'Подуш на 01.10.2021'!E59)/2</f>
        <v>99.5</v>
      </c>
      <c r="F59" s="2">
        <f>('Подуш на 01.09.2021'!F59+'Подуш на 01.10.2021'!F59)/2</f>
        <v>108</v>
      </c>
      <c r="G59" s="2">
        <f>('Подуш на 01.09.2021'!G59+'Подуш на 01.10.2021'!G59)/2</f>
        <v>246</v>
      </c>
      <c r="H59" s="2">
        <f>('Подуш на 01.09.2021'!H59+'Подуш на 01.10.2021'!H59)/2</f>
        <v>199</v>
      </c>
      <c r="I59" s="2">
        <f>('Подуш на 01.09.2021'!I59+'Подуш на 01.10.2021'!I59)/2</f>
        <v>235</v>
      </c>
      <c r="J59" s="2">
        <f>('Подуш на 01.09.2021'!J59+'Подуш на 01.10.2021'!J59)/2</f>
        <v>239.5</v>
      </c>
      <c r="K59" s="2">
        <f>('Подуш на 01.09.2021'!K59+'Подуш на 01.10.2021'!K59)/2</f>
        <v>135.5</v>
      </c>
      <c r="L59" s="2">
        <f>('Подуш на 01.09.2021'!L59+'Подуш на 01.10.2021'!L59)/2</f>
        <v>130</v>
      </c>
      <c r="M59" s="2">
        <f>('Подуш на 01.09.2021'!M59+'Подуш на 01.10.2021'!M59)/2</f>
        <v>71</v>
      </c>
      <c r="N59" s="2">
        <f>('Подуш на 01.09.2021'!N59+'Подуш на 01.10.2021'!N59)/2</f>
        <v>93</v>
      </c>
      <c r="O59" s="2">
        <f>('Подуш на 01.09.2021'!O59+'Подуш на 01.10.2021'!O59)/2</f>
        <v>164</v>
      </c>
      <c r="P59" s="2">
        <f>('Подуш на 01.09.2021'!P59+'Подуш на 01.10.2021'!P59)/2</f>
        <v>161</v>
      </c>
      <c r="Q59" s="2">
        <f>('Подуш на 01.09.2021'!Q59+'Подуш на 01.10.2021'!Q59)/2</f>
        <v>275.5</v>
      </c>
      <c r="R59" s="2">
        <f>('Подуш на 01.09.2021'!R59+'Подуш на 01.10.2021'!R59)/2</f>
        <v>218.5</v>
      </c>
      <c r="S59" s="2">
        <f>('Подуш на 01.09.2021'!S59+'Подуш на 01.10.2021'!S59)/2</f>
        <v>333</v>
      </c>
      <c r="T59" s="2">
        <f>('Подуш на 01.09.2021'!T59+'Подуш на 01.10.2021'!T59)/2</f>
        <v>263</v>
      </c>
      <c r="U59" s="2">
        <f>('Подуш на 01.09.2021'!U59+'Подуш на 01.10.2021'!U59)/2</f>
        <v>303</v>
      </c>
      <c r="V59" s="2">
        <f>('Подуш на 01.09.2021'!V59+'Подуш на 01.10.2021'!V59)/2</f>
        <v>229</v>
      </c>
      <c r="W59" s="2">
        <f>('Подуш на 01.09.2021'!W59+'Подуш на 01.10.2021'!W59)/2</f>
        <v>236.5</v>
      </c>
      <c r="X59" s="2">
        <f>('Подуш на 01.09.2021'!X59+'Подуш на 01.10.2021'!X59)/2</f>
        <v>251</v>
      </c>
      <c r="Y59" s="2">
        <f>('Подуш на 01.09.2021'!Y59+'Подуш на 01.10.2021'!Y59)/2</f>
        <v>261</v>
      </c>
      <c r="Z59" s="2">
        <f>('Подуш на 01.09.2021'!Z59+'Подуш на 01.10.2021'!Z59)/2</f>
        <v>269.5</v>
      </c>
      <c r="AA59" s="2">
        <f>('Подуш на 01.09.2021'!AA59+'Подуш на 01.10.2021'!AA59)/2</f>
        <v>298</v>
      </c>
      <c r="AB59" s="2">
        <f>('Подуш на 01.09.2021'!AB59+'Подуш на 01.10.2021'!AB59)/2</f>
        <v>290</v>
      </c>
      <c r="AC59" s="2">
        <f>('Подуш на 01.09.2021'!AC59+'Подуш на 01.10.2021'!AC59)/2</f>
        <v>324.5</v>
      </c>
      <c r="AD59" s="2">
        <f>('Подуш на 01.09.2021'!AD59+'Подуш на 01.10.2021'!AD59)/2</f>
        <v>322.5</v>
      </c>
      <c r="AE59" s="2">
        <f>('Подуш на 01.09.2021'!AE59+'Подуш на 01.10.2021'!AE59)/2</f>
        <v>346</v>
      </c>
      <c r="AF59" s="2">
        <f>('Подуш на 01.09.2021'!AF59+'Подуш на 01.10.2021'!AF59)/2</f>
        <v>333.5</v>
      </c>
      <c r="AG59" s="2">
        <f>('Подуш на 01.09.2021'!AG59+'Подуш на 01.10.2021'!AG59)/2</f>
        <v>172.5</v>
      </c>
      <c r="AH59" s="2">
        <f>('Подуш на 01.09.2021'!AH59+'Подуш на 01.10.2021'!AH59)/2</f>
        <v>289.5</v>
      </c>
      <c r="AI59" s="2">
        <f>('Подуш на 01.09.2021'!AI59+'Подуш на 01.10.2021'!AI59)/2</f>
        <v>154</v>
      </c>
      <c r="AJ59" s="2">
        <f>('Подуш на 01.09.2021'!AJ59+'Подуш на 01.10.2021'!AJ59)/2</f>
        <v>225</v>
      </c>
      <c r="AK59" s="2">
        <f>('Подуш на 01.09.2021'!AK59+'Подуш на 01.10.2021'!AK59)/2</f>
        <v>55.5</v>
      </c>
      <c r="AL59" s="2">
        <f>('Подуш на 01.09.2021'!AL59+'Подуш на 01.10.2021'!AL59)/2</f>
        <v>117</v>
      </c>
      <c r="AM59" s="2">
        <f>('Подуш на 01.09.2021'!AM59+'Подуш на 01.10.2021'!AM59)/2</f>
        <v>78</v>
      </c>
      <c r="AN59" s="2">
        <f>('Подуш на 01.09.2021'!AN59+'Подуш на 01.10.2021'!AN59)/2</f>
        <v>163.5</v>
      </c>
      <c r="AO59" s="2">
        <f>('Подуш на 01.09.2021'!AO59+'Подуш на 01.10.2021'!AO59)/2</f>
        <v>33</v>
      </c>
      <c r="AP59" s="2">
        <f>('Подуш на 01.09.2021'!AP59+'Подуш на 01.10.2021'!AP59)/2</f>
        <v>120.5</v>
      </c>
      <c r="AR59" s="2">
        <f t="shared" si="1"/>
        <v>7946.5</v>
      </c>
    </row>
    <row r="60" spans="1:44">
      <c r="A60" s="1">
        <v>63023</v>
      </c>
      <c r="B60" s="1">
        <v>3002</v>
      </c>
      <c r="C60" s="2">
        <f>('Подуш на 01.09.2021'!C60+'Подуш на 01.10.2021'!C60)/2</f>
        <v>0</v>
      </c>
      <c r="D60" s="2">
        <f>('Подуш на 01.09.2021'!D60+'Подуш на 01.10.2021'!D60)/2</f>
        <v>0</v>
      </c>
      <c r="E60" s="2">
        <f>('Подуш на 01.09.2021'!E60+'Подуш на 01.10.2021'!E60)/2</f>
        <v>0</v>
      </c>
      <c r="F60" s="2">
        <f>('Подуш на 01.09.2021'!F60+'Подуш на 01.10.2021'!F60)/2</f>
        <v>0</v>
      </c>
      <c r="G60" s="2">
        <f>('Подуш на 01.09.2021'!G60+'Подуш на 01.10.2021'!G60)/2</f>
        <v>0</v>
      </c>
      <c r="H60" s="2">
        <f>('Подуш на 01.09.2021'!H60+'Подуш на 01.10.2021'!H60)/2</f>
        <v>0</v>
      </c>
      <c r="I60" s="2">
        <f>('Подуш на 01.09.2021'!I60+'Подуш на 01.10.2021'!I60)/2</f>
        <v>0</v>
      </c>
      <c r="J60" s="2">
        <f>('Подуш на 01.09.2021'!J60+'Подуш на 01.10.2021'!J60)/2</f>
        <v>0</v>
      </c>
      <c r="K60" s="2">
        <f>('Подуш на 01.09.2021'!K60+'Подуш на 01.10.2021'!K60)/2</f>
        <v>0</v>
      </c>
      <c r="L60" s="2">
        <f>('Подуш на 01.09.2021'!L60+'Подуш на 01.10.2021'!L60)/2</f>
        <v>0</v>
      </c>
      <c r="M60" s="2">
        <f>('Подуш на 01.09.2021'!M60+'Подуш на 01.10.2021'!M60)/2</f>
        <v>0</v>
      </c>
      <c r="N60" s="2">
        <f>('Подуш на 01.09.2021'!N60+'Подуш на 01.10.2021'!N60)/2</f>
        <v>0</v>
      </c>
      <c r="O60" s="2">
        <f>('Подуш на 01.09.2021'!O60+'Подуш на 01.10.2021'!O60)/2</f>
        <v>0</v>
      </c>
      <c r="P60" s="2">
        <f>('Подуш на 01.09.2021'!P60+'Подуш на 01.10.2021'!P60)/2</f>
        <v>0</v>
      </c>
      <c r="Q60" s="2">
        <f>('Подуш на 01.09.2021'!Q60+'Подуш на 01.10.2021'!Q60)/2</f>
        <v>0</v>
      </c>
      <c r="R60" s="2">
        <f>('Подуш на 01.09.2021'!R60+'Подуш на 01.10.2021'!R60)/2</f>
        <v>0</v>
      </c>
      <c r="S60" s="2">
        <f>('Подуш на 01.09.2021'!S60+'Подуш на 01.10.2021'!S60)/2</f>
        <v>0</v>
      </c>
      <c r="T60" s="2">
        <f>('Подуш на 01.09.2021'!T60+'Подуш на 01.10.2021'!T60)/2</f>
        <v>0</v>
      </c>
      <c r="U60" s="2">
        <f>('Подуш на 01.09.2021'!U60+'Подуш на 01.10.2021'!U60)/2</f>
        <v>0</v>
      </c>
      <c r="V60" s="2">
        <f>('Подуш на 01.09.2021'!V60+'Подуш на 01.10.2021'!V60)/2</f>
        <v>0</v>
      </c>
      <c r="W60" s="2">
        <f>('Подуш на 01.09.2021'!W60+'Подуш на 01.10.2021'!W60)/2</f>
        <v>0</v>
      </c>
      <c r="X60" s="2">
        <f>('Подуш на 01.09.2021'!X60+'Подуш на 01.10.2021'!X60)/2</f>
        <v>0</v>
      </c>
      <c r="Y60" s="2">
        <f>('Подуш на 01.09.2021'!Y60+'Подуш на 01.10.2021'!Y60)/2</f>
        <v>0</v>
      </c>
      <c r="Z60" s="2">
        <f>('Подуш на 01.09.2021'!Z60+'Подуш на 01.10.2021'!Z60)/2</f>
        <v>0</v>
      </c>
      <c r="AA60" s="2">
        <f>('Подуш на 01.09.2021'!AA60+'Подуш на 01.10.2021'!AA60)/2</f>
        <v>0</v>
      </c>
      <c r="AB60" s="2">
        <f>('Подуш на 01.09.2021'!AB60+'Подуш на 01.10.2021'!AB60)/2</f>
        <v>0</v>
      </c>
      <c r="AC60" s="2">
        <f>('Подуш на 01.09.2021'!AC60+'Подуш на 01.10.2021'!AC60)/2</f>
        <v>0</v>
      </c>
      <c r="AD60" s="2">
        <f>('Подуш на 01.09.2021'!AD60+'Подуш на 01.10.2021'!AD60)/2</f>
        <v>0</v>
      </c>
      <c r="AE60" s="2">
        <f>('Подуш на 01.09.2021'!AE60+'Подуш на 01.10.2021'!AE60)/2</f>
        <v>0</v>
      </c>
      <c r="AF60" s="2">
        <f>('Подуш на 01.09.2021'!AF60+'Подуш на 01.10.2021'!AF60)/2</f>
        <v>0</v>
      </c>
      <c r="AG60" s="2">
        <f>('Подуш на 01.09.2021'!AG60+'Подуш на 01.10.2021'!AG60)/2</f>
        <v>0</v>
      </c>
      <c r="AH60" s="2">
        <f>('Подуш на 01.09.2021'!AH60+'Подуш на 01.10.2021'!AH60)/2</f>
        <v>0</v>
      </c>
      <c r="AI60" s="2">
        <f>('Подуш на 01.09.2021'!AI60+'Подуш на 01.10.2021'!AI60)/2</f>
        <v>0</v>
      </c>
      <c r="AJ60" s="2">
        <f>('Подуш на 01.09.2021'!AJ60+'Подуш на 01.10.2021'!AJ60)/2</f>
        <v>0</v>
      </c>
      <c r="AK60" s="2">
        <f>('Подуш на 01.09.2021'!AK60+'Подуш на 01.10.2021'!AK60)/2</f>
        <v>0</v>
      </c>
      <c r="AL60" s="2">
        <f>('Подуш на 01.09.2021'!AL60+'Подуш на 01.10.2021'!AL60)/2</f>
        <v>0</v>
      </c>
      <c r="AM60" s="2">
        <f>('Подуш на 01.09.2021'!AM60+'Подуш на 01.10.2021'!AM60)/2</f>
        <v>0</v>
      </c>
      <c r="AN60" s="2">
        <f>('Подуш на 01.09.2021'!AN60+'Подуш на 01.10.2021'!AN60)/2</f>
        <v>0</v>
      </c>
      <c r="AO60" s="2">
        <f>('Подуш на 01.09.2021'!AO60+'Подуш на 01.10.2021'!AO60)/2</f>
        <v>0</v>
      </c>
      <c r="AP60" s="2">
        <f>('Подуш на 01.09.2021'!AP60+'Подуш на 01.10.2021'!AP60)/2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01.09.2021'!C61+'Подуш на 01.10.2021'!C61)/2</f>
        <v>591</v>
      </c>
      <c r="D61" s="2">
        <f>('Подуш на 01.09.2021'!D61+'Подуш на 01.10.2021'!D61)/2</f>
        <v>554</v>
      </c>
      <c r="E61" s="2">
        <f>('Подуш на 01.09.2021'!E61+'Подуш на 01.10.2021'!E61)/2</f>
        <v>1435.5</v>
      </c>
      <c r="F61" s="2">
        <f>('Подуш на 01.09.2021'!F61+'Подуш на 01.10.2021'!F61)/2</f>
        <v>1338.5</v>
      </c>
      <c r="G61" s="2">
        <f>('Подуш на 01.09.2021'!G61+'Подуш на 01.10.2021'!G61)/2</f>
        <v>3250</v>
      </c>
      <c r="H61" s="2">
        <f>('Подуш на 01.09.2021'!H61+'Подуш на 01.10.2021'!H61)/2</f>
        <v>3008</v>
      </c>
      <c r="I61" s="2">
        <f>('Подуш на 01.09.2021'!I61+'Подуш на 01.10.2021'!I61)/2</f>
        <v>3039.5</v>
      </c>
      <c r="J61" s="2">
        <f>('Подуш на 01.09.2021'!J61+'Подуш на 01.10.2021'!J61)/2</f>
        <v>2851</v>
      </c>
      <c r="K61" s="2">
        <f>('Подуш на 01.09.2021'!K61+'Подуш на 01.10.2021'!K61)/2</f>
        <v>1635.5</v>
      </c>
      <c r="L61" s="2">
        <f>('Подуш на 01.09.2021'!L61+'Подуш на 01.10.2021'!L61)/2</f>
        <v>1479</v>
      </c>
      <c r="M61" s="2">
        <f>('Подуш на 01.09.2021'!M61+'Подуш на 01.10.2021'!M61)/2</f>
        <v>929</v>
      </c>
      <c r="N61" s="2">
        <f>('Подуш на 01.09.2021'!N61+'Подуш на 01.10.2021'!N61)/2</f>
        <v>894.5</v>
      </c>
      <c r="O61" s="2">
        <f>('Подуш на 01.09.2021'!O61+'Подуш на 01.10.2021'!O61)/2</f>
        <v>2239.5</v>
      </c>
      <c r="P61" s="2">
        <f>('Подуш на 01.09.2021'!P61+'Подуш на 01.10.2021'!P61)/2</f>
        <v>2302</v>
      </c>
      <c r="Q61" s="2">
        <f>('Подуш на 01.09.2021'!Q61+'Подуш на 01.10.2021'!Q61)/2</f>
        <v>3249.5</v>
      </c>
      <c r="R61" s="2">
        <f>('Подуш на 01.09.2021'!R61+'Подуш на 01.10.2021'!R61)/2</f>
        <v>2958.5</v>
      </c>
      <c r="S61" s="2">
        <f>('Подуш на 01.09.2021'!S61+'Подуш на 01.10.2021'!S61)/2</f>
        <v>4860.5</v>
      </c>
      <c r="T61" s="2">
        <f>('Подуш на 01.09.2021'!T61+'Подуш на 01.10.2021'!T61)/2</f>
        <v>4290</v>
      </c>
      <c r="U61" s="2">
        <f>('Подуш на 01.09.2021'!U61+'Подуш на 01.10.2021'!U61)/2</f>
        <v>4530.5</v>
      </c>
      <c r="V61" s="2">
        <f>('Подуш на 01.09.2021'!V61+'Подуш на 01.10.2021'!V61)/2</f>
        <v>4275</v>
      </c>
      <c r="W61" s="2">
        <f>('Подуш на 01.09.2021'!W61+'Подуш на 01.10.2021'!W61)/2</f>
        <v>3640.5</v>
      </c>
      <c r="X61" s="2">
        <f>('Подуш на 01.09.2021'!X61+'Подуш на 01.10.2021'!X61)/2</f>
        <v>3987</v>
      </c>
      <c r="Y61" s="2">
        <f>('Подуш на 01.09.2021'!Y61+'Подуш на 01.10.2021'!Y61)/2</f>
        <v>3605</v>
      </c>
      <c r="Z61" s="2">
        <f>('Подуш на 01.09.2021'!Z61+'Подуш на 01.10.2021'!Z61)/2</f>
        <v>3897</v>
      </c>
      <c r="AA61" s="2">
        <f>('Подуш на 01.09.2021'!AA61+'Подуш на 01.10.2021'!AA61)/2</f>
        <v>3317</v>
      </c>
      <c r="AB61" s="2">
        <f>('Подуш на 01.09.2021'!AB61+'Подуш на 01.10.2021'!AB61)/2</f>
        <v>3517.5</v>
      </c>
      <c r="AC61" s="2">
        <f>('Подуш на 01.09.2021'!AC61+'Подуш на 01.10.2021'!AC61)/2</f>
        <v>3241.5</v>
      </c>
      <c r="AD61" s="2">
        <f>('Подуш на 01.09.2021'!AD61+'Подуш на 01.10.2021'!AD61)/2</f>
        <v>4028</v>
      </c>
      <c r="AE61" s="2">
        <f>('Подуш на 01.09.2021'!AE61+'Подуш на 01.10.2021'!AE61)/2</f>
        <v>3953.5</v>
      </c>
      <c r="AF61" s="2">
        <f>('Подуш на 01.09.2021'!AF61+'Подуш на 01.10.2021'!AF61)/2</f>
        <v>4760</v>
      </c>
      <c r="AG61" s="2">
        <f>('Подуш на 01.09.2021'!AG61+'Подуш на 01.10.2021'!AG61)/2</f>
        <v>2223.5</v>
      </c>
      <c r="AH61" s="2">
        <f>('Подуш на 01.09.2021'!AH61+'Подуш на 01.10.2021'!AH61)/2</f>
        <v>4905</v>
      </c>
      <c r="AI61" s="2">
        <f>('Подуш на 01.09.2021'!AI61+'Подуш на 01.10.2021'!AI61)/2</f>
        <v>2049</v>
      </c>
      <c r="AJ61" s="2">
        <f>('Подуш на 01.09.2021'!AJ61+'Подуш на 01.10.2021'!AJ61)/2</f>
        <v>4233</v>
      </c>
      <c r="AK61" s="2">
        <f>('Подуш на 01.09.2021'!AK61+'Подуш на 01.10.2021'!AK61)/2</f>
        <v>867.5</v>
      </c>
      <c r="AL61" s="2">
        <f>('Подуш на 01.09.2021'!AL61+'Подуш на 01.10.2021'!AL61)/2</f>
        <v>1916</v>
      </c>
      <c r="AM61" s="2">
        <f>('Подуш на 01.09.2021'!AM61+'Подуш на 01.10.2021'!AM61)/2</f>
        <v>856.5</v>
      </c>
      <c r="AN61" s="2">
        <f>('Подуш на 01.09.2021'!AN61+'Подуш на 01.10.2021'!AN61)/2</f>
        <v>2923.5</v>
      </c>
      <c r="AO61" s="2">
        <f>('Подуш на 01.09.2021'!AO61+'Подуш на 01.10.2021'!AO61)/2</f>
        <v>487.5</v>
      </c>
      <c r="AP61" s="2">
        <f>('Подуш на 01.09.2021'!AP61+'Подуш на 01.10.2021'!AP61)/2</f>
        <v>1971</v>
      </c>
      <c r="AR61" s="2">
        <f t="shared" si="1"/>
        <v>110090.5</v>
      </c>
    </row>
    <row r="62" spans="1:44">
      <c r="A62" s="1">
        <v>63023</v>
      </c>
      <c r="B62" s="1">
        <v>3202</v>
      </c>
      <c r="C62" s="2">
        <f>('Подуш на 01.09.2021'!C62+'Подуш на 01.10.2021'!C62)/2</f>
        <v>0</v>
      </c>
      <c r="D62" s="2">
        <f>('Подуш на 01.09.2021'!D62+'Подуш на 01.10.2021'!D62)/2</f>
        <v>0</v>
      </c>
      <c r="E62" s="2">
        <f>('Подуш на 01.09.2021'!E62+'Подуш на 01.10.2021'!E62)/2</f>
        <v>0</v>
      </c>
      <c r="F62" s="2">
        <f>('Подуш на 01.09.2021'!F62+'Подуш на 01.10.2021'!F62)/2</f>
        <v>0</v>
      </c>
      <c r="G62" s="2">
        <f>('Подуш на 01.09.2021'!G62+'Подуш на 01.10.2021'!G62)/2</f>
        <v>0</v>
      </c>
      <c r="H62" s="2">
        <f>('Подуш на 01.09.2021'!H62+'Подуш на 01.10.2021'!H62)/2</f>
        <v>0</v>
      </c>
      <c r="I62" s="2">
        <f>('Подуш на 01.09.2021'!I62+'Подуш на 01.10.2021'!I62)/2</f>
        <v>0</v>
      </c>
      <c r="J62" s="2">
        <f>('Подуш на 01.09.2021'!J62+'Подуш на 01.10.2021'!J62)/2</f>
        <v>0</v>
      </c>
      <c r="K62" s="2">
        <f>('Подуш на 01.09.2021'!K62+'Подуш на 01.10.2021'!K62)/2</f>
        <v>0</v>
      </c>
      <c r="L62" s="2">
        <f>('Подуш на 01.09.2021'!L62+'Подуш на 01.10.2021'!L62)/2</f>
        <v>0</v>
      </c>
      <c r="M62" s="2">
        <f>('Подуш на 01.09.2021'!M62+'Подуш на 01.10.2021'!M62)/2</f>
        <v>0</v>
      </c>
      <c r="N62" s="2">
        <f>('Подуш на 01.09.2021'!N62+'Подуш на 01.10.2021'!N62)/2</f>
        <v>0</v>
      </c>
      <c r="O62" s="2">
        <f>('Подуш на 01.09.2021'!O62+'Подуш на 01.10.2021'!O62)/2</f>
        <v>0</v>
      </c>
      <c r="P62" s="2">
        <f>('Подуш на 01.09.2021'!P62+'Подуш на 01.10.2021'!P62)/2</f>
        <v>0</v>
      </c>
      <c r="Q62" s="2">
        <f>('Подуш на 01.09.2021'!Q62+'Подуш на 01.10.2021'!Q62)/2</f>
        <v>0</v>
      </c>
      <c r="R62" s="2">
        <f>('Подуш на 01.09.2021'!R62+'Подуш на 01.10.2021'!R62)/2</f>
        <v>0</v>
      </c>
      <c r="S62" s="2">
        <f>('Подуш на 01.09.2021'!S62+'Подуш на 01.10.2021'!S62)/2</f>
        <v>0</v>
      </c>
      <c r="T62" s="2">
        <f>('Подуш на 01.09.2021'!T62+'Подуш на 01.10.2021'!T62)/2</f>
        <v>0</v>
      </c>
      <c r="U62" s="2">
        <f>('Подуш на 01.09.2021'!U62+'Подуш на 01.10.2021'!U62)/2</f>
        <v>0</v>
      </c>
      <c r="V62" s="2">
        <f>('Подуш на 01.09.2021'!V62+'Подуш на 01.10.2021'!V62)/2</f>
        <v>0</v>
      </c>
      <c r="W62" s="2">
        <f>('Подуш на 01.09.2021'!W62+'Подуш на 01.10.2021'!W62)/2</f>
        <v>0</v>
      </c>
      <c r="X62" s="2">
        <f>('Подуш на 01.09.2021'!X62+'Подуш на 01.10.2021'!X62)/2</f>
        <v>0</v>
      </c>
      <c r="Y62" s="2">
        <f>('Подуш на 01.09.2021'!Y62+'Подуш на 01.10.2021'!Y62)/2</f>
        <v>0</v>
      </c>
      <c r="Z62" s="2">
        <f>('Подуш на 01.09.2021'!Z62+'Подуш на 01.10.2021'!Z62)/2</f>
        <v>0</v>
      </c>
      <c r="AA62" s="2">
        <f>('Подуш на 01.09.2021'!AA62+'Подуш на 01.10.2021'!AA62)/2</f>
        <v>0</v>
      </c>
      <c r="AB62" s="2">
        <f>('Подуш на 01.09.2021'!AB62+'Подуш на 01.10.2021'!AB62)/2</f>
        <v>0</v>
      </c>
      <c r="AC62" s="2">
        <f>('Подуш на 01.09.2021'!AC62+'Подуш на 01.10.2021'!AC62)/2</f>
        <v>0</v>
      </c>
      <c r="AD62" s="2">
        <f>('Подуш на 01.09.2021'!AD62+'Подуш на 01.10.2021'!AD62)/2</f>
        <v>0</v>
      </c>
      <c r="AE62" s="2">
        <f>('Подуш на 01.09.2021'!AE62+'Подуш на 01.10.2021'!AE62)/2</f>
        <v>0</v>
      </c>
      <c r="AF62" s="2">
        <f>('Подуш на 01.09.2021'!AF62+'Подуш на 01.10.2021'!AF62)/2</f>
        <v>0</v>
      </c>
      <c r="AG62" s="2">
        <f>('Подуш на 01.09.2021'!AG62+'Подуш на 01.10.2021'!AG62)/2</f>
        <v>0</v>
      </c>
      <c r="AH62" s="2">
        <f>('Подуш на 01.09.2021'!AH62+'Подуш на 01.10.2021'!AH62)/2</f>
        <v>0</v>
      </c>
      <c r="AI62" s="2">
        <f>('Подуш на 01.09.2021'!AI62+'Подуш на 01.10.2021'!AI62)/2</f>
        <v>0</v>
      </c>
      <c r="AJ62" s="2">
        <f>('Подуш на 01.09.2021'!AJ62+'Подуш на 01.10.2021'!AJ62)/2</f>
        <v>0</v>
      </c>
      <c r="AK62" s="2">
        <f>('Подуш на 01.09.2021'!AK62+'Подуш на 01.10.2021'!AK62)/2</f>
        <v>0</v>
      </c>
      <c r="AL62" s="2">
        <f>('Подуш на 01.09.2021'!AL62+'Подуш на 01.10.2021'!AL62)/2</f>
        <v>0</v>
      </c>
      <c r="AM62" s="2">
        <f>('Подуш на 01.09.2021'!AM62+'Подуш на 01.10.2021'!AM62)/2</f>
        <v>0</v>
      </c>
      <c r="AN62" s="2">
        <f>('Подуш на 01.09.2021'!AN62+'Подуш на 01.10.2021'!AN62)/2</f>
        <v>0</v>
      </c>
      <c r="AO62" s="2">
        <f>('Подуш на 01.09.2021'!AO62+'Подуш на 01.10.2021'!AO62)/2</f>
        <v>0</v>
      </c>
      <c r="AP62" s="2">
        <f>('Подуш на 01.09.2021'!AP62+'Подуш на 01.10.2021'!AP62)/2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01.09.2021'!C63+'Подуш на 01.10.2021'!C63)/2</f>
        <v>363.5</v>
      </c>
      <c r="D63" s="2">
        <f>('Подуш на 01.09.2021'!D63+'Подуш на 01.10.2021'!D63)/2</f>
        <v>308</v>
      </c>
      <c r="E63" s="2">
        <f>('Подуш на 01.09.2021'!E63+'Подуш на 01.10.2021'!E63)/2</f>
        <v>651</v>
      </c>
      <c r="F63" s="2">
        <f>('Подуш на 01.09.2021'!F63+'Подуш на 01.10.2021'!F63)/2</f>
        <v>578.5</v>
      </c>
      <c r="G63" s="2">
        <f>('Подуш на 01.09.2021'!G63+'Подуш на 01.10.2021'!G63)/2</f>
        <v>1308</v>
      </c>
      <c r="H63" s="2">
        <f>('Подуш на 01.09.2021'!H63+'Подуш на 01.10.2021'!H63)/2</f>
        <v>1257</v>
      </c>
      <c r="I63" s="2">
        <f>('Подуш на 01.09.2021'!I63+'Подуш на 01.10.2021'!I63)/2</f>
        <v>1221.5</v>
      </c>
      <c r="J63" s="2">
        <f>('Подуш на 01.09.2021'!J63+'Подуш на 01.10.2021'!J63)/2</f>
        <v>1127.5</v>
      </c>
      <c r="K63" s="2">
        <f>('Подуш на 01.09.2021'!K63+'Подуш на 01.10.2021'!K63)/2</f>
        <v>613</v>
      </c>
      <c r="L63" s="2">
        <f>('Подуш на 01.09.2021'!L63+'Подуш на 01.10.2021'!L63)/2</f>
        <v>581</v>
      </c>
      <c r="M63" s="2">
        <f>('Подуш на 01.09.2021'!M63+'Подуш на 01.10.2021'!M63)/2</f>
        <v>348</v>
      </c>
      <c r="N63" s="2">
        <f>('Подуш на 01.09.2021'!N63+'Подуш на 01.10.2021'!N63)/2</f>
        <v>321.5</v>
      </c>
      <c r="O63" s="2">
        <f>('Подуш на 01.09.2021'!O63+'Подуш на 01.10.2021'!O63)/2</f>
        <v>623</v>
      </c>
      <c r="P63" s="2">
        <f>('Подуш на 01.09.2021'!P63+'Подуш на 01.10.2021'!P63)/2</f>
        <v>625</v>
      </c>
      <c r="Q63" s="2">
        <f>('Подуш на 01.09.2021'!Q63+'Подуш на 01.10.2021'!Q63)/2</f>
        <v>914</v>
      </c>
      <c r="R63" s="2">
        <f>('Подуш на 01.09.2021'!R63+'Подуш на 01.10.2021'!R63)/2</f>
        <v>868.5</v>
      </c>
      <c r="S63" s="2">
        <f>('Подуш на 01.09.2021'!S63+'Подуш на 01.10.2021'!S63)/2</f>
        <v>1381</v>
      </c>
      <c r="T63" s="2">
        <f>('Подуш на 01.09.2021'!T63+'Подуш на 01.10.2021'!T63)/2</f>
        <v>1448</v>
      </c>
      <c r="U63" s="2">
        <f>('Подуш на 01.09.2021'!U63+'Подуш на 01.10.2021'!U63)/2</f>
        <v>1537</v>
      </c>
      <c r="V63" s="2">
        <f>('Подуш на 01.09.2021'!V63+'Подуш на 01.10.2021'!V63)/2</f>
        <v>1554.5</v>
      </c>
      <c r="W63" s="2">
        <f>('Подуш на 01.09.2021'!W63+'Подуш на 01.10.2021'!W63)/2</f>
        <v>1153</v>
      </c>
      <c r="X63" s="2">
        <f>('Подуш на 01.09.2021'!X63+'Подуш на 01.10.2021'!X63)/2</f>
        <v>1225.5</v>
      </c>
      <c r="Y63" s="2">
        <f>('Подуш на 01.09.2021'!Y63+'Подуш на 01.10.2021'!Y63)/2</f>
        <v>1001.5</v>
      </c>
      <c r="Z63" s="2">
        <f>('Подуш на 01.09.2021'!Z63+'Подуш на 01.10.2021'!Z63)/2</f>
        <v>1225</v>
      </c>
      <c r="AA63" s="2">
        <f>('Подуш на 01.09.2021'!AA63+'Подуш на 01.10.2021'!AA63)/2</f>
        <v>907.5</v>
      </c>
      <c r="AB63" s="2">
        <f>('Подуш на 01.09.2021'!AB63+'Подуш на 01.10.2021'!AB63)/2</f>
        <v>1064.5</v>
      </c>
      <c r="AC63" s="2">
        <f>('Подуш на 01.09.2021'!AC63+'Подуш на 01.10.2021'!AC63)/2</f>
        <v>999.5</v>
      </c>
      <c r="AD63" s="2">
        <f>('Подуш на 01.09.2021'!AD63+'Подуш на 01.10.2021'!AD63)/2</f>
        <v>1236</v>
      </c>
      <c r="AE63" s="2">
        <f>('Подуш на 01.09.2021'!AE63+'Подуш на 01.10.2021'!AE63)/2</f>
        <v>1290.5</v>
      </c>
      <c r="AF63" s="2">
        <f>('Подуш на 01.09.2021'!AF63+'Подуш на 01.10.2021'!AF63)/2</f>
        <v>1463.5</v>
      </c>
      <c r="AG63" s="2">
        <f>('Подуш на 01.09.2021'!AG63+'Подуш на 01.10.2021'!AG63)/2</f>
        <v>640</v>
      </c>
      <c r="AH63" s="2">
        <f>('Подуш на 01.09.2021'!AH63+'Подуш на 01.10.2021'!AH63)/2</f>
        <v>1200</v>
      </c>
      <c r="AI63" s="2">
        <f>('Подуш на 01.09.2021'!AI63+'Подуш на 01.10.2021'!AI63)/2</f>
        <v>524.5</v>
      </c>
      <c r="AJ63" s="2">
        <f>('Подуш на 01.09.2021'!AJ63+'Подуш на 01.10.2021'!AJ63)/2</f>
        <v>922.5</v>
      </c>
      <c r="AK63" s="2">
        <f>('Подуш на 01.09.2021'!AK63+'Подуш на 01.10.2021'!AK63)/2</f>
        <v>157.5</v>
      </c>
      <c r="AL63" s="2">
        <f>('Подуш на 01.09.2021'!AL63+'Подуш на 01.10.2021'!AL63)/2</f>
        <v>378</v>
      </c>
      <c r="AM63" s="2">
        <f>('Подуш на 01.09.2021'!AM63+'Подуш на 01.10.2021'!AM63)/2</f>
        <v>183</v>
      </c>
      <c r="AN63" s="2">
        <f>('Подуш на 01.09.2021'!AN63+'Подуш на 01.10.2021'!AN63)/2</f>
        <v>689.5</v>
      </c>
      <c r="AO63" s="2">
        <f>('Подуш на 01.09.2021'!AO63+'Подуш на 01.10.2021'!AO63)/2</f>
        <v>145</v>
      </c>
      <c r="AP63" s="2">
        <f>('Подуш на 01.09.2021'!AP63+'Подуш на 01.10.2021'!AP63)/2</f>
        <v>560</v>
      </c>
      <c r="AR63" s="2">
        <f t="shared" si="1"/>
        <v>34596</v>
      </c>
    </row>
    <row r="64" spans="1:44">
      <c r="A64" s="1">
        <v>63023</v>
      </c>
      <c r="B64" s="1">
        <v>3417</v>
      </c>
      <c r="C64" s="2">
        <f>('Подуш на 01.09.2021'!C64+'Подуш на 01.10.2021'!C64)/2</f>
        <v>1073.5</v>
      </c>
      <c r="D64" s="2">
        <f>('Подуш на 01.09.2021'!D64+'Подуш на 01.10.2021'!D64)/2</f>
        <v>1013</v>
      </c>
      <c r="E64" s="2">
        <f>('Подуш на 01.09.2021'!E64+'Подуш на 01.10.2021'!E64)/2</f>
        <v>2464</v>
      </c>
      <c r="F64" s="2">
        <f>('Подуш на 01.09.2021'!F64+'Подуш на 01.10.2021'!F64)/2</f>
        <v>2349</v>
      </c>
      <c r="G64" s="2">
        <f>('Подуш на 01.09.2021'!G64+'Подуш на 01.10.2021'!G64)/2</f>
        <v>5613</v>
      </c>
      <c r="H64" s="2">
        <f>('Подуш на 01.09.2021'!H64+'Подуш на 01.10.2021'!H64)/2</f>
        <v>5353</v>
      </c>
      <c r="I64" s="2">
        <f>('Подуш на 01.09.2021'!I64+'Подуш на 01.10.2021'!I64)/2</f>
        <v>5717.5</v>
      </c>
      <c r="J64" s="2">
        <f>('Подуш на 01.09.2021'!J64+'Подуш на 01.10.2021'!J64)/2</f>
        <v>5202</v>
      </c>
      <c r="K64" s="2">
        <f>('Подуш на 01.09.2021'!K64+'Подуш на 01.10.2021'!K64)/2</f>
        <v>3002</v>
      </c>
      <c r="L64" s="2">
        <f>('Подуш на 01.09.2021'!L64+'Подуш на 01.10.2021'!L64)/2</f>
        <v>2803.5</v>
      </c>
      <c r="M64" s="2">
        <f>('Подуш на 01.09.2021'!M64+'Подуш на 01.10.2021'!M64)/2</f>
        <v>1756</v>
      </c>
      <c r="N64" s="2">
        <f>('Подуш на 01.09.2021'!N64+'Подуш на 01.10.2021'!N64)/2</f>
        <v>1647.5</v>
      </c>
      <c r="O64" s="2">
        <f>('Подуш на 01.09.2021'!O64+'Подуш на 01.10.2021'!O64)/2</f>
        <v>3282.5</v>
      </c>
      <c r="P64" s="2">
        <f>('Подуш на 01.09.2021'!P64+'Подуш на 01.10.2021'!P64)/2</f>
        <v>3431</v>
      </c>
      <c r="Q64" s="2">
        <f>('Подуш на 01.09.2021'!Q64+'Подуш на 01.10.2021'!Q64)/2</f>
        <v>4340.5</v>
      </c>
      <c r="R64" s="2">
        <f>('Подуш на 01.09.2021'!R64+'Подуш на 01.10.2021'!R64)/2</f>
        <v>3810.5</v>
      </c>
      <c r="S64" s="2">
        <f>('Подуш на 01.09.2021'!S64+'Подуш на 01.10.2021'!S64)/2</f>
        <v>6713.5</v>
      </c>
      <c r="T64" s="2">
        <f>('Подуш на 01.09.2021'!T64+'Подуш на 01.10.2021'!T64)/2</f>
        <v>6299</v>
      </c>
      <c r="U64" s="2">
        <f>('Подуш на 01.09.2021'!U64+'Подуш на 01.10.2021'!U64)/2</f>
        <v>6576</v>
      </c>
      <c r="V64" s="2">
        <f>('Подуш на 01.09.2021'!V64+'Подуш на 01.10.2021'!V64)/2</f>
        <v>6979.5</v>
      </c>
      <c r="W64" s="2">
        <f>('Подуш на 01.09.2021'!W64+'Подуш на 01.10.2021'!W64)/2</f>
        <v>5695.5</v>
      </c>
      <c r="X64" s="2">
        <f>('Подуш на 01.09.2021'!X64+'Подуш на 01.10.2021'!X64)/2</f>
        <v>6411.5</v>
      </c>
      <c r="Y64" s="2">
        <f>('Подуш на 01.09.2021'!Y64+'Подуш на 01.10.2021'!Y64)/2</f>
        <v>5550</v>
      </c>
      <c r="Z64" s="2">
        <f>('Подуш на 01.09.2021'!Z64+'Подуш на 01.10.2021'!Z64)/2</f>
        <v>6108.5</v>
      </c>
      <c r="AA64" s="2">
        <f>('Подуш на 01.09.2021'!AA64+'Подуш на 01.10.2021'!AA64)/2</f>
        <v>4795</v>
      </c>
      <c r="AB64" s="2">
        <f>('Подуш на 01.09.2021'!AB64+'Подуш на 01.10.2021'!AB64)/2</f>
        <v>5542</v>
      </c>
      <c r="AC64" s="2">
        <f>('Подуш на 01.09.2021'!AC64+'Подуш на 01.10.2021'!AC64)/2</f>
        <v>5008</v>
      </c>
      <c r="AD64" s="2">
        <f>('Подуш на 01.09.2021'!AD64+'Подуш на 01.10.2021'!AD64)/2</f>
        <v>6336</v>
      </c>
      <c r="AE64" s="2">
        <f>('Подуш на 01.09.2021'!AE64+'Подуш на 01.10.2021'!AE64)/2</f>
        <v>6595.5</v>
      </c>
      <c r="AF64" s="2">
        <f>('Подуш на 01.09.2021'!AF64+'Подуш на 01.10.2021'!AF64)/2</f>
        <v>8046</v>
      </c>
      <c r="AG64" s="2">
        <f>('Подуш на 01.09.2021'!AG64+'Подуш на 01.10.2021'!AG64)/2</f>
        <v>3680</v>
      </c>
      <c r="AH64" s="2">
        <f>('Подуш на 01.09.2021'!AH64+'Подуш на 01.10.2021'!AH64)/2</f>
        <v>7931.5</v>
      </c>
      <c r="AI64" s="2">
        <f>('Подуш на 01.09.2021'!AI64+'Подуш на 01.10.2021'!AI64)/2</f>
        <v>3578.5</v>
      </c>
      <c r="AJ64" s="2">
        <f>('Подуш на 01.09.2021'!AJ64+'Подуш на 01.10.2021'!AJ64)/2</f>
        <v>6398.5</v>
      </c>
      <c r="AK64" s="2">
        <f>('Подуш на 01.09.2021'!AK64+'Подуш на 01.10.2021'!AK64)/2</f>
        <v>1118</v>
      </c>
      <c r="AL64" s="2">
        <f>('Подуш на 01.09.2021'!AL64+'Подуш на 01.10.2021'!AL64)/2</f>
        <v>2824</v>
      </c>
      <c r="AM64" s="2">
        <f>('Подуш на 01.09.2021'!AM64+'Подуш на 01.10.2021'!AM64)/2</f>
        <v>1265.5</v>
      </c>
      <c r="AN64" s="2">
        <f>('Подуш на 01.09.2021'!AN64+'Подуш на 01.10.2021'!AN64)/2</f>
        <v>4231.5</v>
      </c>
      <c r="AO64" s="2">
        <f>('Подуш на 01.09.2021'!AO64+'Подуш на 01.10.2021'!AO64)/2</f>
        <v>663.5</v>
      </c>
      <c r="AP64" s="2">
        <f>('Подуш на 01.09.2021'!AP64+'Подуш на 01.10.2021'!AP64)/2</f>
        <v>2756.5</v>
      </c>
      <c r="AR64" s="2">
        <f t="shared" si="1"/>
        <v>173962</v>
      </c>
    </row>
    <row r="65" spans="1:44">
      <c r="A65" s="1">
        <v>63023</v>
      </c>
      <c r="B65" s="1">
        <v>4006</v>
      </c>
      <c r="C65" s="2">
        <f>('Подуш на 01.09.2021'!C65+'Подуш на 01.10.2021'!C65)/2</f>
        <v>4558.5</v>
      </c>
      <c r="D65" s="2">
        <f>('Подуш на 01.09.2021'!D65+'Подуш на 01.10.2021'!D65)/2</f>
        <v>4173</v>
      </c>
      <c r="E65" s="2">
        <f>('Подуш на 01.09.2021'!E65+'Подуш на 01.10.2021'!E65)/2</f>
        <v>9703</v>
      </c>
      <c r="F65" s="2">
        <f>('Подуш на 01.09.2021'!F65+'Подуш на 01.10.2021'!F65)/2</f>
        <v>9172.5</v>
      </c>
      <c r="G65" s="2">
        <f>('Подуш на 01.09.2021'!G65+'Подуш на 01.10.2021'!G65)/2</f>
        <v>22801.5</v>
      </c>
      <c r="H65" s="2">
        <f>('Подуш на 01.09.2021'!H65+'Подуш на 01.10.2021'!H65)/2</f>
        <v>21318.5</v>
      </c>
      <c r="I65" s="2">
        <f>('Подуш на 01.09.2021'!I65+'Подуш на 01.10.2021'!I65)/2</f>
        <v>20996</v>
      </c>
      <c r="J65" s="2">
        <f>('Подуш на 01.09.2021'!J65+'Подуш на 01.10.2021'!J65)/2</f>
        <v>20048.5</v>
      </c>
      <c r="K65" s="2">
        <f>('Подуш на 01.09.2021'!K65+'Подуш на 01.10.2021'!K65)/2</f>
        <v>11275</v>
      </c>
      <c r="L65" s="2">
        <f>('Подуш на 01.09.2021'!L65+'Подуш на 01.10.2021'!L65)/2</f>
        <v>10524.5</v>
      </c>
      <c r="M65" s="2">
        <f>('Подуш на 01.09.2021'!M65+'Подуш на 01.10.2021'!M65)/2</f>
        <v>6458</v>
      </c>
      <c r="N65" s="2">
        <f>('Подуш на 01.09.2021'!N65+'Подуш на 01.10.2021'!N65)/2</f>
        <v>6334.5</v>
      </c>
      <c r="O65" s="2">
        <f>('Подуш на 01.09.2021'!O65+'Подуш на 01.10.2021'!O65)/2</f>
        <v>13655.5</v>
      </c>
      <c r="P65" s="2">
        <f>('Подуш на 01.09.2021'!P65+'Подуш на 01.10.2021'!P65)/2</f>
        <v>13992</v>
      </c>
      <c r="Q65" s="2">
        <f>('Подуш на 01.09.2021'!Q65+'Подуш на 01.10.2021'!Q65)/2</f>
        <v>18298</v>
      </c>
      <c r="R65" s="2">
        <f>('Подуш на 01.09.2021'!R65+'Подуш на 01.10.2021'!R65)/2</f>
        <v>16575.5</v>
      </c>
      <c r="S65" s="2">
        <f>('Подуш на 01.09.2021'!S65+'Подуш на 01.10.2021'!S65)/2</f>
        <v>27785</v>
      </c>
      <c r="T65" s="2">
        <f>('Подуш на 01.09.2021'!T65+'Подуш на 01.10.2021'!T65)/2</f>
        <v>26301</v>
      </c>
      <c r="U65" s="2">
        <f>('Подуш на 01.09.2021'!U65+'Подуш на 01.10.2021'!U65)/2</f>
        <v>29939.5</v>
      </c>
      <c r="V65" s="2">
        <f>('Подуш на 01.09.2021'!V65+'Подуш на 01.10.2021'!V65)/2</f>
        <v>30268</v>
      </c>
      <c r="W65" s="2">
        <f>('Подуш на 01.09.2021'!W65+'Подуш на 01.10.2021'!W65)/2</f>
        <v>26938.5</v>
      </c>
      <c r="X65" s="2">
        <f>('Подуш на 01.09.2021'!X65+'Подуш на 01.10.2021'!X65)/2</f>
        <v>28777.5</v>
      </c>
      <c r="Y65" s="2">
        <f>('Подуш на 01.09.2021'!Y65+'Подуш на 01.10.2021'!Y65)/2</f>
        <v>27093.5</v>
      </c>
      <c r="Z65" s="2">
        <f>('Подуш на 01.09.2021'!Z65+'Подуш на 01.10.2021'!Z65)/2</f>
        <v>30497.5</v>
      </c>
      <c r="AA65" s="2">
        <f>('Подуш на 01.09.2021'!AA65+'Подуш на 01.10.2021'!AA65)/2</f>
        <v>23072</v>
      </c>
      <c r="AB65" s="2">
        <f>('Подуш на 01.09.2021'!AB65+'Подуш на 01.10.2021'!AB65)/2</f>
        <v>25546</v>
      </c>
      <c r="AC65" s="2">
        <f>('Подуш на 01.09.2021'!AC65+'Подуш на 01.10.2021'!AC65)/2</f>
        <v>22127</v>
      </c>
      <c r="AD65" s="2">
        <f>('Подуш на 01.09.2021'!AD65+'Подуш на 01.10.2021'!AD65)/2</f>
        <v>26243</v>
      </c>
      <c r="AE65" s="2">
        <f>('Подуш на 01.09.2021'!AE65+'Подуш на 01.10.2021'!AE65)/2</f>
        <v>24967</v>
      </c>
      <c r="AF65" s="2">
        <f>('Подуш на 01.09.2021'!AF65+'Подуш на 01.10.2021'!AF65)/2</f>
        <v>29488</v>
      </c>
      <c r="AG65" s="2">
        <f>('Подуш на 01.09.2021'!AG65+'Подуш на 01.10.2021'!AG65)/2</f>
        <v>13479</v>
      </c>
      <c r="AH65" s="2">
        <f>('Подуш на 01.09.2021'!AH65+'Подуш на 01.10.2021'!AH65)/2</f>
        <v>28603.5</v>
      </c>
      <c r="AI65" s="2">
        <f>('Подуш на 01.09.2021'!AI65+'Подуш на 01.10.2021'!AI65)/2</f>
        <v>13317.5</v>
      </c>
      <c r="AJ65" s="2">
        <f>('Подуш на 01.09.2021'!AJ65+'Подуш на 01.10.2021'!AJ65)/2</f>
        <v>26619.5</v>
      </c>
      <c r="AK65" s="2">
        <f>('Подуш на 01.09.2021'!AK65+'Подуш на 01.10.2021'!AK65)/2</f>
        <v>4707</v>
      </c>
      <c r="AL65" s="2">
        <f>('Подуш на 01.09.2021'!AL65+'Подуш на 01.10.2021'!AL65)/2</f>
        <v>10481</v>
      </c>
      <c r="AM65" s="2">
        <f>('Подуш на 01.09.2021'!AM65+'Подуш на 01.10.2021'!AM65)/2</f>
        <v>4816.5</v>
      </c>
      <c r="AN65" s="2">
        <f>('Подуш на 01.09.2021'!AN65+'Подуш на 01.10.2021'!AN65)/2</f>
        <v>13004.5</v>
      </c>
      <c r="AO65" s="2">
        <f>('Подуш на 01.09.2021'!AO65+'Подуш на 01.10.2021'!AO65)/2</f>
        <v>1817</v>
      </c>
      <c r="AP65" s="2">
        <f>('Подуш на 01.09.2021'!AP65+'Подуш на 01.10.2021'!AP65)/2</f>
        <v>6900</v>
      </c>
      <c r="AR65" s="2">
        <f t="shared" si="1"/>
        <v>712673.5</v>
      </c>
    </row>
    <row r="66" spans="1:44">
      <c r="A66" s="1">
        <v>63023</v>
      </c>
      <c r="B66" s="1">
        <v>5008</v>
      </c>
      <c r="C66" s="2">
        <f>('Подуш на 01.09.2021'!C66+'Подуш на 01.10.2021'!C66)/2</f>
        <v>3614</v>
      </c>
      <c r="D66" s="2">
        <f>('Подуш на 01.09.2021'!D66+'Подуш на 01.10.2021'!D66)/2</f>
        <v>3460.5</v>
      </c>
      <c r="E66" s="2">
        <f>('Подуш на 01.09.2021'!E66+'Подуш на 01.10.2021'!E66)/2</f>
        <v>9723</v>
      </c>
      <c r="F66" s="2">
        <f>('Подуш на 01.09.2021'!F66+'Подуш на 01.10.2021'!F66)/2</f>
        <v>9190</v>
      </c>
      <c r="G66" s="2">
        <f>('Подуш на 01.09.2021'!G66+'Подуш на 01.10.2021'!G66)/2</f>
        <v>20500</v>
      </c>
      <c r="H66" s="2">
        <f>('Подуш на 01.09.2021'!H66+'Подуш на 01.10.2021'!H66)/2</f>
        <v>19406</v>
      </c>
      <c r="I66" s="2">
        <f>('Подуш на 01.09.2021'!I66+'Подуш на 01.10.2021'!I66)/2</f>
        <v>18562</v>
      </c>
      <c r="J66" s="2">
        <f>('Подуш на 01.09.2021'!J66+'Подуш на 01.10.2021'!J66)/2</f>
        <v>17782.5</v>
      </c>
      <c r="K66" s="2">
        <f>('Подуш на 01.09.2021'!K66+'Подуш на 01.10.2021'!K66)/2</f>
        <v>9824</v>
      </c>
      <c r="L66" s="2">
        <f>('Подуш на 01.09.2021'!L66+'Подуш на 01.10.2021'!L66)/2</f>
        <v>9234</v>
      </c>
      <c r="M66" s="2">
        <f>('Подуш на 01.09.2021'!M66+'Подуш на 01.10.2021'!M66)/2</f>
        <v>5530.5</v>
      </c>
      <c r="N66" s="2">
        <f>('Подуш на 01.09.2021'!N66+'Подуш на 01.10.2021'!N66)/2</f>
        <v>5484</v>
      </c>
      <c r="O66" s="2">
        <f>('Подуш на 01.09.2021'!O66+'Подуш на 01.10.2021'!O66)/2</f>
        <v>13165.5</v>
      </c>
      <c r="P66" s="2">
        <f>('Подуш на 01.09.2021'!P66+'Подуш на 01.10.2021'!P66)/2</f>
        <v>14560</v>
      </c>
      <c r="Q66" s="2">
        <f>('Подуш на 01.09.2021'!Q66+'Подуш на 01.10.2021'!Q66)/2</f>
        <v>18459.5</v>
      </c>
      <c r="R66" s="2">
        <f>('Подуш на 01.09.2021'!R66+'Подуш на 01.10.2021'!R66)/2</f>
        <v>18258.5</v>
      </c>
      <c r="S66" s="2">
        <f>('Подуш на 01.09.2021'!S66+'Подуш на 01.10.2021'!S66)/2</f>
        <v>28330.5</v>
      </c>
      <c r="T66" s="2">
        <f>('Подуш на 01.09.2021'!T66+'Подуш на 01.10.2021'!T66)/2</f>
        <v>28495.5</v>
      </c>
      <c r="U66" s="2">
        <f>('Подуш на 01.09.2021'!U66+'Подуш на 01.10.2021'!U66)/2</f>
        <v>28988.5</v>
      </c>
      <c r="V66" s="2">
        <f>('Подуш на 01.09.2021'!V66+'Подуш на 01.10.2021'!V66)/2</f>
        <v>30416</v>
      </c>
      <c r="W66" s="2">
        <f>('Подуш на 01.09.2021'!W66+'Подуш на 01.10.2021'!W66)/2</f>
        <v>23850.5</v>
      </c>
      <c r="X66" s="2">
        <f>('Подуш на 01.09.2021'!X66+'Подуш на 01.10.2021'!X66)/2</f>
        <v>26924.5</v>
      </c>
      <c r="Y66" s="2">
        <f>('Подуш на 01.09.2021'!Y66+'Подуш на 01.10.2021'!Y66)/2</f>
        <v>21855</v>
      </c>
      <c r="Z66" s="2">
        <f>('Подуш на 01.09.2021'!Z66+'Подуш на 01.10.2021'!Z66)/2</f>
        <v>24918.5</v>
      </c>
      <c r="AA66" s="2">
        <f>('Подуш на 01.09.2021'!AA66+'Подуш на 01.10.2021'!AA66)/2</f>
        <v>19352</v>
      </c>
      <c r="AB66" s="2">
        <f>('Подуш на 01.09.2021'!AB66+'Подуш на 01.10.2021'!AB66)/2</f>
        <v>22401.5</v>
      </c>
      <c r="AC66" s="2">
        <f>('Подуш на 01.09.2021'!AC66+'Подуш на 01.10.2021'!AC66)/2</f>
        <v>19116</v>
      </c>
      <c r="AD66" s="2">
        <f>('Подуш на 01.09.2021'!AD66+'Подуш на 01.10.2021'!AD66)/2</f>
        <v>23797</v>
      </c>
      <c r="AE66" s="2">
        <f>('Подуш на 01.09.2021'!AE66+'Подуш на 01.10.2021'!AE66)/2</f>
        <v>22513</v>
      </c>
      <c r="AF66" s="2">
        <f>('Подуш на 01.09.2021'!AF66+'Подуш на 01.10.2021'!AF66)/2</f>
        <v>27466</v>
      </c>
      <c r="AG66" s="2">
        <f>('Подуш на 01.09.2021'!AG66+'Подуш на 01.10.2021'!AG66)/2</f>
        <v>12366</v>
      </c>
      <c r="AH66" s="2">
        <f>('Подуш на 01.09.2021'!AH66+'Подуш на 01.10.2021'!AH66)/2</f>
        <v>27027.5</v>
      </c>
      <c r="AI66" s="2">
        <f>('Подуш на 01.09.2021'!AI66+'Подуш на 01.10.2021'!AI66)/2</f>
        <v>11887.5</v>
      </c>
      <c r="AJ66" s="2">
        <f>('Подуш на 01.09.2021'!AJ66+'Подуш на 01.10.2021'!AJ66)/2</f>
        <v>23474.5</v>
      </c>
      <c r="AK66" s="2">
        <f>('Подуш на 01.09.2021'!AK66+'Подуш на 01.10.2021'!AK66)/2</f>
        <v>4461</v>
      </c>
      <c r="AL66" s="2">
        <f>('Подуш на 01.09.2021'!AL66+'Подуш на 01.10.2021'!AL66)/2</f>
        <v>10874.5</v>
      </c>
      <c r="AM66" s="2">
        <f>('Подуш на 01.09.2021'!AM66+'Подуш на 01.10.2021'!AM66)/2</f>
        <v>4788.5</v>
      </c>
      <c r="AN66" s="2">
        <f>('Подуш на 01.09.2021'!AN66+'Подуш на 01.10.2021'!AN66)/2</f>
        <v>14865</v>
      </c>
      <c r="AO66" s="2">
        <f>('Подуш на 01.09.2021'!AO66+'Подуш на 01.10.2021'!AO66)/2</f>
        <v>2571.5</v>
      </c>
      <c r="AP66" s="2">
        <f>('Подуш на 01.09.2021'!AP66+'Подуш на 01.10.2021'!AP66)/2</f>
        <v>9998</v>
      </c>
      <c r="AR66" s="2">
        <f t="shared" si="1"/>
        <v>667492.5</v>
      </c>
    </row>
    <row r="67" spans="1:44">
      <c r="A67" s="1">
        <v>63001</v>
      </c>
      <c r="B67" s="1">
        <v>10839</v>
      </c>
      <c r="C67" s="2">
        <f>('Подуш на 01.09.2021'!C67+'Подуш на 01.10.2021'!C67)/2</f>
        <v>242.5</v>
      </c>
      <c r="D67" s="2">
        <f>('Подуш на 01.09.2021'!D67+'Подуш на 01.10.2021'!D67)/2</f>
        <v>207.5</v>
      </c>
      <c r="E67" s="2">
        <f>('Подуш на 01.09.2021'!E67+'Подуш на 01.10.2021'!E67)/2</f>
        <v>367</v>
      </c>
      <c r="F67" s="2">
        <f>('Подуш на 01.09.2021'!F67+'Подуш на 01.10.2021'!F67)/2</f>
        <v>321</v>
      </c>
      <c r="G67" s="2">
        <f>('Подуш на 01.09.2021'!G67+'Подуш на 01.10.2021'!G67)/2</f>
        <v>525.5</v>
      </c>
      <c r="H67" s="2">
        <f>('Подуш на 01.09.2021'!H67+'Подуш на 01.10.2021'!H67)/2</f>
        <v>474</v>
      </c>
      <c r="I67" s="2">
        <f>('Подуш на 01.09.2021'!I67+'Подуш на 01.10.2021'!I67)/2</f>
        <v>385.5</v>
      </c>
      <c r="J67" s="2">
        <f>('Подуш на 01.09.2021'!J67+'Подуш на 01.10.2021'!J67)/2</f>
        <v>366</v>
      </c>
      <c r="K67" s="2">
        <f>('Подуш на 01.09.2021'!K67+'Подуш на 01.10.2021'!K67)/2</f>
        <v>218.5</v>
      </c>
      <c r="L67" s="2">
        <f>('Подуш на 01.09.2021'!L67+'Подуш на 01.10.2021'!L67)/2</f>
        <v>219</v>
      </c>
      <c r="M67" s="2">
        <f>('Подуш на 01.09.2021'!M67+'Подуш на 01.10.2021'!M67)/2</f>
        <v>138.5</v>
      </c>
      <c r="N67" s="2">
        <f>('Подуш на 01.09.2021'!N67+'Подуш на 01.10.2021'!N67)/2</f>
        <v>176</v>
      </c>
      <c r="O67" s="2">
        <f>('Подуш на 01.09.2021'!O67+'Подуш на 01.10.2021'!O67)/2</f>
        <v>257</v>
      </c>
      <c r="P67" s="2">
        <f>('Подуш на 01.09.2021'!P67+'Подуш на 01.10.2021'!P67)/2</f>
        <v>326</v>
      </c>
      <c r="Q67" s="2">
        <f>('Подуш на 01.09.2021'!Q67+'Подуш на 01.10.2021'!Q67)/2</f>
        <v>279.5</v>
      </c>
      <c r="R67" s="2">
        <f>('Подуш на 01.09.2021'!R67+'Подуш на 01.10.2021'!R67)/2</f>
        <v>351.5</v>
      </c>
      <c r="S67" s="2">
        <f>('Подуш на 01.09.2021'!S67+'Подуш на 01.10.2021'!S67)/2</f>
        <v>488</v>
      </c>
      <c r="T67" s="2">
        <f>('Подуш на 01.09.2021'!T67+'Подуш на 01.10.2021'!T67)/2</f>
        <v>598</v>
      </c>
      <c r="U67" s="2">
        <f>('Подуш на 01.09.2021'!U67+'Подуш на 01.10.2021'!U67)/2</f>
        <v>485.5</v>
      </c>
      <c r="V67" s="2">
        <f>('Подуш на 01.09.2021'!V67+'Подуш на 01.10.2021'!V67)/2</f>
        <v>634.5</v>
      </c>
      <c r="W67" s="2">
        <f>('Подуш на 01.09.2021'!W67+'Подуш на 01.10.2021'!W67)/2</f>
        <v>410.5</v>
      </c>
      <c r="X67" s="2">
        <f>('Подуш на 01.09.2021'!X67+'Подуш на 01.10.2021'!X67)/2</f>
        <v>538.5</v>
      </c>
      <c r="Y67" s="2">
        <f>('Подуш на 01.09.2021'!Y67+'Подуш на 01.10.2021'!Y67)/2</f>
        <v>424</v>
      </c>
      <c r="Z67" s="2">
        <f>('Подуш на 01.09.2021'!Z67+'Подуш на 01.10.2021'!Z67)/2</f>
        <v>512</v>
      </c>
      <c r="AA67" s="2">
        <f>('Подуш на 01.09.2021'!AA67+'Подуш на 01.10.2021'!AA67)/2</f>
        <v>372.5</v>
      </c>
      <c r="AB67" s="2">
        <f>('Подуш на 01.09.2021'!AB67+'Подуш на 01.10.2021'!AB67)/2</f>
        <v>472</v>
      </c>
      <c r="AC67" s="2">
        <f>('Подуш на 01.09.2021'!AC67+'Подуш на 01.10.2021'!AC67)/2</f>
        <v>362.5</v>
      </c>
      <c r="AD67" s="2">
        <f>('Подуш на 01.09.2021'!AD67+'Подуш на 01.10.2021'!AD67)/2</f>
        <v>506.5</v>
      </c>
      <c r="AE67" s="2">
        <f>('Подуш на 01.09.2021'!AE67+'Подуш на 01.10.2021'!AE67)/2</f>
        <v>382.5</v>
      </c>
      <c r="AF67" s="2">
        <f>('Подуш на 01.09.2021'!AF67+'Подуш на 01.10.2021'!AF67)/2</f>
        <v>550.5</v>
      </c>
      <c r="AG67" s="2">
        <f>('Подуш на 01.09.2021'!AG67+'Подуш на 01.10.2021'!AG67)/2</f>
        <v>216</v>
      </c>
      <c r="AH67" s="2">
        <f>('Подуш на 01.09.2021'!AH67+'Подуш на 01.10.2021'!AH67)/2</f>
        <v>446</v>
      </c>
      <c r="AI67" s="2">
        <f>('Подуш на 01.09.2021'!AI67+'Подуш на 01.10.2021'!AI67)/2</f>
        <v>178</v>
      </c>
      <c r="AJ67" s="2">
        <f>('Подуш на 01.09.2021'!AJ67+'Подуш на 01.10.2021'!AJ67)/2</f>
        <v>390.5</v>
      </c>
      <c r="AK67" s="2">
        <f>('Подуш на 01.09.2021'!AK67+'Подуш на 01.10.2021'!AK67)/2</f>
        <v>72.5</v>
      </c>
      <c r="AL67" s="2">
        <f>('Подуш на 01.09.2021'!AL67+'Подуш на 01.10.2021'!AL67)/2</f>
        <v>211</v>
      </c>
      <c r="AM67" s="2">
        <f>('Подуш на 01.09.2021'!AM67+'Подуш на 01.10.2021'!AM67)/2</f>
        <v>98.5</v>
      </c>
      <c r="AN67" s="2">
        <f>('Подуш на 01.09.2021'!AN67+'Подуш на 01.10.2021'!AN67)/2</f>
        <v>249</v>
      </c>
      <c r="AO67" s="2">
        <f>('Подуш на 01.09.2021'!AO67+'Подуш на 01.10.2021'!AO67)/2</f>
        <v>34</v>
      </c>
      <c r="AP67" s="2">
        <f>('Подуш на 01.09.2021'!AP67+'Подуш на 01.10.2021'!AP67)/2</f>
        <v>100</v>
      </c>
      <c r="AR67" s="2">
        <f t="shared" si="1"/>
        <v>13588</v>
      </c>
    </row>
    <row r="68" spans="1:44">
      <c r="A68" s="1">
        <v>63023</v>
      </c>
      <c r="B68" s="1">
        <v>10839</v>
      </c>
      <c r="C68" s="2">
        <f>('Подуш на 01.09.2021'!C68+'Подуш на 01.10.2021'!C68)/2</f>
        <v>39.5</v>
      </c>
      <c r="D68" s="2">
        <f>('Подуш на 01.09.2021'!D68+'Подуш на 01.10.2021'!D68)/2</f>
        <v>45</v>
      </c>
      <c r="E68" s="2">
        <f>('Подуш на 01.09.2021'!E68+'Подуш на 01.10.2021'!E68)/2</f>
        <v>111.5</v>
      </c>
      <c r="F68" s="2">
        <f>('Подуш на 01.09.2021'!F68+'Подуш на 01.10.2021'!F68)/2</f>
        <v>116.5</v>
      </c>
      <c r="G68" s="2">
        <f>('Подуш на 01.09.2021'!G68+'Подуш на 01.10.2021'!G68)/2</f>
        <v>296</v>
      </c>
      <c r="H68" s="2">
        <f>('Подуш на 01.09.2021'!H68+'Подуш на 01.10.2021'!H68)/2</f>
        <v>275.5</v>
      </c>
      <c r="I68" s="2">
        <f>('Подуш на 01.09.2021'!I68+'Подуш на 01.10.2021'!I68)/2</f>
        <v>269.5</v>
      </c>
      <c r="J68" s="2">
        <f>('Подуш на 01.09.2021'!J68+'Подуш на 01.10.2021'!J68)/2</f>
        <v>276.5</v>
      </c>
      <c r="K68" s="2">
        <f>('Подуш на 01.09.2021'!K68+'Подуш на 01.10.2021'!K68)/2</f>
        <v>158.5</v>
      </c>
      <c r="L68" s="2">
        <f>('Подуш на 01.09.2021'!L68+'Подуш на 01.10.2021'!L68)/2</f>
        <v>145.5</v>
      </c>
      <c r="M68" s="2">
        <f>('Подуш на 01.09.2021'!M68+'Подуш на 01.10.2021'!M68)/2</f>
        <v>84.5</v>
      </c>
      <c r="N68" s="2">
        <f>('Подуш на 01.09.2021'!N68+'Подуш на 01.10.2021'!N68)/2</f>
        <v>99</v>
      </c>
      <c r="O68" s="2">
        <f>('Подуш на 01.09.2021'!O68+'Подуш на 01.10.2021'!O68)/2</f>
        <v>205.5</v>
      </c>
      <c r="P68" s="2">
        <f>('Подуш на 01.09.2021'!P68+'Подуш на 01.10.2021'!P68)/2</f>
        <v>242</v>
      </c>
      <c r="Q68" s="2">
        <f>('Подуш на 01.09.2021'!Q68+'Подуш на 01.10.2021'!Q68)/2</f>
        <v>349</v>
      </c>
      <c r="R68" s="2">
        <f>('Подуш на 01.09.2021'!R68+'Подуш на 01.10.2021'!R68)/2</f>
        <v>386</v>
      </c>
      <c r="S68" s="2">
        <f>('Подуш на 01.09.2021'!S68+'Подуш на 01.10.2021'!S68)/2</f>
        <v>532.5</v>
      </c>
      <c r="T68" s="2">
        <f>('Подуш на 01.09.2021'!T68+'Подуш на 01.10.2021'!T68)/2</f>
        <v>539.5</v>
      </c>
      <c r="U68" s="2">
        <f>('Подуш на 01.09.2021'!U68+'Подуш на 01.10.2021'!U68)/2</f>
        <v>405</v>
      </c>
      <c r="V68" s="2">
        <f>('Подуш на 01.09.2021'!V68+'Подуш на 01.10.2021'!V68)/2</f>
        <v>517</v>
      </c>
      <c r="W68" s="2">
        <f>('Подуш на 01.09.2021'!W68+'Подуш на 01.10.2021'!W68)/2</f>
        <v>381</v>
      </c>
      <c r="X68" s="2">
        <f>('Подуш на 01.09.2021'!X68+'Подуш на 01.10.2021'!X68)/2</f>
        <v>475.5</v>
      </c>
      <c r="Y68" s="2">
        <f>('Подуш на 01.09.2021'!Y68+'Подуш на 01.10.2021'!Y68)/2</f>
        <v>391.5</v>
      </c>
      <c r="Z68" s="2">
        <f>('Подуш на 01.09.2021'!Z68+'Подуш на 01.10.2021'!Z68)/2</f>
        <v>497</v>
      </c>
      <c r="AA68" s="2">
        <f>('Подуш на 01.09.2021'!AA68+'Подуш на 01.10.2021'!AA68)/2</f>
        <v>366.5</v>
      </c>
      <c r="AB68" s="2">
        <f>('Подуш на 01.09.2021'!AB68+'Подуш на 01.10.2021'!AB68)/2</f>
        <v>470.5</v>
      </c>
      <c r="AC68" s="2">
        <f>('Подуш на 01.09.2021'!AC68+'Подуш на 01.10.2021'!AC68)/2</f>
        <v>343.5</v>
      </c>
      <c r="AD68" s="2">
        <f>('Подуш на 01.09.2021'!AD68+'Подуш на 01.10.2021'!AD68)/2</f>
        <v>402</v>
      </c>
      <c r="AE68" s="2">
        <f>('Подуш на 01.09.2021'!AE68+'Подуш на 01.10.2021'!AE68)/2</f>
        <v>370.5</v>
      </c>
      <c r="AF68" s="2">
        <f>('Подуш на 01.09.2021'!AF68+'Подуш на 01.10.2021'!AF68)/2</f>
        <v>490</v>
      </c>
      <c r="AG68" s="2">
        <f>('Подуш на 01.09.2021'!AG68+'Подуш на 01.10.2021'!AG68)/2</f>
        <v>208.5</v>
      </c>
      <c r="AH68" s="2">
        <f>('Подуш на 01.09.2021'!AH68+'Подуш на 01.10.2021'!AH68)/2</f>
        <v>491.5</v>
      </c>
      <c r="AI68" s="2">
        <f>('Подуш на 01.09.2021'!AI68+'Подуш на 01.10.2021'!AI68)/2</f>
        <v>199.5</v>
      </c>
      <c r="AJ68" s="2">
        <f>('Подуш на 01.09.2021'!AJ68+'Подуш на 01.10.2021'!AJ68)/2</f>
        <v>425.5</v>
      </c>
      <c r="AK68" s="2">
        <f>('Подуш на 01.09.2021'!AK68+'Подуш на 01.10.2021'!AK68)/2</f>
        <v>78</v>
      </c>
      <c r="AL68" s="2">
        <f>('Подуш на 01.09.2021'!AL68+'Подуш на 01.10.2021'!AL68)/2</f>
        <v>235.5</v>
      </c>
      <c r="AM68" s="2">
        <f>('Подуш на 01.09.2021'!AM68+'Подуш на 01.10.2021'!AM68)/2</f>
        <v>121.5</v>
      </c>
      <c r="AN68" s="2">
        <f>('Подуш на 01.09.2021'!AN68+'Подуш на 01.10.2021'!AN68)/2</f>
        <v>352</v>
      </c>
      <c r="AO68" s="2">
        <f>('Подуш на 01.09.2021'!AO68+'Подуш на 01.10.2021'!AO68)/2</f>
        <v>49.5</v>
      </c>
      <c r="AP68" s="2">
        <f>('Подуш на 01.09.2021'!AP68+'Подуш на 01.10.2021'!AP68)/2</f>
        <v>228</v>
      </c>
      <c r="AR68" s="2">
        <f t="shared" ref="AR68:AR72" si="2">SUM(C68:AP68)</f>
        <v>11671.5</v>
      </c>
    </row>
    <row r="69" spans="1:44">
      <c r="A69" s="1">
        <v>63001</v>
      </c>
      <c r="B69" s="1">
        <v>10810</v>
      </c>
      <c r="C69" s="2">
        <f>('Подуш на 01.09.2021'!C69+'Подуш на 01.10.2021'!C69)/2</f>
        <v>0</v>
      </c>
      <c r="D69" s="2">
        <f>('Подуш на 01.09.2021'!D69+'Подуш на 01.10.2021'!D69)/2</f>
        <v>0</v>
      </c>
      <c r="E69" s="2">
        <f>('Подуш на 01.09.2021'!E69+'Подуш на 01.10.2021'!E69)/2</f>
        <v>0</v>
      </c>
      <c r="F69" s="2">
        <f>('Подуш на 01.09.2021'!F69+'Подуш на 01.10.2021'!F69)/2</f>
        <v>0</v>
      </c>
      <c r="G69" s="2">
        <f>('Подуш на 01.09.2021'!G69+'Подуш на 01.10.2021'!G69)/2</f>
        <v>0</v>
      </c>
      <c r="H69" s="2">
        <f>('Подуш на 01.09.2021'!H69+'Подуш на 01.10.2021'!H69)/2</f>
        <v>0</v>
      </c>
      <c r="I69" s="2">
        <f>('Подуш на 01.09.2021'!I69+'Подуш на 01.10.2021'!I69)/2</f>
        <v>0</v>
      </c>
      <c r="J69" s="2">
        <f>('Подуш на 01.09.2021'!J69+'Подуш на 01.10.2021'!J69)/2</f>
        <v>0</v>
      </c>
      <c r="K69" s="2">
        <f>('Подуш на 01.09.2021'!K69+'Подуш на 01.10.2021'!K69)/2</f>
        <v>0</v>
      </c>
      <c r="L69" s="2">
        <f>('Подуш на 01.09.2021'!L69+'Подуш на 01.10.2021'!L69)/2</f>
        <v>0</v>
      </c>
      <c r="M69" s="2">
        <f>('Подуш на 01.09.2021'!M69+'Подуш на 01.10.2021'!M69)/2</f>
        <v>0</v>
      </c>
      <c r="N69" s="2">
        <f>('Подуш на 01.09.2021'!N69+'Подуш на 01.10.2021'!N69)/2</f>
        <v>0</v>
      </c>
      <c r="O69" s="2">
        <f>('Подуш на 01.09.2021'!O69+'Подуш на 01.10.2021'!O69)/2</f>
        <v>0</v>
      </c>
      <c r="P69" s="2">
        <f>('Подуш на 01.09.2021'!P69+'Подуш на 01.10.2021'!P69)/2</f>
        <v>0</v>
      </c>
      <c r="Q69" s="2">
        <f>('Подуш на 01.09.2021'!Q69+'Подуш на 01.10.2021'!Q69)/2</f>
        <v>0</v>
      </c>
      <c r="R69" s="2">
        <f>('Подуш на 01.09.2021'!R69+'Подуш на 01.10.2021'!R69)/2</f>
        <v>0</v>
      </c>
      <c r="S69" s="2">
        <f>('Подуш на 01.09.2021'!S69+'Подуш на 01.10.2021'!S69)/2</f>
        <v>0</v>
      </c>
      <c r="T69" s="2">
        <f>('Подуш на 01.09.2021'!T69+'Подуш на 01.10.2021'!T69)/2</f>
        <v>0</v>
      </c>
      <c r="U69" s="2">
        <f>('Подуш на 01.09.2021'!U69+'Подуш на 01.10.2021'!U69)/2</f>
        <v>0</v>
      </c>
      <c r="V69" s="2">
        <f>('Подуш на 01.09.2021'!V69+'Подуш на 01.10.2021'!V69)/2</f>
        <v>0</v>
      </c>
      <c r="W69" s="2">
        <f>('Подуш на 01.09.2021'!W69+'Подуш на 01.10.2021'!W69)/2</f>
        <v>0</v>
      </c>
      <c r="X69" s="2">
        <f>('Подуш на 01.09.2021'!X69+'Подуш на 01.10.2021'!X69)/2</f>
        <v>0</v>
      </c>
      <c r="Y69" s="2">
        <f>('Подуш на 01.09.2021'!Y69+'Подуш на 01.10.2021'!Y69)/2</f>
        <v>0</v>
      </c>
      <c r="Z69" s="2">
        <f>('Подуш на 01.09.2021'!Z69+'Подуш на 01.10.2021'!Z69)/2</f>
        <v>0</v>
      </c>
      <c r="AA69" s="2">
        <f>('Подуш на 01.09.2021'!AA69+'Подуш на 01.10.2021'!AA69)/2</f>
        <v>0</v>
      </c>
      <c r="AB69" s="2">
        <f>('Подуш на 01.09.2021'!AB69+'Подуш на 01.10.2021'!AB69)/2</f>
        <v>0</v>
      </c>
      <c r="AC69" s="2">
        <f>('Подуш на 01.09.2021'!AC69+'Подуш на 01.10.2021'!AC69)/2</f>
        <v>0</v>
      </c>
      <c r="AD69" s="2">
        <f>('Подуш на 01.09.2021'!AD69+'Подуш на 01.10.2021'!AD69)/2</f>
        <v>0</v>
      </c>
      <c r="AE69" s="2">
        <f>('Подуш на 01.09.2021'!AE69+'Подуш на 01.10.2021'!AE69)/2</f>
        <v>0</v>
      </c>
      <c r="AF69" s="2">
        <f>('Подуш на 01.09.2021'!AF69+'Подуш на 01.10.2021'!AF69)/2</f>
        <v>0</v>
      </c>
      <c r="AG69" s="2">
        <f>('Подуш на 01.09.2021'!AG69+'Подуш на 01.10.2021'!AG69)/2</f>
        <v>0</v>
      </c>
      <c r="AH69" s="2">
        <f>('Подуш на 01.09.2021'!AH69+'Подуш на 01.10.2021'!AH69)/2</f>
        <v>0</v>
      </c>
      <c r="AI69" s="2">
        <f>('Подуш на 01.09.2021'!AI69+'Подуш на 01.10.2021'!AI69)/2</f>
        <v>0</v>
      </c>
      <c r="AJ69" s="2">
        <f>('Подуш на 01.09.2021'!AJ69+'Подуш на 01.10.2021'!AJ69)/2</f>
        <v>0</v>
      </c>
      <c r="AK69" s="2">
        <f>('Подуш на 01.09.2021'!AK69+'Подуш на 01.10.2021'!AK69)/2</f>
        <v>0</v>
      </c>
      <c r="AL69" s="2">
        <f>('Подуш на 01.09.2021'!AL69+'Подуш на 01.10.2021'!AL69)/2</f>
        <v>0</v>
      </c>
      <c r="AM69" s="2">
        <f>('Подуш на 01.09.2021'!AM69+'Подуш на 01.10.2021'!AM69)/2</f>
        <v>0</v>
      </c>
      <c r="AN69" s="2">
        <f>('Подуш на 01.09.2021'!AN69+'Подуш на 01.10.2021'!AN69)/2</f>
        <v>0</v>
      </c>
      <c r="AO69" s="2">
        <f>('Подуш на 01.09.2021'!AO69+'Подуш на 01.10.2021'!AO69)/2</f>
        <v>0</v>
      </c>
      <c r="AP69" s="2">
        <f>('Подуш на 01.09.2021'!AP69+'Подуш на 01.10.2021'!AP69)/2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01.09.2021'!C70+'Подуш на 01.10.2021'!C70)/2</f>
        <v>0</v>
      </c>
      <c r="D70" s="2">
        <f>('Подуш на 01.09.2021'!D70+'Подуш на 01.10.2021'!D70)/2</f>
        <v>0</v>
      </c>
      <c r="E70" s="2">
        <f>('Подуш на 01.09.2021'!E70+'Подуш на 01.10.2021'!E70)/2</f>
        <v>0</v>
      </c>
      <c r="F70" s="2">
        <f>('Подуш на 01.09.2021'!F70+'Подуш на 01.10.2021'!F70)/2</f>
        <v>0</v>
      </c>
      <c r="G70" s="2">
        <f>('Подуш на 01.09.2021'!G70+'Подуш на 01.10.2021'!G70)/2</f>
        <v>0</v>
      </c>
      <c r="H70" s="2">
        <f>('Подуш на 01.09.2021'!H70+'Подуш на 01.10.2021'!H70)/2</f>
        <v>0</v>
      </c>
      <c r="I70" s="2">
        <f>('Подуш на 01.09.2021'!I70+'Подуш на 01.10.2021'!I70)/2</f>
        <v>0</v>
      </c>
      <c r="J70" s="2">
        <f>('Подуш на 01.09.2021'!J70+'Подуш на 01.10.2021'!J70)/2</f>
        <v>0</v>
      </c>
      <c r="K70" s="2">
        <f>('Подуш на 01.09.2021'!K70+'Подуш на 01.10.2021'!K70)/2</f>
        <v>0</v>
      </c>
      <c r="L70" s="2">
        <f>('Подуш на 01.09.2021'!L70+'Подуш на 01.10.2021'!L70)/2</f>
        <v>0</v>
      </c>
      <c r="M70" s="2">
        <f>('Подуш на 01.09.2021'!M70+'Подуш на 01.10.2021'!M70)/2</f>
        <v>0</v>
      </c>
      <c r="N70" s="2">
        <f>('Подуш на 01.09.2021'!N70+'Подуш на 01.10.2021'!N70)/2</f>
        <v>0</v>
      </c>
      <c r="O70" s="2">
        <f>('Подуш на 01.09.2021'!O70+'Подуш на 01.10.2021'!O70)/2</f>
        <v>0</v>
      </c>
      <c r="P70" s="2">
        <f>('Подуш на 01.09.2021'!P70+'Подуш на 01.10.2021'!P70)/2</f>
        <v>0</v>
      </c>
      <c r="Q70" s="2">
        <f>('Подуш на 01.09.2021'!Q70+'Подуш на 01.10.2021'!Q70)/2</f>
        <v>0</v>
      </c>
      <c r="R70" s="2">
        <f>('Подуш на 01.09.2021'!R70+'Подуш на 01.10.2021'!R70)/2</f>
        <v>0</v>
      </c>
      <c r="S70" s="2">
        <f>('Подуш на 01.09.2021'!S70+'Подуш на 01.10.2021'!S70)/2</f>
        <v>0</v>
      </c>
      <c r="T70" s="2">
        <f>('Подуш на 01.09.2021'!T70+'Подуш на 01.10.2021'!T70)/2</f>
        <v>0</v>
      </c>
      <c r="U70" s="2">
        <f>('Подуш на 01.09.2021'!U70+'Подуш на 01.10.2021'!U70)/2</f>
        <v>0</v>
      </c>
      <c r="V70" s="2">
        <f>('Подуш на 01.09.2021'!V70+'Подуш на 01.10.2021'!V70)/2</f>
        <v>0</v>
      </c>
      <c r="W70" s="2">
        <f>('Подуш на 01.09.2021'!W70+'Подуш на 01.10.2021'!W70)/2</f>
        <v>0</v>
      </c>
      <c r="X70" s="2">
        <f>('Подуш на 01.09.2021'!X70+'Подуш на 01.10.2021'!X70)/2</f>
        <v>0</v>
      </c>
      <c r="Y70" s="2">
        <f>('Подуш на 01.09.2021'!Y70+'Подуш на 01.10.2021'!Y70)/2</f>
        <v>0</v>
      </c>
      <c r="Z70" s="2">
        <f>('Подуш на 01.09.2021'!Z70+'Подуш на 01.10.2021'!Z70)/2</f>
        <v>0</v>
      </c>
      <c r="AA70" s="2">
        <f>('Подуш на 01.09.2021'!AA70+'Подуш на 01.10.2021'!AA70)/2</f>
        <v>0</v>
      </c>
      <c r="AB70" s="2">
        <f>('Подуш на 01.09.2021'!AB70+'Подуш на 01.10.2021'!AB70)/2</f>
        <v>0</v>
      </c>
      <c r="AC70" s="2">
        <f>('Подуш на 01.09.2021'!AC70+'Подуш на 01.10.2021'!AC70)/2</f>
        <v>0</v>
      </c>
      <c r="AD70" s="2">
        <f>('Подуш на 01.09.2021'!AD70+'Подуш на 01.10.2021'!AD70)/2</f>
        <v>0</v>
      </c>
      <c r="AE70" s="2">
        <f>('Подуш на 01.09.2021'!AE70+'Подуш на 01.10.2021'!AE70)/2</f>
        <v>0</v>
      </c>
      <c r="AF70" s="2">
        <f>('Подуш на 01.09.2021'!AF70+'Подуш на 01.10.2021'!AF70)/2</f>
        <v>0</v>
      </c>
      <c r="AG70" s="2">
        <f>('Подуш на 01.09.2021'!AG70+'Подуш на 01.10.2021'!AG70)/2</f>
        <v>0</v>
      </c>
      <c r="AH70" s="2">
        <f>('Подуш на 01.09.2021'!AH70+'Подуш на 01.10.2021'!AH70)/2</f>
        <v>0</v>
      </c>
      <c r="AI70" s="2">
        <f>('Подуш на 01.09.2021'!AI70+'Подуш на 01.10.2021'!AI70)/2</f>
        <v>0</v>
      </c>
      <c r="AJ70" s="2">
        <f>('Подуш на 01.09.2021'!AJ70+'Подуш на 01.10.2021'!AJ70)/2</f>
        <v>0</v>
      </c>
      <c r="AK70" s="2">
        <f>('Подуш на 01.09.2021'!AK70+'Подуш на 01.10.2021'!AK70)/2</f>
        <v>0</v>
      </c>
      <c r="AL70" s="2">
        <f>('Подуш на 01.09.2021'!AL70+'Подуш на 01.10.2021'!AL70)/2</f>
        <v>0</v>
      </c>
      <c r="AM70" s="2">
        <f>('Подуш на 01.09.2021'!AM70+'Подуш на 01.10.2021'!AM70)/2</f>
        <v>0</v>
      </c>
      <c r="AN70" s="2">
        <f>('Подуш на 01.09.2021'!AN70+'Подуш на 01.10.2021'!AN70)/2</f>
        <v>0</v>
      </c>
      <c r="AO70" s="2">
        <f>('Подуш на 01.09.2021'!AO70+'Подуш на 01.10.2021'!AO70)/2</f>
        <v>0</v>
      </c>
      <c r="AP70" s="2">
        <f>('Подуш на 01.09.2021'!AP70+'Подуш на 01.10.2021'!AP70)/2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01.09.2021'!C71+'Подуш на 01.10.2021'!C71)/2</f>
        <v>0</v>
      </c>
      <c r="D71" s="2">
        <f>('Подуш на 01.09.2021'!D71+'Подуш на 01.10.2021'!D71)/2</f>
        <v>0</v>
      </c>
      <c r="E71" s="2">
        <f>('Подуш на 01.09.2021'!E71+'Подуш на 01.10.2021'!E71)/2</f>
        <v>0</v>
      </c>
      <c r="F71" s="2">
        <f>('Подуш на 01.09.2021'!F71+'Подуш на 01.10.2021'!F71)/2</f>
        <v>0</v>
      </c>
      <c r="G71" s="2">
        <f>('Подуш на 01.09.2021'!G71+'Подуш на 01.10.2021'!G71)/2</f>
        <v>0</v>
      </c>
      <c r="H71" s="2">
        <f>('Подуш на 01.09.2021'!H71+'Подуш на 01.10.2021'!H71)/2</f>
        <v>0</v>
      </c>
      <c r="I71" s="2">
        <f>('Подуш на 01.09.2021'!I71+'Подуш на 01.10.2021'!I71)/2</f>
        <v>0</v>
      </c>
      <c r="J71" s="2">
        <f>('Подуш на 01.09.2021'!J71+'Подуш на 01.10.2021'!J71)/2</f>
        <v>0</v>
      </c>
      <c r="K71" s="2">
        <f>('Подуш на 01.09.2021'!K71+'Подуш на 01.10.2021'!K71)/2</f>
        <v>0</v>
      </c>
      <c r="L71" s="2">
        <f>('Подуш на 01.09.2021'!L71+'Подуш на 01.10.2021'!L71)/2</f>
        <v>0</v>
      </c>
      <c r="M71" s="2">
        <f>('Подуш на 01.09.2021'!M71+'Подуш на 01.10.2021'!M71)/2</f>
        <v>0</v>
      </c>
      <c r="N71" s="2">
        <f>('Подуш на 01.09.2021'!N71+'Подуш на 01.10.2021'!N71)/2</f>
        <v>0</v>
      </c>
      <c r="O71" s="2">
        <f>('Подуш на 01.09.2021'!O71+'Подуш на 01.10.2021'!O71)/2</f>
        <v>0</v>
      </c>
      <c r="P71" s="2">
        <f>('Подуш на 01.09.2021'!P71+'Подуш на 01.10.2021'!P71)/2</f>
        <v>0</v>
      </c>
      <c r="Q71" s="2">
        <f>('Подуш на 01.09.2021'!Q71+'Подуш на 01.10.2021'!Q71)/2</f>
        <v>0</v>
      </c>
      <c r="R71" s="2">
        <f>('Подуш на 01.09.2021'!R71+'Подуш на 01.10.2021'!R71)/2</f>
        <v>0</v>
      </c>
      <c r="S71" s="2">
        <f>('Подуш на 01.09.2021'!S71+'Подуш на 01.10.2021'!S71)/2</f>
        <v>0</v>
      </c>
      <c r="T71" s="2">
        <f>('Подуш на 01.09.2021'!T71+'Подуш на 01.10.2021'!T71)/2</f>
        <v>0</v>
      </c>
      <c r="U71" s="2">
        <f>('Подуш на 01.09.2021'!U71+'Подуш на 01.10.2021'!U71)/2</f>
        <v>0</v>
      </c>
      <c r="V71" s="2">
        <f>('Подуш на 01.09.2021'!V71+'Подуш на 01.10.2021'!V71)/2</f>
        <v>0</v>
      </c>
      <c r="W71" s="2">
        <f>('Подуш на 01.09.2021'!W71+'Подуш на 01.10.2021'!W71)/2</f>
        <v>0</v>
      </c>
      <c r="X71" s="2">
        <f>('Подуш на 01.09.2021'!X71+'Подуш на 01.10.2021'!X71)/2</f>
        <v>0</v>
      </c>
      <c r="Y71" s="2">
        <f>('Подуш на 01.09.2021'!Y71+'Подуш на 01.10.2021'!Y71)/2</f>
        <v>0</v>
      </c>
      <c r="Z71" s="2">
        <f>('Подуш на 01.09.2021'!Z71+'Подуш на 01.10.2021'!Z71)/2</f>
        <v>0</v>
      </c>
      <c r="AA71" s="2">
        <f>('Подуш на 01.09.2021'!AA71+'Подуш на 01.10.2021'!AA71)/2</f>
        <v>0</v>
      </c>
      <c r="AB71" s="2">
        <f>('Подуш на 01.09.2021'!AB71+'Подуш на 01.10.2021'!AB71)/2</f>
        <v>0</v>
      </c>
      <c r="AC71" s="2">
        <f>('Подуш на 01.09.2021'!AC71+'Подуш на 01.10.2021'!AC71)/2</f>
        <v>0</v>
      </c>
      <c r="AD71" s="2">
        <f>('Подуш на 01.09.2021'!AD71+'Подуш на 01.10.2021'!AD71)/2</f>
        <v>0</v>
      </c>
      <c r="AE71" s="2">
        <f>('Подуш на 01.09.2021'!AE71+'Подуш на 01.10.2021'!AE71)/2</f>
        <v>0</v>
      </c>
      <c r="AF71" s="2">
        <f>('Подуш на 01.09.2021'!AF71+'Подуш на 01.10.2021'!AF71)/2</f>
        <v>0</v>
      </c>
      <c r="AG71" s="2">
        <f>('Подуш на 01.09.2021'!AG71+'Подуш на 01.10.2021'!AG71)/2</f>
        <v>0</v>
      </c>
      <c r="AH71" s="2">
        <f>('Подуш на 01.09.2021'!AH71+'Подуш на 01.10.2021'!AH71)/2</f>
        <v>0</v>
      </c>
      <c r="AI71" s="2">
        <f>('Подуш на 01.09.2021'!AI71+'Подуш на 01.10.2021'!AI71)/2</f>
        <v>0</v>
      </c>
      <c r="AJ71" s="2">
        <f>('Подуш на 01.09.2021'!AJ71+'Подуш на 01.10.2021'!AJ71)/2</f>
        <v>0</v>
      </c>
      <c r="AK71" s="2">
        <f>('Подуш на 01.09.2021'!AK71+'Подуш на 01.10.2021'!AK71)/2</f>
        <v>0</v>
      </c>
      <c r="AL71" s="2">
        <f>('Подуш на 01.09.2021'!AL71+'Подуш на 01.10.2021'!AL71)/2</f>
        <v>0</v>
      </c>
      <c r="AM71" s="2">
        <f>('Подуш на 01.09.2021'!AM71+'Подуш на 01.10.2021'!AM71)/2</f>
        <v>0</v>
      </c>
      <c r="AN71" s="2">
        <f>('Подуш на 01.09.2021'!AN71+'Подуш на 01.10.2021'!AN71)/2</f>
        <v>0</v>
      </c>
      <c r="AO71" s="2">
        <f>('Подуш на 01.09.2021'!AO71+'Подуш на 01.10.2021'!AO71)/2</f>
        <v>0</v>
      </c>
      <c r="AP71" s="2">
        <f>('Подуш на 01.09.2021'!AP71+'Подуш на 01.10.2021'!AP71)/2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01.09.2021'!C72+'Подуш на 01.10.2021'!C72)/2</f>
        <v>0</v>
      </c>
      <c r="D72" s="2">
        <f>('Подуш на 01.09.2021'!D72+'Подуш на 01.10.2021'!D72)/2</f>
        <v>0</v>
      </c>
      <c r="E72" s="2">
        <f>('Подуш на 01.09.2021'!E72+'Подуш на 01.10.2021'!E72)/2</f>
        <v>0</v>
      </c>
      <c r="F72" s="2">
        <f>('Подуш на 01.09.2021'!F72+'Подуш на 01.10.2021'!F72)/2</f>
        <v>0</v>
      </c>
      <c r="G72" s="2">
        <f>('Подуш на 01.09.2021'!G72+'Подуш на 01.10.2021'!G72)/2</f>
        <v>0</v>
      </c>
      <c r="H72" s="2">
        <f>('Подуш на 01.09.2021'!H72+'Подуш на 01.10.2021'!H72)/2</f>
        <v>0</v>
      </c>
      <c r="I72" s="2">
        <f>('Подуш на 01.09.2021'!I72+'Подуш на 01.10.2021'!I72)/2</f>
        <v>0</v>
      </c>
      <c r="J72" s="2">
        <f>('Подуш на 01.09.2021'!J72+'Подуш на 01.10.2021'!J72)/2</f>
        <v>0</v>
      </c>
      <c r="K72" s="2">
        <f>('Подуш на 01.09.2021'!K72+'Подуш на 01.10.2021'!K72)/2</f>
        <v>0</v>
      </c>
      <c r="L72" s="2">
        <f>('Подуш на 01.09.2021'!L72+'Подуш на 01.10.2021'!L72)/2</f>
        <v>0</v>
      </c>
      <c r="M72" s="2">
        <f>('Подуш на 01.09.2021'!M72+'Подуш на 01.10.2021'!M72)/2</f>
        <v>0</v>
      </c>
      <c r="N72" s="2">
        <f>('Подуш на 01.09.2021'!N72+'Подуш на 01.10.2021'!N72)/2</f>
        <v>0</v>
      </c>
      <c r="O72" s="2">
        <f>('Подуш на 01.09.2021'!O72+'Подуш на 01.10.2021'!O72)/2</f>
        <v>0</v>
      </c>
      <c r="P72" s="2">
        <f>('Подуш на 01.09.2021'!P72+'Подуш на 01.10.2021'!P72)/2</f>
        <v>0</v>
      </c>
      <c r="Q72" s="2">
        <f>('Подуш на 01.09.2021'!Q72+'Подуш на 01.10.2021'!Q72)/2</f>
        <v>0</v>
      </c>
      <c r="R72" s="2">
        <f>('Подуш на 01.09.2021'!R72+'Подуш на 01.10.2021'!R72)/2</f>
        <v>0</v>
      </c>
      <c r="S72" s="2">
        <f>('Подуш на 01.09.2021'!S72+'Подуш на 01.10.2021'!S72)/2</f>
        <v>0</v>
      </c>
      <c r="T72" s="2">
        <f>('Подуш на 01.09.2021'!T72+'Подуш на 01.10.2021'!T72)/2</f>
        <v>0</v>
      </c>
      <c r="U72" s="2">
        <f>('Подуш на 01.09.2021'!U72+'Подуш на 01.10.2021'!U72)/2</f>
        <v>0</v>
      </c>
      <c r="V72" s="2">
        <f>('Подуш на 01.09.2021'!V72+'Подуш на 01.10.2021'!V72)/2</f>
        <v>0</v>
      </c>
      <c r="W72" s="2">
        <f>('Подуш на 01.09.2021'!W72+'Подуш на 01.10.2021'!W72)/2</f>
        <v>0</v>
      </c>
      <c r="X72" s="2">
        <f>('Подуш на 01.09.2021'!X72+'Подуш на 01.10.2021'!X72)/2</f>
        <v>0</v>
      </c>
      <c r="Y72" s="2">
        <f>('Подуш на 01.09.2021'!Y72+'Подуш на 01.10.2021'!Y72)/2</f>
        <v>0</v>
      </c>
      <c r="Z72" s="2">
        <f>('Подуш на 01.09.2021'!Z72+'Подуш на 01.10.2021'!Z72)/2</f>
        <v>0</v>
      </c>
      <c r="AA72" s="2">
        <f>('Подуш на 01.09.2021'!AA72+'Подуш на 01.10.2021'!AA72)/2</f>
        <v>0</v>
      </c>
      <c r="AB72" s="2">
        <f>('Подуш на 01.09.2021'!AB72+'Подуш на 01.10.2021'!AB72)/2</f>
        <v>0</v>
      </c>
      <c r="AC72" s="2">
        <f>('Подуш на 01.09.2021'!AC72+'Подуш на 01.10.2021'!AC72)/2</f>
        <v>0</v>
      </c>
      <c r="AD72" s="2">
        <f>('Подуш на 01.09.2021'!AD72+'Подуш на 01.10.2021'!AD72)/2</f>
        <v>0</v>
      </c>
      <c r="AE72" s="2">
        <f>('Подуш на 01.09.2021'!AE72+'Подуш на 01.10.2021'!AE72)/2</f>
        <v>0</v>
      </c>
      <c r="AF72" s="2">
        <f>('Подуш на 01.09.2021'!AF72+'Подуш на 01.10.2021'!AF72)/2</f>
        <v>0</v>
      </c>
      <c r="AG72" s="2">
        <f>('Подуш на 01.09.2021'!AG72+'Подуш на 01.10.2021'!AG72)/2</f>
        <v>0</v>
      </c>
      <c r="AH72" s="2">
        <f>('Подуш на 01.09.2021'!AH72+'Подуш на 01.10.2021'!AH72)/2</f>
        <v>0</v>
      </c>
      <c r="AI72" s="2">
        <f>('Подуш на 01.09.2021'!AI72+'Подуш на 01.10.2021'!AI72)/2</f>
        <v>0</v>
      </c>
      <c r="AJ72" s="2">
        <f>('Подуш на 01.09.2021'!AJ72+'Подуш на 01.10.2021'!AJ72)/2</f>
        <v>0</v>
      </c>
      <c r="AK72" s="2">
        <f>('Подуш на 01.09.2021'!AK72+'Подуш на 01.10.2021'!AK72)/2</f>
        <v>0</v>
      </c>
      <c r="AL72" s="2">
        <f>('Подуш на 01.09.2021'!AL72+'Подуш на 01.10.2021'!AL72)/2</f>
        <v>0</v>
      </c>
      <c r="AM72" s="2">
        <f>('Подуш на 01.09.2021'!AM72+'Подуш на 01.10.2021'!AM72)/2</f>
        <v>0</v>
      </c>
      <c r="AN72" s="2">
        <f>('Подуш на 01.09.2021'!AN72+'Подуш на 01.10.2021'!AN72)/2</f>
        <v>0</v>
      </c>
      <c r="AO72" s="2">
        <f>('Подуш на 01.09.2021'!AO72+'Подуш на 01.10.2021'!AO72)/2</f>
        <v>0</v>
      </c>
      <c r="AP72" s="2">
        <f>('Подуш на 01.09.2021'!AP72+'Подуш на 01.10.2021'!AP72)/2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01.09.2021'!C73+'Подуш на 01.10.2021'!C73)/2</f>
        <v>484</v>
      </c>
      <c r="D73" s="2">
        <f>('Подуш на 01.09.2021'!D73+'Подуш на 01.10.2021'!D73)/2</f>
        <v>463.5</v>
      </c>
      <c r="E73" s="2">
        <f>('Подуш на 01.09.2021'!E73+'Подуш на 01.10.2021'!E73)/2</f>
        <v>728</v>
      </c>
      <c r="F73" s="2">
        <f>('Подуш на 01.09.2021'!F73+'Подуш на 01.10.2021'!F73)/2</f>
        <v>713.5</v>
      </c>
      <c r="G73" s="2">
        <f>('Подуш на 01.09.2021'!G73+'Подуш на 01.10.2021'!G73)/2</f>
        <v>1304.5</v>
      </c>
      <c r="H73" s="2">
        <f>('Подуш на 01.09.2021'!H73+'Подуш на 01.10.2021'!H73)/2</f>
        <v>1315.5</v>
      </c>
      <c r="I73" s="2">
        <f>('Подуш на 01.09.2021'!I73+'Подуш на 01.10.2021'!I73)/2</f>
        <v>1134.5</v>
      </c>
      <c r="J73" s="2">
        <f>('Подуш на 01.09.2021'!J73+'Подуш на 01.10.2021'!J73)/2</f>
        <v>1074.5</v>
      </c>
      <c r="K73" s="2">
        <f>('Подуш на 01.09.2021'!K73+'Подуш на 01.10.2021'!K73)/2</f>
        <v>623</v>
      </c>
      <c r="L73" s="2">
        <f>('Подуш на 01.09.2021'!L73+'Подуш на 01.10.2021'!L73)/2</f>
        <v>514.5</v>
      </c>
      <c r="M73" s="2">
        <f>('Подуш на 01.09.2021'!M73+'Подуш на 01.10.2021'!M73)/2</f>
        <v>349</v>
      </c>
      <c r="N73" s="2">
        <f>('Подуш на 01.09.2021'!N73+'Подуш на 01.10.2021'!N73)/2</f>
        <v>365</v>
      </c>
      <c r="O73" s="2">
        <f>('Подуш на 01.09.2021'!O73+'Подуш на 01.10.2021'!O73)/2</f>
        <v>716.5</v>
      </c>
      <c r="P73" s="2">
        <f>('Подуш на 01.09.2021'!P73+'Подуш на 01.10.2021'!P73)/2</f>
        <v>788</v>
      </c>
      <c r="Q73" s="2">
        <f>('Подуш на 01.09.2021'!Q73+'Подуш на 01.10.2021'!Q73)/2</f>
        <v>935</v>
      </c>
      <c r="R73" s="2">
        <f>('Подуш на 01.09.2021'!R73+'Подуш на 01.10.2021'!R73)/2</f>
        <v>953.5</v>
      </c>
      <c r="S73" s="2">
        <f>('Подуш на 01.09.2021'!S73+'Подуш на 01.10.2021'!S73)/2</f>
        <v>1554.5</v>
      </c>
      <c r="T73" s="2">
        <f>('Подуш на 01.09.2021'!T73+'Подуш на 01.10.2021'!T73)/2</f>
        <v>1516.5</v>
      </c>
      <c r="U73" s="2">
        <f>('Подуш на 01.09.2021'!U73+'Подуш на 01.10.2021'!U73)/2</f>
        <v>1616</v>
      </c>
      <c r="V73" s="2">
        <f>('Подуш на 01.09.2021'!V73+'Подуш на 01.10.2021'!V73)/2</f>
        <v>1705.5</v>
      </c>
      <c r="W73" s="2">
        <f>('Подуш на 01.09.2021'!W73+'Подуш на 01.10.2021'!W73)/2</f>
        <v>1348.5</v>
      </c>
      <c r="X73" s="2">
        <f>('Подуш на 01.09.2021'!X73+'Подуш на 01.10.2021'!X73)/2</f>
        <v>1583.5</v>
      </c>
      <c r="Y73" s="2">
        <f>('Подуш на 01.09.2021'!Y73+'Подуш на 01.10.2021'!Y73)/2</f>
        <v>1133.5</v>
      </c>
      <c r="Z73" s="2">
        <f>('Подуш на 01.09.2021'!Z73+'Подуш на 01.10.2021'!Z73)/2</f>
        <v>1359.5</v>
      </c>
      <c r="AA73" s="2">
        <f>('Подуш на 01.09.2021'!AA73+'Подуш на 01.10.2021'!AA73)/2</f>
        <v>984</v>
      </c>
      <c r="AB73" s="2">
        <f>('Подуш на 01.09.2021'!AB73+'Подуш на 01.10.2021'!AB73)/2</f>
        <v>1173</v>
      </c>
      <c r="AC73" s="2">
        <f>('Подуш на 01.09.2021'!AC73+'Подуш на 01.10.2021'!AC73)/2</f>
        <v>1115</v>
      </c>
      <c r="AD73" s="2">
        <f>('Подуш на 01.09.2021'!AD73+'Подуш на 01.10.2021'!AD73)/2</f>
        <v>1440.5</v>
      </c>
      <c r="AE73" s="2">
        <f>('Подуш на 01.09.2021'!AE73+'Подуш на 01.10.2021'!AE73)/2</f>
        <v>1378.5</v>
      </c>
      <c r="AF73" s="2">
        <f>('Подуш на 01.09.2021'!AF73+'Подуш на 01.10.2021'!AF73)/2</f>
        <v>1814</v>
      </c>
      <c r="AG73" s="2">
        <f>('Подуш на 01.09.2021'!AG73+'Подуш на 01.10.2021'!AG73)/2</f>
        <v>720.5</v>
      </c>
      <c r="AH73" s="2">
        <f>('Подуш на 01.09.2021'!AH73+'Подуш на 01.10.2021'!AH73)/2</f>
        <v>1573.5</v>
      </c>
      <c r="AI73" s="2">
        <f>('Подуш на 01.09.2021'!AI73+'Подуш на 01.10.2021'!AI73)/2</f>
        <v>553</v>
      </c>
      <c r="AJ73" s="2">
        <f>('Подуш на 01.09.2021'!AJ73+'Подуш на 01.10.2021'!AJ73)/2</f>
        <v>1015</v>
      </c>
      <c r="AK73" s="2">
        <f>('Подуш на 01.09.2021'!AK73+'Подуш на 01.10.2021'!AK73)/2</f>
        <v>162.5</v>
      </c>
      <c r="AL73" s="2">
        <f>('Подуш на 01.09.2021'!AL73+'Подуш на 01.10.2021'!AL73)/2</f>
        <v>416.5</v>
      </c>
      <c r="AM73" s="2">
        <f>('Подуш на 01.09.2021'!AM73+'Подуш на 01.10.2021'!AM73)/2</f>
        <v>194.5</v>
      </c>
      <c r="AN73" s="2">
        <f>('Подуш на 01.09.2021'!AN73+'Подуш на 01.10.2021'!AN73)/2</f>
        <v>542</v>
      </c>
      <c r="AO73" s="2">
        <f>('Подуш на 01.09.2021'!AO73+'Подуш на 01.10.2021'!AO73)/2</f>
        <v>62.5</v>
      </c>
      <c r="AP73" s="2">
        <f>('Подуш на 01.09.2021'!AP73+'Подуш на 01.10.2021'!AP73)/2</f>
        <v>282</v>
      </c>
      <c r="AR73" s="2">
        <f t="shared" ref="AR73:AR74" si="3">SUM(C73:AP73)</f>
        <v>37707</v>
      </c>
    </row>
    <row r="74" spans="1:44">
      <c r="A74" s="1">
        <v>63023</v>
      </c>
      <c r="B74" s="1">
        <v>10858</v>
      </c>
      <c r="C74" s="2">
        <f>('Подуш на 01.09.2021'!C74+'Подуш на 01.10.2021'!C74)/2</f>
        <v>184.5</v>
      </c>
      <c r="D74" s="2">
        <f>('Подуш на 01.09.2021'!D74+'Подуш на 01.10.2021'!D74)/2</f>
        <v>194.5</v>
      </c>
      <c r="E74" s="2">
        <f>('Подуш на 01.09.2021'!E74+'Подуш на 01.10.2021'!E74)/2</f>
        <v>612</v>
      </c>
      <c r="F74" s="2">
        <f>('Подуш на 01.09.2021'!F74+'Подуш на 01.10.2021'!F74)/2</f>
        <v>572</v>
      </c>
      <c r="G74" s="2">
        <f>('Подуш на 01.09.2021'!G74+'Подуш на 01.10.2021'!G74)/2</f>
        <v>1337</v>
      </c>
      <c r="H74" s="2">
        <f>('Подуш на 01.09.2021'!H74+'Подуш на 01.10.2021'!H74)/2</f>
        <v>1248</v>
      </c>
      <c r="I74" s="2">
        <f>('Подуш на 01.09.2021'!I74+'Подуш на 01.10.2021'!I74)/2</f>
        <v>1160</v>
      </c>
      <c r="J74" s="2">
        <f>('Подуш на 01.09.2021'!J74+'Подуш на 01.10.2021'!J74)/2</f>
        <v>1085.5</v>
      </c>
      <c r="K74" s="2">
        <f>('Подуш на 01.09.2021'!K74+'Подуш на 01.10.2021'!K74)/2</f>
        <v>633.5</v>
      </c>
      <c r="L74" s="2">
        <f>('Подуш на 01.09.2021'!L74+'Подуш на 01.10.2021'!L74)/2</f>
        <v>501.5</v>
      </c>
      <c r="M74" s="2">
        <f>('Подуш на 01.09.2021'!M74+'Подуш на 01.10.2021'!M74)/2</f>
        <v>329.5</v>
      </c>
      <c r="N74" s="2">
        <f>('Подуш на 01.09.2021'!N74+'Подуш на 01.10.2021'!N74)/2</f>
        <v>315.5</v>
      </c>
      <c r="O74" s="2">
        <f>('Подуш на 01.09.2021'!O74+'Подуш на 01.10.2021'!O74)/2</f>
        <v>740</v>
      </c>
      <c r="P74" s="2">
        <f>('Подуш на 01.09.2021'!P74+'Подуш на 01.10.2021'!P74)/2</f>
        <v>700</v>
      </c>
      <c r="Q74" s="2">
        <f>('Подуш на 01.09.2021'!Q74+'Подуш на 01.10.2021'!Q74)/2</f>
        <v>989.5</v>
      </c>
      <c r="R74" s="2">
        <f>('Подуш на 01.09.2021'!R74+'Подуш на 01.10.2021'!R74)/2</f>
        <v>872.5</v>
      </c>
      <c r="S74" s="2">
        <f>('Подуш на 01.09.2021'!S74+'Подуш на 01.10.2021'!S74)/2</f>
        <v>1655</v>
      </c>
      <c r="T74" s="2">
        <f>('Подуш на 01.09.2021'!T74+'Подуш на 01.10.2021'!T74)/2</f>
        <v>1587</v>
      </c>
      <c r="U74" s="2">
        <f>('Подуш на 01.09.2021'!U74+'Подуш на 01.10.2021'!U74)/2</f>
        <v>1735</v>
      </c>
      <c r="V74" s="2">
        <f>('Подуш на 01.09.2021'!V74+'Подуш на 01.10.2021'!V74)/2</f>
        <v>1746.5</v>
      </c>
      <c r="W74" s="2">
        <f>('Подуш на 01.09.2021'!W74+'Подуш на 01.10.2021'!W74)/2</f>
        <v>1450</v>
      </c>
      <c r="X74" s="2">
        <f>('Подуш на 01.09.2021'!X74+'Подуш на 01.10.2021'!X74)/2</f>
        <v>1485.5</v>
      </c>
      <c r="Y74" s="2">
        <f>('Подуш на 01.09.2021'!Y74+'Подуш на 01.10.2021'!Y74)/2</f>
        <v>1217.5</v>
      </c>
      <c r="Z74" s="2">
        <f>('Подуш на 01.09.2021'!Z74+'Подуш на 01.10.2021'!Z74)/2</f>
        <v>1269.5</v>
      </c>
      <c r="AA74" s="2">
        <f>('Подуш на 01.09.2021'!AA74+'Подуш на 01.10.2021'!AA74)/2</f>
        <v>1062</v>
      </c>
      <c r="AB74" s="2">
        <f>('Подуш на 01.09.2021'!AB74+'Подуш на 01.10.2021'!AB74)/2</f>
        <v>1160.5</v>
      </c>
      <c r="AC74" s="2">
        <f>('Подуш на 01.09.2021'!AC74+'Подуш на 01.10.2021'!AC74)/2</f>
        <v>1065.5</v>
      </c>
      <c r="AD74" s="2">
        <f>('Подуш на 01.09.2021'!AD74+'Подуш на 01.10.2021'!AD74)/2</f>
        <v>1299</v>
      </c>
      <c r="AE74" s="2">
        <f>('Подуш на 01.09.2021'!AE74+'Подуш на 01.10.2021'!AE74)/2</f>
        <v>1335.5</v>
      </c>
      <c r="AF74" s="2">
        <f>('Подуш на 01.09.2021'!AF74+'Подуш на 01.10.2021'!AF74)/2</f>
        <v>1475</v>
      </c>
      <c r="AG74" s="2">
        <f>('Подуш на 01.09.2021'!AG74+'Подуш на 01.10.2021'!AG74)/2</f>
        <v>669</v>
      </c>
      <c r="AH74" s="2">
        <f>('Подуш на 01.09.2021'!AH74+'Подуш на 01.10.2021'!AH74)/2</f>
        <v>1439.5</v>
      </c>
      <c r="AI74" s="2">
        <f>('Подуш на 01.09.2021'!AI74+'Подуш на 01.10.2021'!AI74)/2</f>
        <v>561</v>
      </c>
      <c r="AJ74" s="2">
        <f>('Подуш на 01.09.2021'!AJ74+'Подуш на 01.10.2021'!AJ74)/2</f>
        <v>1054.5</v>
      </c>
      <c r="AK74" s="2">
        <f>('Подуш на 01.09.2021'!AK74+'Подуш на 01.10.2021'!AK74)/2</f>
        <v>178</v>
      </c>
      <c r="AL74" s="2">
        <f>('Подуш на 01.09.2021'!AL74+'Подуш на 01.10.2021'!AL74)/2</f>
        <v>444</v>
      </c>
      <c r="AM74" s="2">
        <f>('Подуш на 01.09.2021'!AM74+'Подуш на 01.10.2021'!AM74)/2</f>
        <v>191.5</v>
      </c>
      <c r="AN74" s="2">
        <f>('Подуш на 01.09.2021'!AN74+'Подуш на 01.10.2021'!AN74)/2</f>
        <v>701</v>
      </c>
      <c r="AO74" s="2">
        <f>('Подуш на 01.09.2021'!AO74+'Подуш на 01.10.2021'!AO74)/2</f>
        <v>110.5</v>
      </c>
      <c r="AP74" s="2">
        <f>('Подуш на 01.09.2021'!AP74+'Подуш на 01.10.2021'!AP74)/2</f>
        <v>503.5</v>
      </c>
      <c r="AR74" s="2">
        <f t="shared" si="3"/>
        <v>36871.5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2</v>
      </c>
      <c r="L2" s="2">
        <v>2</v>
      </c>
      <c r="M2" s="2">
        <v>6</v>
      </c>
      <c r="N2" s="2">
        <v>2</v>
      </c>
      <c r="O2" s="2">
        <v>26</v>
      </c>
      <c r="P2" s="2">
        <v>21</v>
      </c>
      <c r="Q2" s="2">
        <v>38</v>
      </c>
      <c r="R2" s="2">
        <v>45</v>
      </c>
      <c r="S2" s="2">
        <v>90</v>
      </c>
      <c r="T2" s="2">
        <v>196</v>
      </c>
      <c r="U2" s="2">
        <v>53</v>
      </c>
      <c r="V2" s="2">
        <v>120</v>
      </c>
      <c r="W2" s="2">
        <v>42</v>
      </c>
      <c r="X2" s="2">
        <v>31</v>
      </c>
      <c r="Y2" s="2">
        <v>36</v>
      </c>
      <c r="Z2" s="2">
        <v>18</v>
      </c>
      <c r="AA2" s="2">
        <v>87</v>
      </c>
      <c r="AB2" s="2">
        <v>45</v>
      </c>
      <c r="AC2" s="2">
        <v>101</v>
      </c>
      <c r="AD2" s="2">
        <v>53</v>
      </c>
      <c r="AE2" s="2">
        <v>54</v>
      </c>
      <c r="AF2" s="2">
        <v>34</v>
      </c>
      <c r="AG2" s="2">
        <v>13</v>
      </c>
      <c r="AH2" s="2">
        <v>14</v>
      </c>
      <c r="AI2" s="2">
        <v>8</v>
      </c>
      <c r="AJ2" s="2">
        <v>5</v>
      </c>
      <c r="AK2" s="2">
        <v>2</v>
      </c>
      <c r="AL2" s="2">
        <v>5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1194</v>
      </c>
    </row>
    <row r="3" spans="1:43">
      <c r="A3" s="1">
        <v>63001</v>
      </c>
      <c r="B3" s="1">
        <v>302</v>
      </c>
      <c r="C3" s="2">
        <v>14</v>
      </c>
      <c r="D3" s="2">
        <v>11</v>
      </c>
      <c r="E3" s="2">
        <v>25</v>
      </c>
      <c r="F3" s="2">
        <v>7</v>
      </c>
      <c r="G3" s="2">
        <v>46</v>
      </c>
      <c r="H3" s="2">
        <v>39</v>
      </c>
      <c r="I3" s="2">
        <v>32</v>
      </c>
      <c r="J3" s="2">
        <v>35</v>
      </c>
      <c r="K3" s="2">
        <v>13</v>
      </c>
      <c r="L3" s="2">
        <v>13</v>
      </c>
      <c r="M3" s="2">
        <v>16</v>
      </c>
      <c r="N3" s="2">
        <v>13</v>
      </c>
      <c r="O3" s="2">
        <v>40</v>
      </c>
      <c r="P3" s="2">
        <v>57</v>
      </c>
      <c r="Q3" s="2">
        <v>32</v>
      </c>
      <c r="R3" s="2">
        <v>56</v>
      </c>
      <c r="S3" s="2">
        <v>67</v>
      </c>
      <c r="T3" s="2">
        <v>74</v>
      </c>
      <c r="U3" s="2">
        <v>95</v>
      </c>
      <c r="V3" s="2">
        <v>65</v>
      </c>
      <c r="W3" s="2">
        <v>60</v>
      </c>
      <c r="X3" s="2">
        <v>41</v>
      </c>
      <c r="Y3" s="2">
        <v>33</v>
      </c>
      <c r="Z3" s="2">
        <v>26</v>
      </c>
      <c r="AA3" s="2">
        <v>24</v>
      </c>
      <c r="AB3" s="2">
        <v>12</v>
      </c>
      <c r="AC3" s="2">
        <v>35</v>
      </c>
      <c r="AD3" s="2">
        <v>13</v>
      </c>
      <c r="AE3" s="2">
        <v>23</v>
      </c>
      <c r="AF3" s="2">
        <v>13</v>
      </c>
      <c r="AG3" s="2">
        <v>15</v>
      </c>
      <c r="AH3" s="2">
        <v>12</v>
      </c>
      <c r="AI3" s="2">
        <v>5</v>
      </c>
      <c r="AJ3" s="2">
        <v>6</v>
      </c>
      <c r="AK3" s="2">
        <v>1</v>
      </c>
      <c r="AL3" s="2">
        <v>2</v>
      </c>
      <c r="AM3" s="2">
        <v>0</v>
      </c>
      <c r="AN3" s="2">
        <v>2</v>
      </c>
      <c r="AO3" s="2">
        <v>0</v>
      </c>
      <c r="AP3" s="2">
        <v>5</v>
      </c>
      <c r="AQ3" s="2">
        <f t="shared" ref="AQ3:AQ66" si="0">SUM(C3:AP3)</f>
        <v>1078</v>
      </c>
    </row>
    <row r="4" spans="1:43">
      <c r="A4" s="1">
        <v>63001</v>
      </c>
      <c r="B4" s="1">
        <v>402</v>
      </c>
      <c r="C4" s="2">
        <v>118</v>
      </c>
      <c r="D4" s="2">
        <v>117</v>
      </c>
      <c r="E4" s="2">
        <v>215</v>
      </c>
      <c r="F4" s="2">
        <v>187</v>
      </c>
      <c r="G4" s="2">
        <v>327</v>
      </c>
      <c r="H4" s="2">
        <v>293</v>
      </c>
      <c r="I4" s="2">
        <v>323</v>
      </c>
      <c r="J4" s="2">
        <v>302</v>
      </c>
      <c r="K4" s="2">
        <v>201</v>
      </c>
      <c r="L4" s="2">
        <v>164</v>
      </c>
      <c r="M4" s="2">
        <v>119</v>
      </c>
      <c r="N4" s="2">
        <v>128</v>
      </c>
      <c r="O4" s="2">
        <v>274</v>
      </c>
      <c r="P4" s="2">
        <v>225</v>
      </c>
      <c r="Q4" s="2">
        <v>352</v>
      </c>
      <c r="R4" s="2">
        <v>321</v>
      </c>
      <c r="S4" s="2">
        <v>486</v>
      </c>
      <c r="T4" s="2">
        <v>442</v>
      </c>
      <c r="U4" s="2">
        <v>460</v>
      </c>
      <c r="V4" s="2">
        <v>430</v>
      </c>
      <c r="W4" s="2">
        <v>414</v>
      </c>
      <c r="X4" s="2">
        <v>358</v>
      </c>
      <c r="Y4" s="2">
        <v>441</v>
      </c>
      <c r="Z4" s="2">
        <v>422</v>
      </c>
      <c r="AA4" s="2">
        <v>402</v>
      </c>
      <c r="AB4" s="2">
        <v>440</v>
      </c>
      <c r="AC4" s="2">
        <v>454</v>
      </c>
      <c r="AD4" s="2">
        <v>489</v>
      </c>
      <c r="AE4" s="2">
        <v>538</v>
      </c>
      <c r="AF4" s="2">
        <v>450</v>
      </c>
      <c r="AG4" s="2">
        <v>218</v>
      </c>
      <c r="AH4" s="2">
        <v>439</v>
      </c>
      <c r="AI4" s="2">
        <v>217</v>
      </c>
      <c r="AJ4" s="2">
        <v>317</v>
      </c>
      <c r="AK4" s="2">
        <v>80</v>
      </c>
      <c r="AL4" s="2">
        <v>177</v>
      </c>
      <c r="AM4" s="2">
        <v>92</v>
      </c>
      <c r="AN4" s="2">
        <v>233</v>
      </c>
      <c r="AO4" s="2">
        <v>28</v>
      </c>
      <c r="AP4" s="2">
        <v>149</v>
      </c>
      <c r="AQ4" s="2">
        <f t="shared" si="0"/>
        <v>11842</v>
      </c>
    </row>
    <row r="5" spans="1:43">
      <c r="A5" s="1">
        <v>63001</v>
      </c>
      <c r="B5" s="1">
        <v>502</v>
      </c>
      <c r="C5" s="2">
        <v>140</v>
      </c>
      <c r="D5" s="2">
        <v>124</v>
      </c>
      <c r="E5" s="2">
        <v>224</v>
      </c>
      <c r="F5" s="2">
        <v>237</v>
      </c>
      <c r="G5" s="2">
        <v>514</v>
      </c>
      <c r="H5" s="2">
        <v>418</v>
      </c>
      <c r="I5" s="2">
        <v>402</v>
      </c>
      <c r="J5" s="2">
        <v>364</v>
      </c>
      <c r="K5" s="2">
        <v>242</v>
      </c>
      <c r="L5" s="2">
        <v>188</v>
      </c>
      <c r="M5" s="2">
        <v>152</v>
      </c>
      <c r="N5" s="2">
        <v>162</v>
      </c>
      <c r="O5" s="2">
        <v>294</v>
      </c>
      <c r="P5" s="2">
        <v>305</v>
      </c>
      <c r="Q5" s="2">
        <v>388</v>
      </c>
      <c r="R5" s="2">
        <v>403</v>
      </c>
      <c r="S5" s="2">
        <v>532</v>
      </c>
      <c r="T5" s="2">
        <v>507</v>
      </c>
      <c r="U5" s="2">
        <v>543</v>
      </c>
      <c r="V5" s="2">
        <v>496</v>
      </c>
      <c r="W5" s="2">
        <v>394</v>
      </c>
      <c r="X5" s="2">
        <v>423</v>
      </c>
      <c r="Y5" s="2">
        <v>406</v>
      </c>
      <c r="Z5" s="2">
        <v>432</v>
      </c>
      <c r="AA5" s="2">
        <v>441</v>
      </c>
      <c r="AB5" s="2">
        <v>443</v>
      </c>
      <c r="AC5" s="2">
        <v>495</v>
      </c>
      <c r="AD5" s="2">
        <v>525</v>
      </c>
      <c r="AE5" s="2">
        <v>557</v>
      </c>
      <c r="AF5" s="2">
        <v>592</v>
      </c>
      <c r="AG5" s="2">
        <v>259</v>
      </c>
      <c r="AH5" s="2">
        <v>468</v>
      </c>
      <c r="AI5" s="2">
        <v>156</v>
      </c>
      <c r="AJ5" s="2">
        <v>314</v>
      </c>
      <c r="AK5" s="2">
        <v>72</v>
      </c>
      <c r="AL5" s="2">
        <v>159</v>
      </c>
      <c r="AM5" s="2">
        <v>90</v>
      </c>
      <c r="AN5" s="2">
        <v>220</v>
      </c>
      <c r="AO5" s="2">
        <v>29</v>
      </c>
      <c r="AP5" s="2">
        <v>91</v>
      </c>
      <c r="AQ5" s="2">
        <f t="shared" si="0"/>
        <v>13201</v>
      </c>
    </row>
    <row r="6" spans="1:43">
      <c r="A6" s="1">
        <v>63001</v>
      </c>
      <c r="B6" s="1">
        <v>602</v>
      </c>
      <c r="C6" s="2">
        <v>14</v>
      </c>
      <c r="D6" s="2">
        <v>18</v>
      </c>
      <c r="E6" s="2">
        <v>24</v>
      </c>
      <c r="F6" s="2">
        <v>29</v>
      </c>
      <c r="G6" s="2">
        <v>59</v>
      </c>
      <c r="H6" s="2">
        <v>59</v>
      </c>
      <c r="I6" s="2">
        <v>49</v>
      </c>
      <c r="J6" s="2">
        <v>46</v>
      </c>
      <c r="K6" s="2">
        <v>23</v>
      </c>
      <c r="L6" s="2">
        <v>26</v>
      </c>
      <c r="M6" s="2">
        <v>22</v>
      </c>
      <c r="N6" s="2">
        <v>18</v>
      </c>
      <c r="O6" s="2">
        <v>64</v>
      </c>
      <c r="P6" s="2">
        <v>92</v>
      </c>
      <c r="Q6" s="2">
        <v>77</v>
      </c>
      <c r="R6" s="2">
        <v>106</v>
      </c>
      <c r="S6" s="2">
        <v>145</v>
      </c>
      <c r="T6" s="2">
        <v>154</v>
      </c>
      <c r="U6" s="2">
        <v>152</v>
      </c>
      <c r="V6" s="2">
        <v>141</v>
      </c>
      <c r="W6" s="2">
        <v>78</v>
      </c>
      <c r="X6" s="2">
        <v>56</v>
      </c>
      <c r="Y6" s="2">
        <v>50</v>
      </c>
      <c r="Z6" s="2">
        <v>51</v>
      </c>
      <c r="AA6" s="2">
        <v>65</v>
      </c>
      <c r="AB6" s="2">
        <v>37</v>
      </c>
      <c r="AC6" s="2">
        <v>40</v>
      </c>
      <c r="AD6" s="2">
        <v>45</v>
      </c>
      <c r="AE6" s="2">
        <v>34</v>
      </c>
      <c r="AF6" s="2">
        <v>23</v>
      </c>
      <c r="AG6" s="2">
        <v>11</v>
      </c>
      <c r="AH6" s="2">
        <v>15</v>
      </c>
      <c r="AI6" s="2">
        <v>8</v>
      </c>
      <c r="AJ6" s="2">
        <v>10</v>
      </c>
      <c r="AK6" s="2">
        <v>1</v>
      </c>
      <c r="AL6" s="2">
        <v>6</v>
      </c>
      <c r="AM6" s="2">
        <v>1</v>
      </c>
      <c r="AN6" s="2">
        <v>3</v>
      </c>
      <c r="AO6" s="2">
        <v>1</v>
      </c>
      <c r="AP6" s="2">
        <v>7</v>
      </c>
      <c r="AQ6" s="2">
        <f t="shared" si="0"/>
        <v>1860</v>
      </c>
    </row>
    <row r="7" spans="1:43">
      <c r="A7" s="1">
        <v>63001</v>
      </c>
      <c r="B7" s="1">
        <v>802</v>
      </c>
      <c r="C7" s="2">
        <v>15</v>
      </c>
      <c r="D7" s="2">
        <v>7</v>
      </c>
      <c r="E7" s="2">
        <v>21</v>
      </c>
      <c r="F7" s="2">
        <v>12</v>
      </c>
      <c r="G7" s="2">
        <v>44</v>
      </c>
      <c r="H7" s="2">
        <v>32</v>
      </c>
      <c r="I7" s="2">
        <v>39</v>
      </c>
      <c r="J7" s="2">
        <v>20</v>
      </c>
      <c r="K7" s="2">
        <v>13</v>
      </c>
      <c r="L7" s="2">
        <v>17</v>
      </c>
      <c r="M7" s="2">
        <v>20</v>
      </c>
      <c r="N7" s="2">
        <v>20</v>
      </c>
      <c r="O7" s="2">
        <v>45</v>
      </c>
      <c r="P7" s="2">
        <v>71</v>
      </c>
      <c r="Q7" s="2">
        <v>53</v>
      </c>
      <c r="R7" s="2">
        <v>84</v>
      </c>
      <c r="S7" s="2">
        <v>85</v>
      </c>
      <c r="T7" s="2">
        <v>90</v>
      </c>
      <c r="U7" s="2">
        <v>106</v>
      </c>
      <c r="V7" s="2">
        <v>94</v>
      </c>
      <c r="W7" s="2">
        <v>52</v>
      </c>
      <c r="X7" s="2">
        <v>41</v>
      </c>
      <c r="Y7" s="2">
        <v>36</v>
      </c>
      <c r="Z7" s="2">
        <v>27</v>
      </c>
      <c r="AA7" s="2">
        <v>34</v>
      </c>
      <c r="AB7" s="2">
        <v>16</v>
      </c>
      <c r="AC7" s="2">
        <v>31</v>
      </c>
      <c r="AD7" s="2">
        <v>16</v>
      </c>
      <c r="AE7" s="2">
        <v>28</v>
      </c>
      <c r="AF7" s="2">
        <v>6</v>
      </c>
      <c r="AG7" s="2">
        <v>7</v>
      </c>
      <c r="AH7" s="2">
        <v>11</v>
      </c>
      <c r="AI7" s="2">
        <v>3</v>
      </c>
      <c r="AJ7" s="2">
        <v>4</v>
      </c>
      <c r="AK7" s="2">
        <v>2</v>
      </c>
      <c r="AL7" s="2">
        <v>2</v>
      </c>
      <c r="AM7" s="2">
        <v>1</v>
      </c>
      <c r="AN7" s="2">
        <v>2</v>
      </c>
      <c r="AO7" s="2">
        <v>4</v>
      </c>
      <c r="AP7" s="2">
        <v>2</v>
      </c>
      <c r="AQ7" s="2">
        <f t="shared" si="0"/>
        <v>1213</v>
      </c>
    </row>
    <row r="8" spans="1:43">
      <c r="A8" s="1">
        <v>63001</v>
      </c>
      <c r="B8" s="1">
        <v>1002</v>
      </c>
      <c r="C8" s="2">
        <v>8</v>
      </c>
      <c r="D8" s="2">
        <v>10</v>
      </c>
      <c r="E8" s="2">
        <v>24</v>
      </c>
      <c r="F8" s="2">
        <v>16</v>
      </c>
      <c r="G8" s="2">
        <v>35</v>
      </c>
      <c r="H8" s="2">
        <v>41</v>
      </c>
      <c r="I8" s="2">
        <v>22</v>
      </c>
      <c r="J8" s="2">
        <v>34</v>
      </c>
      <c r="K8" s="2">
        <v>11</v>
      </c>
      <c r="L8" s="2">
        <v>10</v>
      </c>
      <c r="M8" s="2">
        <v>17</v>
      </c>
      <c r="N8" s="2">
        <v>25</v>
      </c>
      <c r="O8" s="2">
        <v>48</v>
      </c>
      <c r="P8" s="2">
        <v>69</v>
      </c>
      <c r="Q8" s="2">
        <v>60</v>
      </c>
      <c r="R8" s="2">
        <v>88</v>
      </c>
      <c r="S8" s="2">
        <v>112</v>
      </c>
      <c r="T8" s="2">
        <v>107</v>
      </c>
      <c r="U8" s="2">
        <v>106</v>
      </c>
      <c r="V8" s="2">
        <v>87</v>
      </c>
      <c r="W8" s="2">
        <v>46</v>
      </c>
      <c r="X8" s="2">
        <v>40</v>
      </c>
      <c r="Y8" s="2">
        <v>38</v>
      </c>
      <c r="Z8" s="2">
        <v>22</v>
      </c>
      <c r="AA8" s="2">
        <v>24</v>
      </c>
      <c r="AB8" s="2">
        <v>14</v>
      </c>
      <c r="AC8" s="2">
        <v>24</v>
      </c>
      <c r="AD8" s="2">
        <v>15</v>
      </c>
      <c r="AE8" s="2">
        <v>28</v>
      </c>
      <c r="AF8" s="2">
        <v>9</v>
      </c>
      <c r="AG8" s="2">
        <v>3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1203</v>
      </c>
    </row>
    <row r="9" spans="1:43">
      <c r="A9" s="1">
        <v>63001</v>
      </c>
      <c r="B9" s="1">
        <v>1302</v>
      </c>
      <c r="C9" s="2">
        <v>94</v>
      </c>
      <c r="D9" s="2">
        <v>94</v>
      </c>
      <c r="E9" s="2">
        <v>75</v>
      </c>
      <c r="F9" s="2">
        <v>71</v>
      </c>
      <c r="G9" s="2">
        <v>158</v>
      </c>
      <c r="H9" s="2">
        <v>171</v>
      </c>
      <c r="I9" s="2">
        <v>159</v>
      </c>
      <c r="J9" s="2">
        <v>166</v>
      </c>
      <c r="K9" s="2">
        <v>92</v>
      </c>
      <c r="L9" s="2">
        <v>106</v>
      </c>
      <c r="M9" s="2">
        <v>107</v>
      </c>
      <c r="N9" s="2">
        <v>97</v>
      </c>
      <c r="O9" s="2">
        <v>205</v>
      </c>
      <c r="P9" s="2">
        <v>234</v>
      </c>
      <c r="Q9" s="2">
        <v>242</v>
      </c>
      <c r="R9" s="2">
        <v>272</v>
      </c>
      <c r="S9" s="2">
        <v>382</v>
      </c>
      <c r="T9" s="2">
        <v>408</v>
      </c>
      <c r="U9" s="2">
        <v>400</v>
      </c>
      <c r="V9" s="2">
        <v>394</v>
      </c>
      <c r="W9" s="2">
        <v>323</v>
      </c>
      <c r="X9" s="2">
        <v>378</v>
      </c>
      <c r="Y9" s="2">
        <v>265</v>
      </c>
      <c r="Z9" s="2">
        <v>413</v>
      </c>
      <c r="AA9" s="2">
        <v>267</v>
      </c>
      <c r="AB9" s="2">
        <v>372</v>
      </c>
      <c r="AC9" s="2">
        <v>305</v>
      </c>
      <c r="AD9" s="2">
        <v>420</v>
      </c>
      <c r="AE9" s="2">
        <v>374</v>
      </c>
      <c r="AF9" s="2">
        <v>428</v>
      </c>
      <c r="AG9" s="2">
        <v>211</v>
      </c>
      <c r="AH9" s="2">
        <v>398</v>
      </c>
      <c r="AI9" s="2">
        <v>183</v>
      </c>
      <c r="AJ9" s="2">
        <v>307</v>
      </c>
      <c r="AK9" s="2">
        <v>45</v>
      </c>
      <c r="AL9" s="2">
        <v>105</v>
      </c>
      <c r="AM9" s="2">
        <v>31</v>
      </c>
      <c r="AN9" s="2">
        <v>110</v>
      </c>
      <c r="AO9" s="2">
        <v>4</v>
      </c>
      <c r="AP9" s="2">
        <v>36</v>
      </c>
      <c r="AQ9" s="2">
        <f t="shared" si="0"/>
        <v>8902</v>
      </c>
    </row>
    <row r="10" spans="1:43">
      <c r="A10" s="1">
        <v>63001</v>
      </c>
      <c r="B10" s="1">
        <v>1402</v>
      </c>
      <c r="C10" s="2">
        <v>4</v>
      </c>
      <c r="D10" s="2">
        <v>12</v>
      </c>
      <c r="E10" s="2">
        <v>14</v>
      </c>
      <c r="F10" s="2">
        <v>7</v>
      </c>
      <c r="G10" s="2">
        <v>16</v>
      </c>
      <c r="H10" s="2">
        <v>17</v>
      </c>
      <c r="I10" s="2">
        <v>26</v>
      </c>
      <c r="J10" s="2">
        <v>10</v>
      </c>
      <c r="K10" s="2">
        <v>9</v>
      </c>
      <c r="L10" s="2">
        <v>13</v>
      </c>
      <c r="M10" s="2">
        <v>9</v>
      </c>
      <c r="N10" s="2">
        <v>21</v>
      </c>
      <c r="O10" s="2">
        <v>40</v>
      </c>
      <c r="P10" s="2">
        <v>54</v>
      </c>
      <c r="Q10" s="2">
        <v>46</v>
      </c>
      <c r="R10" s="2">
        <v>68</v>
      </c>
      <c r="S10" s="2">
        <v>66</v>
      </c>
      <c r="T10" s="2">
        <v>61</v>
      </c>
      <c r="U10" s="2">
        <v>55</v>
      </c>
      <c r="V10" s="2">
        <v>46</v>
      </c>
      <c r="W10" s="2">
        <v>34</v>
      </c>
      <c r="X10" s="2">
        <v>27</v>
      </c>
      <c r="Y10" s="2">
        <v>23</v>
      </c>
      <c r="Z10" s="2">
        <v>16</v>
      </c>
      <c r="AA10" s="2">
        <v>21</v>
      </c>
      <c r="AB10" s="2">
        <v>18</v>
      </c>
      <c r="AC10" s="2">
        <v>15</v>
      </c>
      <c r="AD10" s="2">
        <v>14</v>
      </c>
      <c r="AE10" s="2">
        <v>18</v>
      </c>
      <c r="AF10" s="2">
        <v>5</v>
      </c>
      <c r="AG10" s="2">
        <v>7</v>
      </c>
      <c r="AH10" s="2">
        <v>2</v>
      </c>
      <c r="AI10" s="2">
        <v>3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799</v>
      </c>
    </row>
    <row r="11" spans="1:43">
      <c r="A11" s="1">
        <v>63001</v>
      </c>
      <c r="B11" s="1">
        <v>1502</v>
      </c>
      <c r="C11" s="2">
        <v>28</v>
      </c>
      <c r="D11" s="2">
        <v>35</v>
      </c>
      <c r="E11" s="2">
        <v>45</v>
      </c>
      <c r="F11" s="2">
        <v>38</v>
      </c>
      <c r="G11" s="2">
        <v>76</v>
      </c>
      <c r="H11" s="2">
        <v>61</v>
      </c>
      <c r="I11" s="2">
        <v>65</v>
      </c>
      <c r="J11" s="2">
        <v>47</v>
      </c>
      <c r="K11" s="2">
        <v>31</v>
      </c>
      <c r="L11" s="2">
        <v>39</v>
      </c>
      <c r="M11" s="2">
        <v>39</v>
      </c>
      <c r="N11" s="2">
        <v>52</v>
      </c>
      <c r="O11" s="2">
        <v>96</v>
      </c>
      <c r="P11" s="2">
        <v>110</v>
      </c>
      <c r="Q11" s="2">
        <v>107</v>
      </c>
      <c r="R11" s="2">
        <v>147</v>
      </c>
      <c r="S11" s="2">
        <v>221</v>
      </c>
      <c r="T11" s="2">
        <v>211</v>
      </c>
      <c r="U11" s="2">
        <v>207</v>
      </c>
      <c r="V11" s="2">
        <v>181</v>
      </c>
      <c r="W11" s="2">
        <v>126</v>
      </c>
      <c r="X11" s="2">
        <v>91</v>
      </c>
      <c r="Y11" s="2">
        <v>80</v>
      </c>
      <c r="Z11" s="2">
        <v>54</v>
      </c>
      <c r="AA11" s="2">
        <v>59</v>
      </c>
      <c r="AB11" s="2">
        <v>50</v>
      </c>
      <c r="AC11" s="2">
        <v>53</v>
      </c>
      <c r="AD11" s="2">
        <v>43</v>
      </c>
      <c r="AE11" s="2">
        <v>46</v>
      </c>
      <c r="AF11" s="2">
        <v>33</v>
      </c>
      <c r="AG11" s="2">
        <v>19</v>
      </c>
      <c r="AH11" s="2">
        <v>21</v>
      </c>
      <c r="AI11" s="2">
        <v>6</v>
      </c>
      <c r="AJ11" s="2">
        <v>14</v>
      </c>
      <c r="AK11" s="2">
        <v>3</v>
      </c>
      <c r="AL11" s="2">
        <v>2</v>
      </c>
      <c r="AM11" s="2">
        <v>1</v>
      </c>
      <c r="AN11" s="2">
        <v>9</v>
      </c>
      <c r="AO11" s="2">
        <v>1</v>
      </c>
      <c r="AP11" s="2">
        <v>10</v>
      </c>
      <c r="AQ11" s="2">
        <f t="shared" si="0"/>
        <v>2557</v>
      </c>
    </row>
    <row r="12" spans="1:43">
      <c r="A12" s="1">
        <v>63001</v>
      </c>
      <c r="B12" s="1">
        <v>1602</v>
      </c>
      <c r="C12" s="2">
        <v>68</v>
      </c>
      <c r="D12" s="2">
        <v>43</v>
      </c>
      <c r="E12" s="2">
        <v>88</v>
      </c>
      <c r="F12" s="2">
        <v>90</v>
      </c>
      <c r="G12" s="2">
        <v>198</v>
      </c>
      <c r="H12" s="2">
        <v>170</v>
      </c>
      <c r="I12" s="2">
        <v>169</v>
      </c>
      <c r="J12" s="2">
        <v>164</v>
      </c>
      <c r="K12" s="2">
        <v>103</v>
      </c>
      <c r="L12" s="2">
        <v>82</v>
      </c>
      <c r="M12" s="2">
        <v>53</v>
      </c>
      <c r="N12" s="2">
        <v>57</v>
      </c>
      <c r="O12" s="2">
        <v>167</v>
      </c>
      <c r="P12" s="2">
        <v>160</v>
      </c>
      <c r="Q12" s="2">
        <v>258</v>
      </c>
      <c r="R12" s="2">
        <v>197</v>
      </c>
      <c r="S12" s="2">
        <v>390</v>
      </c>
      <c r="T12" s="2">
        <v>320</v>
      </c>
      <c r="U12" s="2">
        <v>346</v>
      </c>
      <c r="V12" s="2">
        <v>293</v>
      </c>
      <c r="W12" s="2">
        <v>294</v>
      </c>
      <c r="X12" s="2">
        <v>249</v>
      </c>
      <c r="Y12" s="2">
        <v>256</v>
      </c>
      <c r="Z12" s="2">
        <v>254</v>
      </c>
      <c r="AA12" s="2">
        <v>221</v>
      </c>
      <c r="AB12" s="2">
        <v>263</v>
      </c>
      <c r="AC12" s="2">
        <v>297</v>
      </c>
      <c r="AD12" s="2">
        <v>339</v>
      </c>
      <c r="AE12" s="2">
        <v>435</v>
      </c>
      <c r="AF12" s="2">
        <v>351</v>
      </c>
      <c r="AG12" s="2">
        <v>197</v>
      </c>
      <c r="AH12" s="2">
        <v>310</v>
      </c>
      <c r="AI12" s="2">
        <v>151</v>
      </c>
      <c r="AJ12" s="2">
        <v>256</v>
      </c>
      <c r="AK12" s="2">
        <v>47</v>
      </c>
      <c r="AL12" s="2">
        <v>112</v>
      </c>
      <c r="AM12" s="2">
        <v>77</v>
      </c>
      <c r="AN12" s="2">
        <v>204</v>
      </c>
      <c r="AO12" s="2">
        <v>27</v>
      </c>
      <c r="AP12" s="2">
        <v>92</v>
      </c>
      <c r="AQ12" s="2">
        <f t="shared" si="0"/>
        <v>7848</v>
      </c>
    </row>
    <row r="13" spans="1:43">
      <c r="A13" s="1">
        <v>63001</v>
      </c>
      <c r="B13" s="1">
        <v>1702</v>
      </c>
      <c r="C13" s="2">
        <v>75</v>
      </c>
      <c r="D13" s="2">
        <v>58</v>
      </c>
      <c r="E13" s="2">
        <v>59</v>
      </c>
      <c r="F13" s="2">
        <v>39</v>
      </c>
      <c r="G13" s="2">
        <v>145</v>
      </c>
      <c r="H13" s="2">
        <v>114</v>
      </c>
      <c r="I13" s="2">
        <v>111</v>
      </c>
      <c r="J13" s="2">
        <v>89</v>
      </c>
      <c r="K13" s="2">
        <v>52</v>
      </c>
      <c r="L13" s="2">
        <v>47</v>
      </c>
      <c r="M13" s="2">
        <v>66</v>
      </c>
      <c r="N13" s="2">
        <v>75</v>
      </c>
      <c r="O13" s="2">
        <v>157</v>
      </c>
      <c r="P13" s="2">
        <v>203</v>
      </c>
      <c r="Q13" s="2">
        <v>186</v>
      </c>
      <c r="R13" s="2">
        <v>183</v>
      </c>
      <c r="S13" s="2">
        <v>366</v>
      </c>
      <c r="T13" s="2">
        <v>287</v>
      </c>
      <c r="U13" s="2">
        <v>322</v>
      </c>
      <c r="V13" s="2">
        <v>276</v>
      </c>
      <c r="W13" s="2">
        <v>218</v>
      </c>
      <c r="X13" s="2">
        <v>175</v>
      </c>
      <c r="Y13" s="2">
        <v>157</v>
      </c>
      <c r="Z13" s="2">
        <v>136</v>
      </c>
      <c r="AA13" s="2">
        <v>142</v>
      </c>
      <c r="AB13" s="2">
        <v>140</v>
      </c>
      <c r="AC13" s="2">
        <v>146</v>
      </c>
      <c r="AD13" s="2">
        <v>147</v>
      </c>
      <c r="AE13" s="2">
        <v>177</v>
      </c>
      <c r="AF13" s="2">
        <v>159</v>
      </c>
      <c r="AG13" s="2">
        <v>87</v>
      </c>
      <c r="AH13" s="2">
        <v>134</v>
      </c>
      <c r="AI13" s="2">
        <v>56</v>
      </c>
      <c r="AJ13" s="2">
        <v>109</v>
      </c>
      <c r="AK13" s="2">
        <v>21</v>
      </c>
      <c r="AL13" s="2">
        <v>26</v>
      </c>
      <c r="AM13" s="2">
        <v>14</v>
      </c>
      <c r="AN13" s="2">
        <v>43</v>
      </c>
      <c r="AO13" s="2">
        <v>5</v>
      </c>
      <c r="AP13" s="2">
        <v>16</v>
      </c>
      <c r="AQ13" s="2">
        <f t="shared" si="0"/>
        <v>5018</v>
      </c>
    </row>
    <row r="14" spans="1:43">
      <c r="A14" s="1">
        <v>63001</v>
      </c>
      <c r="B14" s="1">
        <v>1802</v>
      </c>
      <c r="C14" s="2">
        <v>117</v>
      </c>
      <c r="D14" s="2">
        <v>91</v>
      </c>
      <c r="E14" s="2">
        <v>182</v>
      </c>
      <c r="F14" s="2">
        <v>151</v>
      </c>
      <c r="G14" s="2">
        <v>392</v>
      </c>
      <c r="H14" s="2">
        <v>378</v>
      </c>
      <c r="I14" s="2">
        <v>449</v>
      </c>
      <c r="J14" s="2">
        <v>438</v>
      </c>
      <c r="K14" s="2">
        <v>225</v>
      </c>
      <c r="L14" s="2">
        <v>239</v>
      </c>
      <c r="M14" s="2">
        <v>150</v>
      </c>
      <c r="N14" s="2">
        <v>156</v>
      </c>
      <c r="O14" s="2">
        <v>295</v>
      </c>
      <c r="P14" s="2">
        <v>321</v>
      </c>
      <c r="Q14" s="2">
        <v>371</v>
      </c>
      <c r="R14" s="2">
        <v>323</v>
      </c>
      <c r="S14" s="2">
        <v>580</v>
      </c>
      <c r="T14" s="2">
        <v>496</v>
      </c>
      <c r="U14" s="2">
        <v>569</v>
      </c>
      <c r="V14" s="2">
        <v>525</v>
      </c>
      <c r="W14" s="2">
        <v>556</v>
      </c>
      <c r="X14" s="2">
        <v>524</v>
      </c>
      <c r="Y14" s="2">
        <v>490</v>
      </c>
      <c r="Z14" s="2">
        <v>505</v>
      </c>
      <c r="AA14" s="2">
        <v>411</v>
      </c>
      <c r="AB14" s="2">
        <v>495</v>
      </c>
      <c r="AC14" s="2">
        <v>490</v>
      </c>
      <c r="AD14" s="2">
        <v>566</v>
      </c>
      <c r="AE14" s="2">
        <v>604</v>
      </c>
      <c r="AF14" s="2">
        <v>663</v>
      </c>
      <c r="AG14" s="2">
        <v>319</v>
      </c>
      <c r="AH14" s="2">
        <v>604</v>
      </c>
      <c r="AI14" s="2">
        <v>213</v>
      </c>
      <c r="AJ14" s="2">
        <v>396</v>
      </c>
      <c r="AK14" s="2">
        <v>68</v>
      </c>
      <c r="AL14" s="2">
        <v>158</v>
      </c>
      <c r="AM14" s="2">
        <v>69</v>
      </c>
      <c r="AN14" s="2">
        <v>230</v>
      </c>
      <c r="AO14" s="2">
        <v>29</v>
      </c>
      <c r="AP14" s="2">
        <v>151</v>
      </c>
      <c r="AQ14" s="2">
        <f t="shared" si="0"/>
        <v>13989</v>
      </c>
    </row>
    <row r="15" spans="1:43">
      <c r="A15" s="1">
        <v>63001</v>
      </c>
      <c r="B15" s="1">
        <v>1902</v>
      </c>
      <c r="C15" s="2">
        <v>20</v>
      </c>
      <c r="D15" s="2">
        <v>14</v>
      </c>
      <c r="E15" s="2">
        <v>23</v>
      </c>
      <c r="F15" s="2">
        <v>26</v>
      </c>
      <c r="G15" s="2">
        <v>62</v>
      </c>
      <c r="H15" s="2">
        <v>60</v>
      </c>
      <c r="I15" s="2">
        <v>45</v>
      </c>
      <c r="J15" s="2">
        <v>41</v>
      </c>
      <c r="K15" s="2">
        <v>20</v>
      </c>
      <c r="L15" s="2">
        <v>35</v>
      </c>
      <c r="M15" s="2">
        <v>45</v>
      </c>
      <c r="N15" s="2">
        <v>43</v>
      </c>
      <c r="O15" s="2">
        <v>98</v>
      </c>
      <c r="P15" s="2">
        <v>103</v>
      </c>
      <c r="Q15" s="2">
        <v>87</v>
      </c>
      <c r="R15" s="2">
        <v>139</v>
      </c>
      <c r="S15" s="2">
        <v>174</v>
      </c>
      <c r="T15" s="2">
        <v>180</v>
      </c>
      <c r="U15" s="2">
        <v>194</v>
      </c>
      <c r="V15" s="2">
        <v>169</v>
      </c>
      <c r="W15" s="2">
        <v>109</v>
      </c>
      <c r="X15" s="2">
        <v>89</v>
      </c>
      <c r="Y15" s="2">
        <v>62</v>
      </c>
      <c r="Z15" s="2">
        <v>51</v>
      </c>
      <c r="AA15" s="2">
        <v>54</v>
      </c>
      <c r="AB15" s="2">
        <v>45</v>
      </c>
      <c r="AC15" s="2">
        <v>52</v>
      </c>
      <c r="AD15" s="2">
        <v>50</v>
      </c>
      <c r="AE15" s="2">
        <v>32</v>
      </c>
      <c r="AF15" s="2">
        <v>24</v>
      </c>
      <c r="AG15" s="2">
        <v>10</v>
      </c>
      <c r="AH15" s="2">
        <v>9</v>
      </c>
      <c r="AI15" s="2">
        <v>4</v>
      </c>
      <c r="AJ15" s="2">
        <v>9</v>
      </c>
      <c r="AK15" s="2">
        <v>0</v>
      </c>
      <c r="AL15" s="2">
        <v>3</v>
      </c>
      <c r="AM15" s="2">
        <v>0</v>
      </c>
      <c r="AN15" s="2">
        <v>1</v>
      </c>
      <c r="AO15" s="2">
        <v>2</v>
      </c>
      <c r="AP15" s="2">
        <v>4</v>
      </c>
      <c r="AQ15" s="2">
        <f t="shared" si="0"/>
        <v>2188</v>
      </c>
    </row>
    <row r="16" spans="1:43">
      <c r="A16" s="1">
        <v>63001</v>
      </c>
      <c r="B16" s="1">
        <v>2202</v>
      </c>
      <c r="C16" s="2">
        <v>14</v>
      </c>
      <c r="D16" s="2">
        <v>18</v>
      </c>
      <c r="E16" s="2">
        <v>18</v>
      </c>
      <c r="F16" s="2">
        <v>15</v>
      </c>
      <c r="G16" s="2">
        <v>52</v>
      </c>
      <c r="H16" s="2">
        <v>34</v>
      </c>
      <c r="I16" s="2">
        <v>36</v>
      </c>
      <c r="J16" s="2">
        <v>32</v>
      </c>
      <c r="K16" s="2">
        <v>14</v>
      </c>
      <c r="L16" s="2">
        <v>13</v>
      </c>
      <c r="M16" s="2">
        <v>12</v>
      </c>
      <c r="N16" s="2">
        <v>17</v>
      </c>
      <c r="O16" s="2">
        <v>25</v>
      </c>
      <c r="P16" s="2">
        <v>46</v>
      </c>
      <c r="Q16" s="2">
        <v>62</v>
      </c>
      <c r="R16" s="2">
        <v>76</v>
      </c>
      <c r="S16" s="2">
        <v>111</v>
      </c>
      <c r="T16" s="2">
        <v>133</v>
      </c>
      <c r="U16" s="2">
        <v>107</v>
      </c>
      <c r="V16" s="2">
        <v>85</v>
      </c>
      <c r="W16" s="2">
        <v>74</v>
      </c>
      <c r="X16" s="2">
        <v>48</v>
      </c>
      <c r="Y16" s="2">
        <v>36</v>
      </c>
      <c r="Z16" s="2">
        <v>28</v>
      </c>
      <c r="AA16" s="2">
        <v>27</v>
      </c>
      <c r="AB16" s="2">
        <v>15</v>
      </c>
      <c r="AC16" s="2">
        <v>20</v>
      </c>
      <c r="AD16" s="2">
        <v>17</v>
      </c>
      <c r="AE16" s="2">
        <v>13</v>
      </c>
      <c r="AF16" s="2">
        <v>15</v>
      </c>
      <c r="AG16" s="2">
        <v>4</v>
      </c>
      <c r="AH16" s="2">
        <v>6</v>
      </c>
      <c r="AI16" s="2">
        <v>1</v>
      </c>
      <c r="AJ16" s="2">
        <v>3</v>
      </c>
      <c r="AK16" s="2">
        <v>1</v>
      </c>
      <c r="AL16" s="2">
        <v>1</v>
      </c>
      <c r="AM16" s="2">
        <v>0</v>
      </c>
      <c r="AN16" s="2">
        <v>4</v>
      </c>
      <c r="AO16" s="2">
        <v>0</v>
      </c>
      <c r="AP16" s="2">
        <v>1</v>
      </c>
      <c r="AQ16" s="2">
        <f t="shared" si="0"/>
        <v>1234</v>
      </c>
    </row>
    <row r="17" spans="1:43">
      <c r="A17" s="1">
        <v>63001</v>
      </c>
      <c r="B17" s="1">
        <v>2302</v>
      </c>
      <c r="C17" s="2">
        <v>60</v>
      </c>
      <c r="D17" s="2">
        <v>65</v>
      </c>
      <c r="E17" s="2">
        <v>141</v>
      </c>
      <c r="F17" s="2">
        <v>132</v>
      </c>
      <c r="G17" s="2">
        <v>286</v>
      </c>
      <c r="H17" s="2">
        <v>250</v>
      </c>
      <c r="I17" s="2">
        <v>241</v>
      </c>
      <c r="J17" s="2">
        <v>209</v>
      </c>
      <c r="K17" s="2">
        <v>107</v>
      </c>
      <c r="L17" s="2">
        <v>102</v>
      </c>
      <c r="M17" s="2">
        <v>89</v>
      </c>
      <c r="N17" s="2">
        <v>77</v>
      </c>
      <c r="O17" s="2">
        <v>160</v>
      </c>
      <c r="P17" s="2">
        <v>185</v>
      </c>
      <c r="Q17" s="2">
        <v>220</v>
      </c>
      <c r="R17" s="2">
        <v>253</v>
      </c>
      <c r="S17" s="2">
        <v>337</v>
      </c>
      <c r="T17" s="2">
        <v>311</v>
      </c>
      <c r="U17" s="2">
        <v>352</v>
      </c>
      <c r="V17" s="2">
        <v>310</v>
      </c>
      <c r="W17" s="2">
        <v>249</v>
      </c>
      <c r="X17" s="2">
        <v>256</v>
      </c>
      <c r="Y17" s="2">
        <v>212</v>
      </c>
      <c r="Z17" s="2">
        <v>229</v>
      </c>
      <c r="AA17" s="2">
        <v>201</v>
      </c>
      <c r="AB17" s="2">
        <v>263</v>
      </c>
      <c r="AC17" s="2">
        <v>264</v>
      </c>
      <c r="AD17" s="2">
        <v>293</v>
      </c>
      <c r="AE17" s="2">
        <v>314</v>
      </c>
      <c r="AF17" s="2">
        <v>348</v>
      </c>
      <c r="AG17" s="2">
        <v>142</v>
      </c>
      <c r="AH17" s="2">
        <v>246</v>
      </c>
      <c r="AI17" s="2">
        <v>107</v>
      </c>
      <c r="AJ17" s="2">
        <v>189</v>
      </c>
      <c r="AK17" s="2">
        <v>38</v>
      </c>
      <c r="AL17" s="2">
        <v>79</v>
      </c>
      <c r="AM17" s="2">
        <v>46</v>
      </c>
      <c r="AN17" s="2">
        <v>111</v>
      </c>
      <c r="AO17" s="2">
        <v>15</v>
      </c>
      <c r="AP17" s="2">
        <v>49</v>
      </c>
      <c r="AQ17" s="2">
        <f t="shared" si="0"/>
        <v>7538</v>
      </c>
    </row>
    <row r="18" spans="1:43">
      <c r="A18" s="1">
        <v>63001</v>
      </c>
      <c r="B18" s="1">
        <v>2402</v>
      </c>
      <c r="C18" s="2">
        <v>11</v>
      </c>
      <c r="D18" s="2">
        <v>6</v>
      </c>
      <c r="E18" s="2">
        <v>18</v>
      </c>
      <c r="F18" s="2">
        <v>10</v>
      </c>
      <c r="G18" s="2">
        <v>26</v>
      </c>
      <c r="H18" s="2">
        <v>33</v>
      </c>
      <c r="I18" s="2">
        <v>12</v>
      </c>
      <c r="J18" s="2">
        <v>19</v>
      </c>
      <c r="K18" s="2">
        <v>6</v>
      </c>
      <c r="L18" s="2">
        <v>9</v>
      </c>
      <c r="M18" s="2">
        <v>11</v>
      </c>
      <c r="N18" s="2">
        <v>13</v>
      </c>
      <c r="O18" s="2">
        <v>26</v>
      </c>
      <c r="P18" s="2">
        <v>48</v>
      </c>
      <c r="Q18" s="2">
        <v>39</v>
      </c>
      <c r="R18" s="2">
        <v>45</v>
      </c>
      <c r="S18" s="2">
        <v>74</v>
      </c>
      <c r="T18" s="2">
        <v>77</v>
      </c>
      <c r="U18" s="2">
        <v>75</v>
      </c>
      <c r="V18" s="2">
        <v>65</v>
      </c>
      <c r="W18" s="2">
        <v>37</v>
      </c>
      <c r="X18" s="2">
        <v>25</v>
      </c>
      <c r="Y18" s="2">
        <v>25</v>
      </c>
      <c r="Z18" s="2">
        <v>17</v>
      </c>
      <c r="AA18" s="2">
        <v>28</v>
      </c>
      <c r="AB18" s="2">
        <v>8</v>
      </c>
      <c r="AC18" s="2">
        <v>13</v>
      </c>
      <c r="AD18" s="2">
        <v>6</v>
      </c>
      <c r="AE18" s="2">
        <v>17</v>
      </c>
      <c r="AF18" s="2">
        <v>5</v>
      </c>
      <c r="AG18" s="2">
        <v>6</v>
      </c>
      <c r="AH18" s="2">
        <v>2</v>
      </c>
      <c r="AI18" s="2">
        <v>2</v>
      </c>
      <c r="AJ18" s="2">
        <v>1</v>
      </c>
      <c r="AK18" s="2">
        <v>0</v>
      </c>
      <c r="AL18" s="2">
        <v>0</v>
      </c>
      <c r="AM18" s="2">
        <v>2</v>
      </c>
      <c r="AN18" s="2">
        <v>2</v>
      </c>
      <c r="AO18" s="2">
        <v>1</v>
      </c>
      <c r="AP18" s="2">
        <v>2</v>
      </c>
      <c r="AQ18" s="2">
        <f t="shared" si="0"/>
        <v>822</v>
      </c>
    </row>
    <row r="19" spans="1:43">
      <c r="A19" s="1">
        <v>63001</v>
      </c>
      <c r="B19" s="1">
        <v>2602</v>
      </c>
      <c r="C19" s="2">
        <v>5</v>
      </c>
      <c r="D19" s="2">
        <v>3</v>
      </c>
      <c r="E19" s="2">
        <v>11</v>
      </c>
      <c r="F19" s="2">
        <v>6</v>
      </c>
      <c r="G19" s="2">
        <v>22</v>
      </c>
      <c r="H19" s="2">
        <v>13</v>
      </c>
      <c r="I19" s="2">
        <v>13</v>
      </c>
      <c r="J19" s="2">
        <v>15</v>
      </c>
      <c r="K19" s="2">
        <v>5</v>
      </c>
      <c r="L19" s="2">
        <v>8</v>
      </c>
      <c r="M19" s="2">
        <v>10</v>
      </c>
      <c r="N19" s="2">
        <v>16</v>
      </c>
      <c r="O19" s="2">
        <v>16</v>
      </c>
      <c r="P19" s="2">
        <v>22</v>
      </c>
      <c r="Q19" s="2">
        <v>28</v>
      </c>
      <c r="R19" s="2">
        <v>15</v>
      </c>
      <c r="S19" s="2">
        <v>51</v>
      </c>
      <c r="T19" s="2">
        <v>43</v>
      </c>
      <c r="U19" s="2">
        <v>41</v>
      </c>
      <c r="V19" s="2">
        <v>46</v>
      </c>
      <c r="W19" s="2">
        <v>23</v>
      </c>
      <c r="X19" s="2">
        <v>10</v>
      </c>
      <c r="Y19" s="2">
        <v>19</v>
      </c>
      <c r="Z19" s="2">
        <v>11</v>
      </c>
      <c r="AA19" s="2">
        <v>15</v>
      </c>
      <c r="AB19" s="2">
        <v>7</v>
      </c>
      <c r="AC19" s="2">
        <v>11</v>
      </c>
      <c r="AD19" s="2">
        <v>5</v>
      </c>
      <c r="AE19" s="2">
        <v>7</v>
      </c>
      <c r="AF19" s="2">
        <v>7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507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15</v>
      </c>
      <c r="F20" s="2">
        <v>9</v>
      </c>
      <c r="G20" s="2">
        <v>25</v>
      </c>
      <c r="H20" s="2">
        <v>21</v>
      </c>
      <c r="I20" s="2">
        <v>25</v>
      </c>
      <c r="J20" s="2">
        <v>19</v>
      </c>
      <c r="K20" s="2">
        <v>8</v>
      </c>
      <c r="L20" s="2">
        <v>13</v>
      </c>
      <c r="M20" s="2">
        <v>11</v>
      </c>
      <c r="N20" s="2">
        <v>12</v>
      </c>
      <c r="O20" s="2">
        <v>27</v>
      </c>
      <c r="P20" s="2">
        <v>44</v>
      </c>
      <c r="Q20" s="2">
        <v>44</v>
      </c>
      <c r="R20" s="2">
        <v>58</v>
      </c>
      <c r="S20" s="2">
        <v>75</v>
      </c>
      <c r="T20" s="2">
        <v>65</v>
      </c>
      <c r="U20" s="2">
        <v>61</v>
      </c>
      <c r="V20" s="2">
        <v>64</v>
      </c>
      <c r="W20" s="2">
        <v>45</v>
      </c>
      <c r="X20" s="2">
        <v>29</v>
      </c>
      <c r="Y20" s="2">
        <v>21</v>
      </c>
      <c r="Z20" s="2">
        <v>18</v>
      </c>
      <c r="AA20" s="2">
        <v>34</v>
      </c>
      <c r="AB20" s="2">
        <v>18</v>
      </c>
      <c r="AC20" s="2">
        <v>25</v>
      </c>
      <c r="AD20" s="2">
        <v>12</v>
      </c>
      <c r="AE20" s="2">
        <v>25</v>
      </c>
      <c r="AF20" s="2">
        <v>9</v>
      </c>
      <c r="AG20" s="2">
        <v>3</v>
      </c>
      <c r="AH20" s="2">
        <v>7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872</v>
      </c>
    </row>
    <row r="21" spans="1:43">
      <c r="A21" s="1">
        <v>63001</v>
      </c>
      <c r="B21" s="1">
        <v>3114</v>
      </c>
      <c r="C21" s="2">
        <v>1178</v>
      </c>
      <c r="D21" s="2">
        <v>1080</v>
      </c>
      <c r="E21" s="2">
        <v>1983</v>
      </c>
      <c r="F21" s="2">
        <v>1875</v>
      </c>
      <c r="G21" s="2">
        <v>3914</v>
      </c>
      <c r="H21" s="2">
        <v>3580</v>
      </c>
      <c r="I21" s="2">
        <v>3636</v>
      </c>
      <c r="J21" s="2">
        <v>3425</v>
      </c>
      <c r="K21" s="2">
        <v>2032</v>
      </c>
      <c r="L21" s="2">
        <v>1991</v>
      </c>
      <c r="M21" s="2">
        <v>1265</v>
      </c>
      <c r="N21" s="2">
        <v>1328</v>
      </c>
      <c r="O21" s="2">
        <v>2332</v>
      </c>
      <c r="P21" s="2">
        <v>2606</v>
      </c>
      <c r="Q21" s="2">
        <v>2880</v>
      </c>
      <c r="R21" s="2">
        <v>2840</v>
      </c>
      <c r="S21" s="2">
        <v>4566</v>
      </c>
      <c r="T21" s="2">
        <v>4731</v>
      </c>
      <c r="U21" s="2">
        <v>5170</v>
      </c>
      <c r="V21" s="2">
        <v>5268</v>
      </c>
      <c r="W21" s="2">
        <v>4490</v>
      </c>
      <c r="X21" s="2">
        <v>4892</v>
      </c>
      <c r="Y21" s="2">
        <v>4221</v>
      </c>
      <c r="Z21" s="2">
        <v>4645</v>
      </c>
      <c r="AA21" s="2">
        <v>3808</v>
      </c>
      <c r="AB21" s="2">
        <v>4292</v>
      </c>
      <c r="AC21" s="2">
        <v>3904</v>
      </c>
      <c r="AD21" s="2">
        <v>4898</v>
      </c>
      <c r="AE21" s="2">
        <v>4623</v>
      </c>
      <c r="AF21" s="2">
        <v>5669</v>
      </c>
      <c r="AG21" s="2">
        <v>2374</v>
      </c>
      <c r="AH21" s="2">
        <v>4695</v>
      </c>
      <c r="AI21" s="2">
        <v>1753</v>
      </c>
      <c r="AJ21" s="2">
        <v>3547</v>
      </c>
      <c r="AK21" s="2">
        <v>603</v>
      </c>
      <c r="AL21" s="2">
        <v>1519</v>
      </c>
      <c r="AM21" s="2">
        <v>597</v>
      </c>
      <c r="AN21" s="2">
        <v>2072</v>
      </c>
      <c r="AO21" s="2">
        <v>283</v>
      </c>
      <c r="AP21" s="2">
        <v>1198</v>
      </c>
      <c r="AQ21" s="2">
        <f t="shared" si="0"/>
        <v>121763</v>
      </c>
    </row>
    <row r="22" spans="1:43">
      <c r="A22" s="1">
        <v>63001</v>
      </c>
      <c r="B22" s="1">
        <v>3302</v>
      </c>
      <c r="C22" s="2">
        <v>43</v>
      </c>
      <c r="D22" s="2">
        <v>39</v>
      </c>
      <c r="E22" s="2">
        <v>80</v>
      </c>
      <c r="F22" s="2">
        <v>83</v>
      </c>
      <c r="G22" s="2">
        <v>166</v>
      </c>
      <c r="H22" s="2">
        <v>150</v>
      </c>
      <c r="I22" s="2">
        <v>185</v>
      </c>
      <c r="J22" s="2">
        <v>175</v>
      </c>
      <c r="K22" s="2">
        <v>117</v>
      </c>
      <c r="L22" s="2">
        <v>96</v>
      </c>
      <c r="M22" s="2">
        <v>110</v>
      </c>
      <c r="N22" s="2">
        <v>117</v>
      </c>
      <c r="O22" s="2">
        <v>257</v>
      </c>
      <c r="P22" s="2">
        <v>268</v>
      </c>
      <c r="Q22" s="2">
        <v>308</v>
      </c>
      <c r="R22" s="2">
        <v>290</v>
      </c>
      <c r="S22" s="2">
        <v>461</v>
      </c>
      <c r="T22" s="2">
        <v>382</v>
      </c>
      <c r="U22" s="2">
        <v>532</v>
      </c>
      <c r="V22" s="2">
        <v>428</v>
      </c>
      <c r="W22" s="2">
        <v>390</v>
      </c>
      <c r="X22" s="2">
        <v>396</v>
      </c>
      <c r="Y22" s="2">
        <v>357</v>
      </c>
      <c r="Z22" s="2">
        <v>407</v>
      </c>
      <c r="AA22" s="2">
        <v>333</v>
      </c>
      <c r="AB22" s="2">
        <v>408</v>
      </c>
      <c r="AC22" s="2">
        <v>359</v>
      </c>
      <c r="AD22" s="2">
        <v>507</v>
      </c>
      <c r="AE22" s="2">
        <v>559</v>
      </c>
      <c r="AF22" s="2">
        <v>628</v>
      </c>
      <c r="AG22" s="2">
        <v>288</v>
      </c>
      <c r="AH22" s="2">
        <v>544</v>
      </c>
      <c r="AI22" s="2">
        <v>263</v>
      </c>
      <c r="AJ22" s="2">
        <v>491</v>
      </c>
      <c r="AK22" s="2">
        <v>81</v>
      </c>
      <c r="AL22" s="2">
        <v>193</v>
      </c>
      <c r="AM22" s="2">
        <v>93</v>
      </c>
      <c r="AN22" s="2">
        <v>276</v>
      </c>
      <c r="AO22" s="2">
        <v>33</v>
      </c>
      <c r="AP22" s="2">
        <v>137</v>
      </c>
      <c r="AQ22" s="2">
        <f t="shared" si="0"/>
        <v>11030</v>
      </c>
    </row>
    <row r="23" spans="1:43">
      <c r="A23" s="1">
        <v>63001</v>
      </c>
      <c r="B23" s="1">
        <v>3417</v>
      </c>
      <c r="C23" s="2">
        <v>758</v>
      </c>
      <c r="D23" s="2">
        <v>713</v>
      </c>
      <c r="E23" s="2">
        <v>1013</v>
      </c>
      <c r="F23" s="2">
        <v>949</v>
      </c>
      <c r="G23" s="2">
        <v>1552</v>
      </c>
      <c r="H23" s="2">
        <v>1494</v>
      </c>
      <c r="I23" s="2">
        <v>1406</v>
      </c>
      <c r="J23" s="2">
        <v>1375</v>
      </c>
      <c r="K23" s="2">
        <v>796</v>
      </c>
      <c r="L23" s="2">
        <v>755</v>
      </c>
      <c r="M23" s="2">
        <v>507</v>
      </c>
      <c r="N23" s="2">
        <v>541</v>
      </c>
      <c r="O23" s="2">
        <v>1183</v>
      </c>
      <c r="P23" s="2">
        <v>1308</v>
      </c>
      <c r="Q23" s="2">
        <v>1432</v>
      </c>
      <c r="R23" s="2">
        <v>1454</v>
      </c>
      <c r="S23" s="2">
        <v>2302</v>
      </c>
      <c r="T23" s="2">
        <v>2296</v>
      </c>
      <c r="U23" s="2">
        <v>2492</v>
      </c>
      <c r="V23" s="2">
        <v>2500</v>
      </c>
      <c r="W23" s="2">
        <v>2362</v>
      </c>
      <c r="X23" s="2">
        <v>2474</v>
      </c>
      <c r="Y23" s="2">
        <v>2133</v>
      </c>
      <c r="Z23" s="2">
        <v>2389</v>
      </c>
      <c r="AA23" s="2">
        <v>1889</v>
      </c>
      <c r="AB23" s="2">
        <v>2099</v>
      </c>
      <c r="AC23" s="2">
        <v>1892</v>
      </c>
      <c r="AD23" s="2">
        <v>2331</v>
      </c>
      <c r="AE23" s="2">
        <v>2299</v>
      </c>
      <c r="AF23" s="2">
        <v>2582</v>
      </c>
      <c r="AG23" s="2">
        <v>1150</v>
      </c>
      <c r="AH23" s="2">
        <v>2250</v>
      </c>
      <c r="AI23" s="2">
        <v>905</v>
      </c>
      <c r="AJ23" s="2">
        <v>1594</v>
      </c>
      <c r="AK23" s="2">
        <v>254</v>
      </c>
      <c r="AL23" s="2">
        <v>659</v>
      </c>
      <c r="AM23" s="2">
        <v>251</v>
      </c>
      <c r="AN23" s="2">
        <v>861</v>
      </c>
      <c r="AO23" s="2">
        <v>99</v>
      </c>
      <c r="AP23" s="2">
        <v>469</v>
      </c>
      <c r="AQ23" s="2">
        <f t="shared" si="0"/>
        <v>57768</v>
      </c>
    </row>
    <row r="24" spans="1:43">
      <c r="A24" s="1">
        <v>63001</v>
      </c>
      <c r="B24" s="1">
        <v>4006</v>
      </c>
      <c r="C24" s="2">
        <v>1928</v>
      </c>
      <c r="D24" s="2">
        <v>1827</v>
      </c>
      <c r="E24" s="2">
        <v>2658</v>
      </c>
      <c r="F24" s="2">
        <v>2479</v>
      </c>
      <c r="G24" s="2">
        <v>4161</v>
      </c>
      <c r="H24" s="2">
        <v>3982</v>
      </c>
      <c r="I24" s="2">
        <v>3030</v>
      </c>
      <c r="J24" s="2">
        <v>2921</v>
      </c>
      <c r="K24" s="2">
        <v>1640</v>
      </c>
      <c r="L24" s="2">
        <v>1652</v>
      </c>
      <c r="M24" s="2">
        <v>1146</v>
      </c>
      <c r="N24" s="2">
        <v>1128</v>
      </c>
      <c r="O24" s="2">
        <v>1963</v>
      </c>
      <c r="P24" s="2">
        <v>2072</v>
      </c>
      <c r="Q24" s="2">
        <v>2338</v>
      </c>
      <c r="R24" s="2">
        <v>2403</v>
      </c>
      <c r="S24" s="2">
        <v>3451</v>
      </c>
      <c r="T24" s="2">
        <v>3647</v>
      </c>
      <c r="U24" s="2">
        <v>3828</v>
      </c>
      <c r="V24" s="2">
        <v>4124</v>
      </c>
      <c r="W24" s="2">
        <v>3216</v>
      </c>
      <c r="X24" s="2">
        <v>3679</v>
      </c>
      <c r="Y24" s="2">
        <v>3025</v>
      </c>
      <c r="Z24" s="2">
        <v>3506</v>
      </c>
      <c r="AA24" s="2">
        <v>2598</v>
      </c>
      <c r="AB24" s="2">
        <v>3129</v>
      </c>
      <c r="AC24" s="2">
        <v>2571</v>
      </c>
      <c r="AD24" s="2">
        <v>3162</v>
      </c>
      <c r="AE24" s="2">
        <v>2890</v>
      </c>
      <c r="AF24" s="2">
        <v>3653</v>
      </c>
      <c r="AG24" s="2">
        <v>1504</v>
      </c>
      <c r="AH24" s="2">
        <v>3295</v>
      </c>
      <c r="AI24" s="2">
        <v>1401</v>
      </c>
      <c r="AJ24" s="2">
        <v>2927</v>
      </c>
      <c r="AK24" s="2">
        <v>488</v>
      </c>
      <c r="AL24" s="2">
        <v>1224</v>
      </c>
      <c r="AM24" s="2">
        <v>522</v>
      </c>
      <c r="AN24" s="2">
        <v>1539</v>
      </c>
      <c r="AO24" s="2">
        <v>192</v>
      </c>
      <c r="AP24" s="2">
        <v>727</v>
      </c>
      <c r="AQ24" s="2">
        <f t="shared" si="0"/>
        <v>97626</v>
      </c>
    </row>
    <row r="25" spans="1:43">
      <c r="A25" s="1">
        <v>63001</v>
      </c>
      <c r="B25" s="1">
        <v>5008</v>
      </c>
      <c r="C25" s="2">
        <v>8946</v>
      </c>
      <c r="D25" s="2">
        <v>8610</v>
      </c>
      <c r="E25" s="2">
        <v>13374</v>
      </c>
      <c r="F25" s="2">
        <v>12909</v>
      </c>
      <c r="G25" s="2">
        <v>23666</v>
      </c>
      <c r="H25" s="2">
        <v>22518</v>
      </c>
      <c r="I25" s="2">
        <v>19008</v>
      </c>
      <c r="J25" s="2">
        <v>17863</v>
      </c>
      <c r="K25" s="2">
        <v>10330</v>
      </c>
      <c r="L25" s="2">
        <v>9937</v>
      </c>
      <c r="M25" s="2">
        <v>7473</v>
      </c>
      <c r="N25" s="2">
        <v>7774</v>
      </c>
      <c r="O25" s="2">
        <v>13800</v>
      </c>
      <c r="P25" s="2">
        <v>15848</v>
      </c>
      <c r="Q25" s="2">
        <v>14266</v>
      </c>
      <c r="R25" s="2">
        <v>16635</v>
      </c>
      <c r="S25" s="2">
        <v>24107</v>
      </c>
      <c r="T25" s="2">
        <v>26934</v>
      </c>
      <c r="U25" s="2">
        <v>26077</v>
      </c>
      <c r="V25" s="2">
        <v>30507</v>
      </c>
      <c r="W25" s="2">
        <v>22231</v>
      </c>
      <c r="X25" s="2">
        <v>27196</v>
      </c>
      <c r="Y25" s="2">
        <v>20747</v>
      </c>
      <c r="Z25" s="2">
        <v>25240</v>
      </c>
      <c r="AA25" s="2">
        <v>17938</v>
      </c>
      <c r="AB25" s="2">
        <v>21837</v>
      </c>
      <c r="AC25" s="2">
        <v>17755</v>
      </c>
      <c r="AD25" s="2">
        <v>24264</v>
      </c>
      <c r="AE25" s="2">
        <v>21924</v>
      </c>
      <c r="AF25" s="2">
        <v>27782</v>
      </c>
      <c r="AG25" s="2">
        <v>12103</v>
      </c>
      <c r="AH25" s="2">
        <v>25904</v>
      </c>
      <c r="AI25" s="2">
        <v>10444</v>
      </c>
      <c r="AJ25" s="2">
        <v>20814</v>
      </c>
      <c r="AK25" s="2">
        <v>3547</v>
      </c>
      <c r="AL25" s="2">
        <v>8685</v>
      </c>
      <c r="AM25" s="2">
        <v>3620</v>
      </c>
      <c r="AN25" s="2">
        <v>11173</v>
      </c>
      <c r="AO25" s="2">
        <v>1366</v>
      </c>
      <c r="AP25" s="2">
        <v>5711</v>
      </c>
      <c r="AQ25" s="2">
        <f t="shared" si="0"/>
        <v>660863</v>
      </c>
    </row>
    <row r="26" spans="1:43">
      <c r="A26" s="1">
        <v>63001</v>
      </c>
      <c r="B26" s="1">
        <v>10839</v>
      </c>
      <c r="C26" s="2">
        <v>241</v>
      </c>
      <c r="D26" s="2">
        <v>211</v>
      </c>
      <c r="E26" s="2">
        <v>368</v>
      </c>
      <c r="F26" s="2">
        <v>321</v>
      </c>
      <c r="G26" s="2">
        <v>523</v>
      </c>
      <c r="H26" s="2">
        <v>470</v>
      </c>
      <c r="I26" s="2">
        <v>381</v>
      </c>
      <c r="J26" s="2">
        <v>363</v>
      </c>
      <c r="K26" s="2">
        <v>221</v>
      </c>
      <c r="L26" s="2">
        <v>219</v>
      </c>
      <c r="M26" s="2">
        <v>133</v>
      </c>
      <c r="N26" s="2">
        <v>172</v>
      </c>
      <c r="O26" s="2">
        <v>255</v>
      </c>
      <c r="P26" s="2">
        <v>324</v>
      </c>
      <c r="Q26" s="2">
        <v>280</v>
      </c>
      <c r="R26" s="2">
        <v>350</v>
      </c>
      <c r="S26" s="2">
        <v>490</v>
      </c>
      <c r="T26" s="2">
        <v>600</v>
      </c>
      <c r="U26" s="2">
        <v>477</v>
      </c>
      <c r="V26" s="2">
        <v>631</v>
      </c>
      <c r="W26" s="2">
        <v>411</v>
      </c>
      <c r="X26" s="2">
        <v>529</v>
      </c>
      <c r="Y26" s="2">
        <v>427</v>
      </c>
      <c r="Z26" s="2">
        <v>511</v>
      </c>
      <c r="AA26" s="2">
        <v>368</v>
      </c>
      <c r="AB26" s="2">
        <v>474</v>
      </c>
      <c r="AC26" s="2">
        <v>363</v>
      </c>
      <c r="AD26" s="2">
        <v>509</v>
      </c>
      <c r="AE26" s="2">
        <v>380</v>
      </c>
      <c r="AF26" s="2">
        <v>546</v>
      </c>
      <c r="AG26" s="2">
        <v>218</v>
      </c>
      <c r="AH26" s="2">
        <v>445</v>
      </c>
      <c r="AI26" s="2">
        <v>176</v>
      </c>
      <c r="AJ26" s="2">
        <v>392</v>
      </c>
      <c r="AK26" s="2">
        <v>73</v>
      </c>
      <c r="AL26" s="2">
        <v>210</v>
      </c>
      <c r="AM26" s="2">
        <v>98</v>
      </c>
      <c r="AN26" s="2">
        <v>246</v>
      </c>
      <c r="AO26" s="2">
        <v>34</v>
      </c>
      <c r="AP26" s="2">
        <v>99</v>
      </c>
      <c r="AQ26" s="2">
        <f t="shared" si="0"/>
        <v>13539</v>
      </c>
    </row>
    <row r="27" spans="1:43">
      <c r="A27" s="1">
        <v>63001</v>
      </c>
      <c r="B27" s="1">
        <v>10858</v>
      </c>
      <c r="C27" s="2">
        <v>486</v>
      </c>
      <c r="D27" s="2">
        <v>461</v>
      </c>
      <c r="E27" s="2">
        <v>726</v>
      </c>
      <c r="F27" s="2">
        <v>714</v>
      </c>
      <c r="G27" s="2">
        <v>1301</v>
      </c>
      <c r="H27" s="2">
        <v>1310</v>
      </c>
      <c r="I27" s="2">
        <v>1131</v>
      </c>
      <c r="J27" s="2">
        <v>1071</v>
      </c>
      <c r="K27" s="2">
        <v>616</v>
      </c>
      <c r="L27" s="2">
        <v>511</v>
      </c>
      <c r="M27" s="2">
        <v>351</v>
      </c>
      <c r="N27" s="2">
        <v>368</v>
      </c>
      <c r="O27" s="2">
        <v>714</v>
      </c>
      <c r="P27" s="2">
        <v>783</v>
      </c>
      <c r="Q27" s="2">
        <v>936</v>
      </c>
      <c r="R27" s="2">
        <v>955</v>
      </c>
      <c r="S27" s="2">
        <v>1555</v>
      </c>
      <c r="T27" s="2">
        <v>1516</v>
      </c>
      <c r="U27" s="2">
        <v>1613</v>
      </c>
      <c r="V27" s="2">
        <v>1706</v>
      </c>
      <c r="W27" s="2">
        <v>1343</v>
      </c>
      <c r="X27" s="2">
        <v>1583</v>
      </c>
      <c r="Y27" s="2">
        <v>1123</v>
      </c>
      <c r="Z27" s="2">
        <v>1353</v>
      </c>
      <c r="AA27" s="2">
        <v>986</v>
      </c>
      <c r="AB27" s="2">
        <v>1166</v>
      </c>
      <c r="AC27" s="2">
        <v>1118</v>
      </c>
      <c r="AD27" s="2">
        <v>1446</v>
      </c>
      <c r="AE27" s="2">
        <v>1381</v>
      </c>
      <c r="AF27" s="2">
        <v>1817</v>
      </c>
      <c r="AG27" s="2">
        <v>720</v>
      </c>
      <c r="AH27" s="2">
        <v>1573</v>
      </c>
      <c r="AI27" s="2">
        <v>551</v>
      </c>
      <c r="AJ27" s="2">
        <v>1003</v>
      </c>
      <c r="AK27" s="2">
        <v>160</v>
      </c>
      <c r="AL27" s="2">
        <v>419</v>
      </c>
      <c r="AM27" s="2">
        <v>195</v>
      </c>
      <c r="AN27" s="2">
        <v>544</v>
      </c>
      <c r="AO27" s="2">
        <v>62</v>
      </c>
      <c r="AP27" s="2">
        <v>279</v>
      </c>
      <c r="AQ27" s="2">
        <f t="shared" si="0"/>
        <v>37646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0</v>
      </c>
      <c r="F28" s="2">
        <v>0</v>
      </c>
      <c r="G28" s="2">
        <v>14</v>
      </c>
      <c r="H28" s="2">
        <v>19</v>
      </c>
      <c r="I28" s="2">
        <v>16</v>
      </c>
      <c r="J28" s="2">
        <v>12</v>
      </c>
      <c r="K28" s="2">
        <v>3</v>
      </c>
      <c r="L28" s="2">
        <v>3</v>
      </c>
      <c r="M28" s="2">
        <v>3</v>
      </c>
      <c r="N28" s="2">
        <v>3</v>
      </c>
      <c r="O28" s="2">
        <v>22</v>
      </c>
      <c r="P28" s="2">
        <v>29</v>
      </c>
      <c r="Q28" s="2">
        <v>52</v>
      </c>
      <c r="R28" s="2">
        <v>33</v>
      </c>
      <c r="S28" s="2">
        <v>93</v>
      </c>
      <c r="T28" s="2">
        <v>104</v>
      </c>
      <c r="U28" s="2">
        <v>55</v>
      </c>
      <c r="V28" s="2">
        <v>56</v>
      </c>
      <c r="W28" s="2">
        <v>44</v>
      </c>
      <c r="X28" s="2">
        <v>30</v>
      </c>
      <c r="Y28" s="2">
        <v>23</v>
      </c>
      <c r="Z28" s="2">
        <v>17</v>
      </c>
      <c r="AA28" s="2">
        <v>35</v>
      </c>
      <c r="AB28" s="2">
        <v>24</v>
      </c>
      <c r="AC28" s="2">
        <v>31</v>
      </c>
      <c r="AD28" s="2">
        <v>17</v>
      </c>
      <c r="AE28" s="2">
        <v>32</v>
      </c>
      <c r="AF28" s="2">
        <v>14</v>
      </c>
      <c r="AG28" s="2">
        <v>5</v>
      </c>
      <c r="AH28" s="2">
        <v>10</v>
      </c>
      <c r="AI28" s="2">
        <v>5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8</v>
      </c>
      <c r="AQ28" s="2">
        <f t="shared" si="0"/>
        <v>830</v>
      </c>
    </row>
    <row r="29" spans="1:43">
      <c r="A29" s="1">
        <v>63023</v>
      </c>
      <c r="B29" s="1">
        <v>302</v>
      </c>
      <c r="C29" s="2">
        <v>91</v>
      </c>
      <c r="D29" s="2">
        <v>68</v>
      </c>
      <c r="E29" s="2">
        <v>186</v>
      </c>
      <c r="F29" s="2">
        <v>176</v>
      </c>
      <c r="G29" s="2">
        <v>373</v>
      </c>
      <c r="H29" s="2">
        <v>343</v>
      </c>
      <c r="I29" s="2">
        <v>407</v>
      </c>
      <c r="J29" s="2">
        <v>381</v>
      </c>
      <c r="K29" s="2">
        <v>223</v>
      </c>
      <c r="L29" s="2">
        <v>189</v>
      </c>
      <c r="M29" s="2">
        <v>120</v>
      </c>
      <c r="N29" s="2">
        <v>123</v>
      </c>
      <c r="O29" s="2">
        <v>270</v>
      </c>
      <c r="P29" s="2">
        <v>275</v>
      </c>
      <c r="Q29" s="2">
        <v>359</v>
      </c>
      <c r="R29" s="2">
        <v>338</v>
      </c>
      <c r="S29" s="2">
        <v>520</v>
      </c>
      <c r="T29" s="2">
        <v>425</v>
      </c>
      <c r="U29" s="2">
        <v>497</v>
      </c>
      <c r="V29" s="2">
        <v>449</v>
      </c>
      <c r="W29" s="2">
        <v>427</v>
      </c>
      <c r="X29" s="2">
        <v>449</v>
      </c>
      <c r="Y29" s="2">
        <v>411</v>
      </c>
      <c r="Z29" s="2">
        <v>437</v>
      </c>
      <c r="AA29" s="2">
        <v>429</v>
      </c>
      <c r="AB29" s="2">
        <v>457</v>
      </c>
      <c r="AC29" s="2">
        <v>465</v>
      </c>
      <c r="AD29" s="2">
        <v>541</v>
      </c>
      <c r="AE29" s="2">
        <v>569</v>
      </c>
      <c r="AF29" s="2">
        <v>591</v>
      </c>
      <c r="AG29" s="2">
        <v>338</v>
      </c>
      <c r="AH29" s="2">
        <v>552</v>
      </c>
      <c r="AI29" s="2">
        <v>248</v>
      </c>
      <c r="AJ29" s="2">
        <v>466</v>
      </c>
      <c r="AK29" s="2">
        <v>90</v>
      </c>
      <c r="AL29" s="2">
        <v>211</v>
      </c>
      <c r="AM29" s="2">
        <v>101</v>
      </c>
      <c r="AN29" s="2">
        <v>275</v>
      </c>
      <c r="AO29" s="2">
        <v>56</v>
      </c>
      <c r="AP29" s="2">
        <v>183</v>
      </c>
      <c r="AQ29" s="2">
        <f t="shared" si="0"/>
        <v>13109</v>
      </c>
    </row>
    <row r="30" spans="1:43">
      <c r="A30" s="1">
        <v>63023</v>
      </c>
      <c r="B30" s="1">
        <v>402</v>
      </c>
      <c r="C30" s="2">
        <v>19</v>
      </c>
      <c r="D30" s="2">
        <v>29</v>
      </c>
      <c r="E30" s="2">
        <v>70</v>
      </c>
      <c r="F30" s="2">
        <v>75</v>
      </c>
      <c r="G30" s="2">
        <v>228</v>
      </c>
      <c r="H30" s="2">
        <v>214</v>
      </c>
      <c r="I30" s="2">
        <v>236</v>
      </c>
      <c r="J30" s="2">
        <v>248</v>
      </c>
      <c r="K30" s="2">
        <v>131</v>
      </c>
      <c r="L30" s="2">
        <v>101</v>
      </c>
      <c r="M30" s="2">
        <v>57</v>
      </c>
      <c r="N30" s="2">
        <v>53</v>
      </c>
      <c r="O30" s="2">
        <v>148</v>
      </c>
      <c r="P30" s="2">
        <v>164</v>
      </c>
      <c r="Q30" s="2">
        <v>274</v>
      </c>
      <c r="R30" s="2">
        <v>227</v>
      </c>
      <c r="S30" s="2">
        <v>409</v>
      </c>
      <c r="T30" s="2">
        <v>275</v>
      </c>
      <c r="U30" s="2">
        <v>334</v>
      </c>
      <c r="V30" s="2">
        <v>309</v>
      </c>
      <c r="W30" s="2">
        <v>260</v>
      </c>
      <c r="X30" s="2">
        <v>251</v>
      </c>
      <c r="Y30" s="2">
        <v>218</v>
      </c>
      <c r="Z30" s="2">
        <v>230</v>
      </c>
      <c r="AA30" s="2">
        <v>266</v>
      </c>
      <c r="AB30" s="2">
        <v>248</v>
      </c>
      <c r="AC30" s="2">
        <v>302</v>
      </c>
      <c r="AD30" s="2">
        <v>276</v>
      </c>
      <c r="AE30" s="2">
        <v>276</v>
      </c>
      <c r="AF30" s="2">
        <v>316</v>
      </c>
      <c r="AG30" s="2">
        <v>141</v>
      </c>
      <c r="AH30" s="2">
        <v>256</v>
      </c>
      <c r="AI30" s="2">
        <v>128</v>
      </c>
      <c r="AJ30" s="2">
        <v>227</v>
      </c>
      <c r="AK30" s="2">
        <v>54</v>
      </c>
      <c r="AL30" s="2">
        <v>93</v>
      </c>
      <c r="AM30" s="2">
        <v>64</v>
      </c>
      <c r="AN30" s="2">
        <v>167</v>
      </c>
      <c r="AO30" s="2">
        <v>55</v>
      </c>
      <c r="AP30" s="2">
        <v>129</v>
      </c>
      <c r="AQ30" s="2">
        <f t="shared" si="0"/>
        <v>7558</v>
      </c>
    </row>
    <row r="31" spans="1:43">
      <c r="A31" s="1">
        <v>63023</v>
      </c>
      <c r="B31" s="1">
        <v>502</v>
      </c>
      <c r="C31" s="2">
        <v>35</v>
      </c>
      <c r="D31" s="2">
        <v>30</v>
      </c>
      <c r="E31" s="2">
        <v>72</v>
      </c>
      <c r="F31" s="2">
        <v>64</v>
      </c>
      <c r="G31" s="2">
        <v>227</v>
      </c>
      <c r="H31" s="2">
        <v>198</v>
      </c>
      <c r="I31" s="2">
        <v>292</v>
      </c>
      <c r="J31" s="2">
        <v>237</v>
      </c>
      <c r="K31" s="2">
        <v>126</v>
      </c>
      <c r="L31" s="2">
        <v>92</v>
      </c>
      <c r="M31" s="2">
        <v>61</v>
      </c>
      <c r="N31" s="2">
        <v>73</v>
      </c>
      <c r="O31" s="2">
        <v>166</v>
      </c>
      <c r="P31" s="2">
        <v>185</v>
      </c>
      <c r="Q31" s="2">
        <v>285</v>
      </c>
      <c r="R31" s="2">
        <v>228</v>
      </c>
      <c r="S31" s="2">
        <v>393</v>
      </c>
      <c r="T31" s="2">
        <v>381</v>
      </c>
      <c r="U31" s="2">
        <v>423</v>
      </c>
      <c r="V31" s="2">
        <v>310</v>
      </c>
      <c r="W31" s="2">
        <v>289</v>
      </c>
      <c r="X31" s="2">
        <v>250</v>
      </c>
      <c r="Y31" s="2">
        <v>271</v>
      </c>
      <c r="Z31" s="2">
        <v>247</v>
      </c>
      <c r="AA31" s="2">
        <v>254</v>
      </c>
      <c r="AB31" s="2">
        <v>241</v>
      </c>
      <c r="AC31" s="2">
        <v>288</v>
      </c>
      <c r="AD31" s="2">
        <v>290</v>
      </c>
      <c r="AE31" s="2">
        <v>306</v>
      </c>
      <c r="AF31" s="2">
        <v>305</v>
      </c>
      <c r="AG31" s="2">
        <v>125</v>
      </c>
      <c r="AH31" s="2">
        <v>226</v>
      </c>
      <c r="AI31" s="2">
        <v>99</v>
      </c>
      <c r="AJ31" s="2">
        <v>144</v>
      </c>
      <c r="AK31" s="2">
        <v>33</v>
      </c>
      <c r="AL31" s="2">
        <v>72</v>
      </c>
      <c r="AM31" s="2">
        <v>46</v>
      </c>
      <c r="AN31" s="2">
        <v>114</v>
      </c>
      <c r="AO31" s="2">
        <v>25</v>
      </c>
      <c r="AP31" s="2">
        <v>100</v>
      </c>
      <c r="AQ31" s="2">
        <f t="shared" si="0"/>
        <v>7603</v>
      </c>
    </row>
    <row r="32" spans="1:43">
      <c r="A32" s="1">
        <v>63023</v>
      </c>
      <c r="B32" s="1">
        <v>602</v>
      </c>
      <c r="C32" s="2">
        <v>159</v>
      </c>
      <c r="D32" s="2">
        <v>156</v>
      </c>
      <c r="E32" s="2">
        <v>306</v>
      </c>
      <c r="F32" s="2">
        <v>321</v>
      </c>
      <c r="G32" s="2">
        <v>636</v>
      </c>
      <c r="H32" s="2">
        <v>566</v>
      </c>
      <c r="I32" s="2">
        <v>656</v>
      </c>
      <c r="J32" s="2">
        <v>583</v>
      </c>
      <c r="K32" s="2">
        <v>333</v>
      </c>
      <c r="L32" s="2">
        <v>339</v>
      </c>
      <c r="M32" s="2">
        <v>202</v>
      </c>
      <c r="N32" s="2">
        <v>210</v>
      </c>
      <c r="O32" s="2">
        <v>396</v>
      </c>
      <c r="P32" s="2">
        <v>478</v>
      </c>
      <c r="Q32" s="2">
        <v>558</v>
      </c>
      <c r="R32" s="2">
        <v>494</v>
      </c>
      <c r="S32" s="2">
        <v>876</v>
      </c>
      <c r="T32" s="2">
        <v>697</v>
      </c>
      <c r="U32" s="2">
        <v>802</v>
      </c>
      <c r="V32" s="2">
        <v>656</v>
      </c>
      <c r="W32" s="2">
        <v>666</v>
      </c>
      <c r="X32" s="2">
        <v>651</v>
      </c>
      <c r="Y32" s="2">
        <v>631</v>
      </c>
      <c r="Z32" s="2">
        <v>668</v>
      </c>
      <c r="AA32" s="2">
        <v>637</v>
      </c>
      <c r="AB32" s="2">
        <v>686</v>
      </c>
      <c r="AC32" s="2">
        <v>837</v>
      </c>
      <c r="AD32" s="2">
        <v>901</v>
      </c>
      <c r="AE32" s="2">
        <v>959</v>
      </c>
      <c r="AF32" s="2">
        <v>973</v>
      </c>
      <c r="AG32" s="2">
        <v>382</v>
      </c>
      <c r="AH32" s="2">
        <v>749</v>
      </c>
      <c r="AI32" s="2">
        <v>349</v>
      </c>
      <c r="AJ32" s="2">
        <v>656</v>
      </c>
      <c r="AK32" s="2">
        <v>105</v>
      </c>
      <c r="AL32" s="2">
        <v>285</v>
      </c>
      <c r="AM32" s="2">
        <v>160</v>
      </c>
      <c r="AN32" s="2">
        <v>534</v>
      </c>
      <c r="AO32" s="2">
        <v>69</v>
      </c>
      <c r="AP32" s="2">
        <v>280</v>
      </c>
      <c r="AQ32" s="2">
        <f t="shared" si="0"/>
        <v>20602</v>
      </c>
    </row>
    <row r="33" spans="1:43">
      <c r="A33" s="1">
        <v>63023</v>
      </c>
      <c r="B33" s="1">
        <v>802</v>
      </c>
      <c r="C33" s="2">
        <v>85</v>
      </c>
      <c r="D33" s="2">
        <v>45</v>
      </c>
      <c r="E33" s="2">
        <v>129</v>
      </c>
      <c r="F33" s="2">
        <v>137</v>
      </c>
      <c r="G33" s="2">
        <v>336</v>
      </c>
      <c r="H33" s="2">
        <v>309</v>
      </c>
      <c r="I33" s="2">
        <v>380</v>
      </c>
      <c r="J33" s="2">
        <v>343</v>
      </c>
      <c r="K33" s="2">
        <v>215</v>
      </c>
      <c r="L33" s="2">
        <v>199</v>
      </c>
      <c r="M33" s="2">
        <v>99</v>
      </c>
      <c r="N33" s="2">
        <v>117</v>
      </c>
      <c r="O33" s="2">
        <v>260</v>
      </c>
      <c r="P33" s="2">
        <v>283</v>
      </c>
      <c r="Q33" s="2">
        <v>334</v>
      </c>
      <c r="R33" s="2">
        <v>243</v>
      </c>
      <c r="S33" s="2">
        <v>534</v>
      </c>
      <c r="T33" s="2">
        <v>360</v>
      </c>
      <c r="U33" s="2">
        <v>446</v>
      </c>
      <c r="V33" s="2">
        <v>400</v>
      </c>
      <c r="W33" s="2">
        <v>403</v>
      </c>
      <c r="X33" s="2">
        <v>380</v>
      </c>
      <c r="Y33" s="2">
        <v>399</v>
      </c>
      <c r="Z33" s="2">
        <v>449</v>
      </c>
      <c r="AA33" s="2">
        <v>463</v>
      </c>
      <c r="AB33" s="2">
        <v>427</v>
      </c>
      <c r="AC33" s="2">
        <v>509</v>
      </c>
      <c r="AD33" s="2">
        <v>532</v>
      </c>
      <c r="AE33" s="2">
        <v>565</v>
      </c>
      <c r="AF33" s="2">
        <v>522</v>
      </c>
      <c r="AG33" s="2">
        <v>222</v>
      </c>
      <c r="AH33" s="2">
        <v>396</v>
      </c>
      <c r="AI33" s="2">
        <v>217</v>
      </c>
      <c r="AJ33" s="2">
        <v>340</v>
      </c>
      <c r="AK33" s="2">
        <v>67</v>
      </c>
      <c r="AL33" s="2">
        <v>153</v>
      </c>
      <c r="AM33" s="2">
        <v>75</v>
      </c>
      <c r="AN33" s="2">
        <v>247</v>
      </c>
      <c r="AO33" s="2">
        <v>62</v>
      </c>
      <c r="AP33" s="2">
        <v>144</v>
      </c>
      <c r="AQ33" s="2">
        <f t="shared" si="0"/>
        <v>11826</v>
      </c>
    </row>
    <row r="34" spans="1:43">
      <c r="A34" s="1">
        <v>63023</v>
      </c>
      <c r="B34" s="3">
        <v>1002</v>
      </c>
      <c r="C34" s="2">
        <v>137</v>
      </c>
      <c r="D34" s="2">
        <v>146</v>
      </c>
      <c r="E34" s="2">
        <v>292</v>
      </c>
      <c r="F34" s="2">
        <v>228</v>
      </c>
      <c r="G34" s="2">
        <v>591</v>
      </c>
      <c r="H34" s="2">
        <v>528</v>
      </c>
      <c r="I34" s="2">
        <v>611</v>
      </c>
      <c r="J34" s="2">
        <v>590</v>
      </c>
      <c r="K34" s="2">
        <v>329</v>
      </c>
      <c r="L34" s="2">
        <v>308</v>
      </c>
      <c r="M34" s="2">
        <v>192</v>
      </c>
      <c r="N34" s="2">
        <v>164</v>
      </c>
      <c r="O34" s="2">
        <v>417</v>
      </c>
      <c r="P34" s="2">
        <v>459</v>
      </c>
      <c r="Q34" s="2">
        <v>685</v>
      </c>
      <c r="R34" s="2">
        <v>497</v>
      </c>
      <c r="S34" s="2">
        <v>858</v>
      </c>
      <c r="T34" s="2">
        <v>710</v>
      </c>
      <c r="U34" s="2">
        <v>713</v>
      </c>
      <c r="V34" s="2">
        <v>610</v>
      </c>
      <c r="W34" s="2">
        <v>631</v>
      </c>
      <c r="X34" s="2">
        <v>615</v>
      </c>
      <c r="Y34" s="2">
        <v>682</v>
      </c>
      <c r="Z34" s="2">
        <v>725</v>
      </c>
      <c r="AA34" s="2">
        <v>779</v>
      </c>
      <c r="AB34" s="2">
        <v>724</v>
      </c>
      <c r="AC34" s="2">
        <v>859</v>
      </c>
      <c r="AD34" s="2">
        <v>845</v>
      </c>
      <c r="AE34" s="2">
        <v>888</v>
      </c>
      <c r="AF34" s="2">
        <v>842</v>
      </c>
      <c r="AG34" s="2">
        <v>442</v>
      </c>
      <c r="AH34" s="2">
        <v>700</v>
      </c>
      <c r="AI34" s="2">
        <v>359</v>
      </c>
      <c r="AJ34" s="2">
        <v>546</v>
      </c>
      <c r="AK34" s="2">
        <v>107</v>
      </c>
      <c r="AL34" s="2">
        <v>270</v>
      </c>
      <c r="AM34" s="2">
        <v>164</v>
      </c>
      <c r="AN34" s="2">
        <v>427</v>
      </c>
      <c r="AO34" s="2">
        <v>80</v>
      </c>
      <c r="AP34" s="2">
        <v>326</v>
      </c>
      <c r="AQ34" s="2">
        <f t="shared" si="0"/>
        <v>20076</v>
      </c>
    </row>
    <row r="35" spans="1:43">
      <c r="A35" s="1">
        <v>63023</v>
      </c>
      <c r="B35" s="1">
        <v>1302</v>
      </c>
      <c r="C35" s="2">
        <v>238</v>
      </c>
      <c r="D35" s="2">
        <v>240</v>
      </c>
      <c r="E35" s="2">
        <v>615</v>
      </c>
      <c r="F35" s="2">
        <v>575</v>
      </c>
      <c r="G35" s="2">
        <v>1239</v>
      </c>
      <c r="H35" s="2">
        <v>1228</v>
      </c>
      <c r="I35" s="2">
        <v>1294</v>
      </c>
      <c r="J35" s="2">
        <v>1177</v>
      </c>
      <c r="K35" s="2">
        <v>700</v>
      </c>
      <c r="L35" s="2">
        <v>672</v>
      </c>
      <c r="M35" s="2">
        <v>379</v>
      </c>
      <c r="N35" s="2">
        <v>377</v>
      </c>
      <c r="O35" s="2">
        <v>709</v>
      </c>
      <c r="P35" s="2">
        <v>754</v>
      </c>
      <c r="Q35" s="2">
        <v>1081</v>
      </c>
      <c r="R35" s="2">
        <v>883</v>
      </c>
      <c r="S35" s="2">
        <v>1481</v>
      </c>
      <c r="T35" s="2">
        <v>1309</v>
      </c>
      <c r="U35" s="2">
        <v>1434</v>
      </c>
      <c r="V35" s="2">
        <v>1303</v>
      </c>
      <c r="W35" s="2">
        <v>1286</v>
      </c>
      <c r="X35" s="2">
        <v>1181</v>
      </c>
      <c r="Y35" s="2">
        <v>1205</v>
      </c>
      <c r="Z35" s="2">
        <v>1150</v>
      </c>
      <c r="AA35" s="2">
        <v>1063</v>
      </c>
      <c r="AB35" s="2">
        <v>1078</v>
      </c>
      <c r="AC35" s="2">
        <v>1140</v>
      </c>
      <c r="AD35" s="2">
        <v>1305</v>
      </c>
      <c r="AE35" s="2">
        <v>1376</v>
      </c>
      <c r="AF35" s="2">
        <v>1421</v>
      </c>
      <c r="AG35" s="2">
        <v>673</v>
      </c>
      <c r="AH35" s="2">
        <v>1274</v>
      </c>
      <c r="AI35" s="2">
        <v>572</v>
      </c>
      <c r="AJ35" s="2">
        <v>975</v>
      </c>
      <c r="AK35" s="2">
        <v>193</v>
      </c>
      <c r="AL35" s="2">
        <v>433</v>
      </c>
      <c r="AM35" s="2">
        <v>200</v>
      </c>
      <c r="AN35" s="2">
        <v>726</v>
      </c>
      <c r="AO35" s="2">
        <v>89</v>
      </c>
      <c r="AP35" s="2">
        <v>404</v>
      </c>
      <c r="AQ35" s="2">
        <f t="shared" si="0"/>
        <v>35432</v>
      </c>
    </row>
    <row r="36" spans="1:43">
      <c r="A36" s="1">
        <v>63023</v>
      </c>
      <c r="B36" s="1">
        <v>1402</v>
      </c>
      <c r="C36" s="2">
        <v>72</v>
      </c>
      <c r="D36" s="2">
        <v>62</v>
      </c>
      <c r="E36" s="2">
        <v>156</v>
      </c>
      <c r="F36" s="2">
        <v>126</v>
      </c>
      <c r="G36" s="2">
        <v>298</v>
      </c>
      <c r="H36" s="2">
        <v>277</v>
      </c>
      <c r="I36" s="2">
        <v>354</v>
      </c>
      <c r="J36" s="2">
        <v>344</v>
      </c>
      <c r="K36" s="2">
        <v>202</v>
      </c>
      <c r="L36" s="2">
        <v>197</v>
      </c>
      <c r="M36" s="2">
        <v>141</v>
      </c>
      <c r="N36" s="2">
        <v>103</v>
      </c>
      <c r="O36" s="2">
        <v>302</v>
      </c>
      <c r="P36" s="2">
        <v>301</v>
      </c>
      <c r="Q36" s="2">
        <v>396</v>
      </c>
      <c r="R36" s="2">
        <v>318</v>
      </c>
      <c r="S36" s="2">
        <v>531</v>
      </c>
      <c r="T36" s="2">
        <v>397</v>
      </c>
      <c r="U36" s="2">
        <v>430</v>
      </c>
      <c r="V36" s="2">
        <v>361</v>
      </c>
      <c r="W36" s="2">
        <v>399</v>
      </c>
      <c r="X36" s="2">
        <v>362</v>
      </c>
      <c r="Y36" s="2">
        <v>397</v>
      </c>
      <c r="Z36" s="2">
        <v>501</v>
      </c>
      <c r="AA36" s="2">
        <v>501</v>
      </c>
      <c r="AB36" s="2">
        <v>517</v>
      </c>
      <c r="AC36" s="2">
        <v>551</v>
      </c>
      <c r="AD36" s="2">
        <v>515</v>
      </c>
      <c r="AE36" s="2">
        <v>598</v>
      </c>
      <c r="AF36" s="2">
        <v>574</v>
      </c>
      <c r="AG36" s="2">
        <v>282</v>
      </c>
      <c r="AH36" s="2">
        <v>454</v>
      </c>
      <c r="AI36" s="2">
        <v>251</v>
      </c>
      <c r="AJ36" s="2">
        <v>362</v>
      </c>
      <c r="AK36" s="2">
        <v>78</v>
      </c>
      <c r="AL36" s="2">
        <v>169</v>
      </c>
      <c r="AM36" s="2">
        <v>118</v>
      </c>
      <c r="AN36" s="2">
        <v>307</v>
      </c>
      <c r="AO36" s="2">
        <v>53</v>
      </c>
      <c r="AP36" s="2">
        <v>199</v>
      </c>
      <c r="AQ36" s="2">
        <f t="shared" si="0"/>
        <v>12556</v>
      </c>
    </row>
    <row r="37" spans="1:43">
      <c r="A37" s="1">
        <v>63023</v>
      </c>
      <c r="B37" s="1">
        <v>1502</v>
      </c>
      <c r="C37" s="2">
        <v>275</v>
      </c>
      <c r="D37" s="2">
        <v>266</v>
      </c>
      <c r="E37" s="2">
        <v>527</v>
      </c>
      <c r="F37" s="2">
        <v>503</v>
      </c>
      <c r="G37" s="2">
        <v>1117</v>
      </c>
      <c r="H37" s="2">
        <v>1088</v>
      </c>
      <c r="I37" s="2">
        <v>1101</v>
      </c>
      <c r="J37" s="2">
        <v>1043</v>
      </c>
      <c r="K37" s="2">
        <v>591</v>
      </c>
      <c r="L37" s="2">
        <v>584</v>
      </c>
      <c r="M37" s="2">
        <v>308</v>
      </c>
      <c r="N37" s="2">
        <v>357</v>
      </c>
      <c r="O37" s="2">
        <v>728</v>
      </c>
      <c r="P37" s="2">
        <v>763</v>
      </c>
      <c r="Q37" s="2">
        <v>1097</v>
      </c>
      <c r="R37" s="2">
        <v>1012</v>
      </c>
      <c r="S37" s="2">
        <v>1662</v>
      </c>
      <c r="T37" s="2">
        <v>1433</v>
      </c>
      <c r="U37" s="2">
        <v>1612</v>
      </c>
      <c r="V37" s="2">
        <v>1419</v>
      </c>
      <c r="W37" s="2">
        <v>1270</v>
      </c>
      <c r="X37" s="2">
        <v>1271</v>
      </c>
      <c r="Y37" s="2">
        <v>1137</v>
      </c>
      <c r="Z37" s="2">
        <v>1293</v>
      </c>
      <c r="AA37" s="2">
        <v>1237</v>
      </c>
      <c r="AB37" s="2">
        <v>1371</v>
      </c>
      <c r="AC37" s="2">
        <v>1550</v>
      </c>
      <c r="AD37" s="2">
        <v>1749</v>
      </c>
      <c r="AE37" s="2">
        <v>1846</v>
      </c>
      <c r="AF37" s="2">
        <v>1790</v>
      </c>
      <c r="AG37" s="2">
        <v>859</v>
      </c>
      <c r="AH37" s="2">
        <v>1511</v>
      </c>
      <c r="AI37" s="2">
        <v>697</v>
      </c>
      <c r="AJ37" s="2">
        <v>1156</v>
      </c>
      <c r="AK37" s="2">
        <v>217</v>
      </c>
      <c r="AL37" s="2">
        <v>626</v>
      </c>
      <c r="AM37" s="2">
        <v>290</v>
      </c>
      <c r="AN37" s="2">
        <v>911</v>
      </c>
      <c r="AO37" s="2">
        <v>134</v>
      </c>
      <c r="AP37" s="2">
        <v>475</v>
      </c>
      <c r="AQ37" s="2">
        <f t="shared" si="0"/>
        <v>38876</v>
      </c>
    </row>
    <row r="38" spans="1:43">
      <c r="A38" s="1">
        <v>63023</v>
      </c>
      <c r="B38" s="1">
        <v>1602</v>
      </c>
      <c r="C38" s="2">
        <v>20</v>
      </c>
      <c r="D38" s="2">
        <v>15</v>
      </c>
      <c r="E38" s="2">
        <v>78</v>
      </c>
      <c r="F38" s="2">
        <v>74</v>
      </c>
      <c r="G38" s="2">
        <v>193</v>
      </c>
      <c r="H38" s="2">
        <v>210</v>
      </c>
      <c r="I38" s="2">
        <v>219</v>
      </c>
      <c r="J38" s="2">
        <v>223</v>
      </c>
      <c r="K38" s="2">
        <v>109</v>
      </c>
      <c r="L38" s="2">
        <v>103</v>
      </c>
      <c r="M38" s="2">
        <v>57</v>
      </c>
      <c r="N38" s="2">
        <v>65</v>
      </c>
      <c r="O38" s="2">
        <v>108</v>
      </c>
      <c r="P38" s="2">
        <v>106</v>
      </c>
      <c r="Q38" s="2">
        <v>138</v>
      </c>
      <c r="R38" s="2">
        <v>138</v>
      </c>
      <c r="S38" s="2">
        <v>242</v>
      </c>
      <c r="T38" s="2">
        <v>225</v>
      </c>
      <c r="U38" s="2">
        <v>241</v>
      </c>
      <c r="V38" s="2">
        <v>211</v>
      </c>
      <c r="W38" s="2">
        <v>216</v>
      </c>
      <c r="X38" s="2">
        <v>193</v>
      </c>
      <c r="Y38" s="2">
        <v>204</v>
      </c>
      <c r="Z38" s="2">
        <v>181</v>
      </c>
      <c r="AA38" s="2">
        <v>200</v>
      </c>
      <c r="AB38" s="2">
        <v>139</v>
      </c>
      <c r="AC38" s="2">
        <v>226</v>
      </c>
      <c r="AD38" s="2">
        <v>220</v>
      </c>
      <c r="AE38" s="2">
        <v>256</v>
      </c>
      <c r="AF38" s="2">
        <v>206</v>
      </c>
      <c r="AG38" s="2">
        <v>110</v>
      </c>
      <c r="AH38" s="2">
        <v>166</v>
      </c>
      <c r="AI38" s="2">
        <v>94</v>
      </c>
      <c r="AJ38" s="2">
        <v>139</v>
      </c>
      <c r="AK38" s="2">
        <v>43</v>
      </c>
      <c r="AL38" s="2">
        <v>48</v>
      </c>
      <c r="AM38" s="2">
        <v>35</v>
      </c>
      <c r="AN38" s="2">
        <v>87</v>
      </c>
      <c r="AO38" s="2">
        <v>27</v>
      </c>
      <c r="AP38" s="2">
        <v>82</v>
      </c>
      <c r="AQ38" s="2">
        <f t="shared" si="0"/>
        <v>5647</v>
      </c>
    </row>
    <row r="39" spans="1:43">
      <c r="A39" s="1">
        <v>63023</v>
      </c>
      <c r="B39" s="1">
        <v>1702</v>
      </c>
      <c r="C39" s="2">
        <v>298</v>
      </c>
      <c r="D39" s="2">
        <v>331</v>
      </c>
      <c r="E39" s="2">
        <v>697</v>
      </c>
      <c r="F39" s="2">
        <v>692</v>
      </c>
      <c r="G39" s="2">
        <v>1530</v>
      </c>
      <c r="H39" s="2">
        <v>1424</v>
      </c>
      <c r="I39" s="2">
        <v>1507</v>
      </c>
      <c r="J39" s="2">
        <v>1391</v>
      </c>
      <c r="K39" s="2">
        <v>780</v>
      </c>
      <c r="L39" s="2">
        <v>748</v>
      </c>
      <c r="M39" s="2">
        <v>401</v>
      </c>
      <c r="N39" s="2">
        <v>413</v>
      </c>
      <c r="O39" s="2">
        <v>943</v>
      </c>
      <c r="P39" s="2">
        <v>921</v>
      </c>
      <c r="Q39" s="2">
        <v>1316</v>
      </c>
      <c r="R39" s="2">
        <v>1079</v>
      </c>
      <c r="S39" s="2">
        <v>1894</v>
      </c>
      <c r="T39" s="2">
        <v>1648</v>
      </c>
      <c r="U39" s="2">
        <v>1911</v>
      </c>
      <c r="V39" s="2">
        <v>1786</v>
      </c>
      <c r="W39" s="2">
        <v>1547</v>
      </c>
      <c r="X39" s="2">
        <v>1580</v>
      </c>
      <c r="Y39" s="2">
        <v>1431</v>
      </c>
      <c r="Z39" s="2">
        <v>1647</v>
      </c>
      <c r="AA39" s="2">
        <v>1394</v>
      </c>
      <c r="AB39" s="2">
        <v>1533</v>
      </c>
      <c r="AC39" s="2">
        <v>1724</v>
      </c>
      <c r="AD39" s="2">
        <v>1962</v>
      </c>
      <c r="AE39" s="2">
        <v>2044</v>
      </c>
      <c r="AF39" s="2">
        <v>2165</v>
      </c>
      <c r="AG39" s="2">
        <v>993</v>
      </c>
      <c r="AH39" s="2">
        <v>1803</v>
      </c>
      <c r="AI39" s="2">
        <v>877</v>
      </c>
      <c r="AJ39" s="2">
        <v>1437</v>
      </c>
      <c r="AK39" s="2">
        <v>283</v>
      </c>
      <c r="AL39" s="2">
        <v>638</v>
      </c>
      <c r="AM39" s="2">
        <v>369</v>
      </c>
      <c r="AN39" s="2">
        <v>1134</v>
      </c>
      <c r="AO39" s="2">
        <v>188</v>
      </c>
      <c r="AP39" s="2">
        <v>716</v>
      </c>
      <c r="AQ39" s="2">
        <f t="shared" si="0"/>
        <v>47175</v>
      </c>
    </row>
    <row r="40" spans="1:43">
      <c r="A40" s="1">
        <v>63023</v>
      </c>
      <c r="B40" s="1">
        <v>1802</v>
      </c>
      <c r="C40" s="2">
        <v>51</v>
      </c>
      <c r="D40" s="2">
        <v>38</v>
      </c>
      <c r="E40" s="2">
        <v>117</v>
      </c>
      <c r="F40" s="2">
        <v>81</v>
      </c>
      <c r="G40" s="2">
        <v>229</v>
      </c>
      <c r="H40" s="2">
        <v>200</v>
      </c>
      <c r="I40" s="2">
        <v>279</v>
      </c>
      <c r="J40" s="2">
        <v>253</v>
      </c>
      <c r="K40" s="2">
        <v>134</v>
      </c>
      <c r="L40" s="2">
        <v>127</v>
      </c>
      <c r="M40" s="2">
        <v>85</v>
      </c>
      <c r="N40" s="2">
        <v>74</v>
      </c>
      <c r="O40" s="2">
        <v>188</v>
      </c>
      <c r="P40" s="2">
        <v>204</v>
      </c>
      <c r="Q40" s="2">
        <v>306</v>
      </c>
      <c r="R40" s="2">
        <v>248</v>
      </c>
      <c r="S40" s="2">
        <v>454</v>
      </c>
      <c r="T40" s="2">
        <v>379</v>
      </c>
      <c r="U40" s="2">
        <v>412</v>
      </c>
      <c r="V40" s="2">
        <v>283</v>
      </c>
      <c r="W40" s="2">
        <v>330</v>
      </c>
      <c r="X40" s="2">
        <v>297</v>
      </c>
      <c r="Y40" s="2">
        <v>281</v>
      </c>
      <c r="Z40" s="2">
        <v>252</v>
      </c>
      <c r="AA40" s="2">
        <v>254</v>
      </c>
      <c r="AB40" s="2">
        <v>253</v>
      </c>
      <c r="AC40" s="2">
        <v>262</v>
      </c>
      <c r="AD40" s="2">
        <v>281</v>
      </c>
      <c r="AE40" s="2">
        <v>294</v>
      </c>
      <c r="AF40" s="2">
        <v>289</v>
      </c>
      <c r="AG40" s="2">
        <v>146</v>
      </c>
      <c r="AH40" s="2">
        <v>287</v>
      </c>
      <c r="AI40" s="2">
        <v>143</v>
      </c>
      <c r="AJ40" s="2">
        <v>208</v>
      </c>
      <c r="AK40" s="2">
        <v>39</v>
      </c>
      <c r="AL40" s="2">
        <v>88</v>
      </c>
      <c r="AM40" s="2">
        <v>58</v>
      </c>
      <c r="AN40" s="2">
        <v>167</v>
      </c>
      <c r="AO40" s="2">
        <v>48</v>
      </c>
      <c r="AP40" s="2">
        <v>133</v>
      </c>
      <c r="AQ40" s="2">
        <f t="shared" si="0"/>
        <v>8252</v>
      </c>
    </row>
    <row r="41" spans="1:43">
      <c r="A41" s="1">
        <v>63023</v>
      </c>
      <c r="B41" s="1">
        <v>1902</v>
      </c>
      <c r="C41" s="2">
        <v>329</v>
      </c>
      <c r="D41" s="2">
        <v>305</v>
      </c>
      <c r="E41" s="2">
        <v>615</v>
      </c>
      <c r="F41" s="2">
        <v>574</v>
      </c>
      <c r="G41" s="2">
        <v>1316</v>
      </c>
      <c r="H41" s="2">
        <v>1202</v>
      </c>
      <c r="I41" s="2">
        <v>1330</v>
      </c>
      <c r="J41" s="2">
        <v>1234</v>
      </c>
      <c r="K41" s="2">
        <v>776</v>
      </c>
      <c r="L41" s="2">
        <v>758</v>
      </c>
      <c r="M41" s="2">
        <v>415</v>
      </c>
      <c r="N41" s="2">
        <v>401</v>
      </c>
      <c r="O41" s="2">
        <v>863</v>
      </c>
      <c r="P41" s="2">
        <v>863</v>
      </c>
      <c r="Q41" s="2">
        <v>1239</v>
      </c>
      <c r="R41" s="2">
        <v>1028</v>
      </c>
      <c r="S41" s="2">
        <v>1724</v>
      </c>
      <c r="T41" s="2">
        <v>1484</v>
      </c>
      <c r="U41" s="2">
        <v>1783</v>
      </c>
      <c r="V41" s="2">
        <v>1611</v>
      </c>
      <c r="W41" s="2">
        <v>1450</v>
      </c>
      <c r="X41" s="2">
        <v>1480</v>
      </c>
      <c r="Y41" s="2">
        <v>1406</v>
      </c>
      <c r="Z41" s="2">
        <v>1547</v>
      </c>
      <c r="AA41" s="2">
        <v>1327</v>
      </c>
      <c r="AB41" s="2">
        <v>1400</v>
      </c>
      <c r="AC41" s="2">
        <v>1484</v>
      </c>
      <c r="AD41" s="2">
        <v>1702</v>
      </c>
      <c r="AE41" s="2">
        <v>1737</v>
      </c>
      <c r="AF41" s="2">
        <v>1861</v>
      </c>
      <c r="AG41" s="2">
        <v>894</v>
      </c>
      <c r="AH41" s="2">
        <v>1560</v>
      </c>
      <c r="AI41" s="2">
        <v>746</v>
      </c>
      <c r="AJ41" s="2">
        <v>1156</v>
      </c>
      <c r="AK41" s="2">
        <v>254</v>
      </c>
      <c r="AL41" s="2">
        <v>550</v>
      </c>
      <c r="AM41" s="2">
        <v>268</v>
      </c>
      <c r="AN41" s="2">
        <v>855</v>
      </c>
      <c r="AO41" s="2">
        <v>153</v>
      </c>
      <c r="AP41" s="2">
        <v>504</v>
      </c>
      <c r="AQ41" s="2">
        <f t="shared" si="0"/>
        <v>42184</v>
      </c>
    </row>
    <row r="42" spans="1:43">
      <c r="A42" s="1">
        <v>63023</v>
      </c>
      <c r="B42" s="1">
        <v>2202</v>
      </c>
      <c r="C42" s="2">
        <v>91</v>
      </c>
      <c r="D42" s="2">
        <v>58</v>
      </c>
      <c r="E42" s="2">
        <v>145</v>
      </c>
      <c r="F42" s="2">
        <v>142</v>
      </c>
      <c r="G42" s="2">
        <v>350</v>
      </c>
      <c r="H42" s="2">
        <v>319</v>
      </c>
      <c r="I42" s="2">
        <v>373</v>
      </c>
      <c r="J42" s="2">
        <v>358</v>
      </c>
      <c r="K42" s="2">
        <v>197</v>
      </c>
      <c r="L42" s="2">
        <v>227</v>
      </c>
      <c r="M42" s="2">
        <v>130</v>
      </c>
      <c r="N42" s="2">
        <v>124</v>
      </c>
      <c r="O42" s="2">
        <v>323</v>
      </c>
      <c r="P42" s="2">
        <v>336</v>
      </c>
      <c r="Q42" s="2">
        <v>468</v>
      </c>
      <c r="R42" s="2">
        <v>334</v>
      </c>
      <c r="S42" s="2">
        <v>582</v>
      </c>
      <c r="T42" s="2">
        <v>429</v>
      </c>
      <c r="U42" s="2">
        <v>531</v>
      </c>
      <c r="V42" s="2">
        <v>413</v>
      </c>
      <c r="W42" s="2">
        <v>456</v>
      </c>
      <c r="X42" s="2">
        <v>400</v>
      </c>
      <c r="Y42" s="2">
        <v>480</v>
      </c>
      <c r="Z42" s="2">
        <v>505</v>
      </c>
      <c r="AA42" s="2">
        <v>581</v>
      </c>
      <c r="AB42" s="2">
        <v>526</v>
      </c>
      <c r="AC42" s="2">
        <v>641</v>
      </c>
      <c r="AD42" s="2">
        <v>660</v>
      </c>
      <c r="AE42" s="2">
        <v>725</v>
      </c>
      <c r="AF42" s="2">
        <v>678</v>
      </c>
      <c r="AG42" s="2">
        <v>349</v>
      </c>
      <c r="AH42" s="2">
        <v>638</v>
      </c>
      <c r="AI42" s="2">
        <v>294</v>
      </c>
      <c r="AJ42" s="2">
        <v>482</v>
      </c>
      <c r="AK42" s="2">
        <v>85</v>
      </c>
      <c r="AL42" s="2">
        <v>223</v>
      </c>
      <c r="AM42" s="2">
        <v>123</v>
      </c>
      <c r="AN42" s="2">
        <v>328</v>
      </c>
      <c r="AO42" s="2">
        <v>71</v>
      </c>
      <c r="AP42" s="2">
        <v>234</v>
      </c>
      <c r="AQ42" s="2">
        <f t="shared" si="0"/>
        <v>14409</v>
      </c>
    </row>
    <row r="43" spans="1:43">
      <c r="A43" s="1">
        <v>63023</v>
      </c>
      <c r="B43" s="1">
        <v>2302</v>
      </c>
      <c r="C43" s="2">
        <v>49</v>
      </c>
      <c r="D43" s="2">
        <v>52</v>
      </c>
      <c r="E43" s="2">
        <v>96</v>
      </c>
      <c r="F43" s="2">
        <v>72</v>
      </c>
      <c r="G43" s="2">
        <v>178</v>
      </c>
      <c r="H43" s="2">
        <v>165</v>
      </c>
      <c r="I43" s="2">
        <v>218</v>
      </c>
      <c r="J43" s="2">
        <v>196</v>
      </c>
      <c r="K43" s="2">
        <v>124</v>
      </c>
      <c r="L43" s="2">
        <v>107</v>
      </c>
      <c r="M43" s="2">
        <v>66</v>
      </c>
      <c r="N43" s="2">
        <v>70</v>
      </c>
      <c r="O43" s="2">
        <v>156</v>
      </c>
      <c r="P43" s="2">
        <v>167</v>
      </c>
      <c r="Q43" s="2">
        <v>246</v>
      </c>
      <c r="R43" s="2">
        <v>193</v>
      </c>
      <c r="S43" s="2">
        <v>339</v>
      </c>
      <c r="T43" s="2">
        <v>261</v>
      </c>
      <c r="U43" s="2">
        <v>313</v>
      </c>
      <c r="V43" s="2">
        <v>251</v>
      </c>
      <c r="W43" s="2">
        <v>236</v>
      </c>
      <c r="X43" s="2">
        <v>216</v>
      </c>
      <c r="Y43" s="2">
        <v>253</v>
      </c>
      <c r="Z43" s="2">
        <v>267</v>
      </c>
      <c r="AA43" s="2">
        <v>256</v>
      </c>
      <c r="AB43" s="2">
        <v>251</v>
      </c>
      <c r="AC43" s="2">
        <v>267</v>
      </c>
      <c r="AD43" s="2">
        <v>274</v>
      </c>
      <c r="AE43" s="2">
        <v>307</v>
      </c>
      <c r="AF43" s="2">
        <v>294</v>
      </c>
      <c r="AG43" s="2">
        <v>141</v>
      </c>
      <c r="AH43" s="2">
        <v>261</v>
      </c>
      <c r="AI43" s="2">
        <v>120</v>
      </c>
      <c r="AJ43" s="2">
        <v>188</v>
      </c>
      <c r="AK43" s="2">
        <v>38</v>
      </c>
      <c r="AL43" s="2">
        <v>94</v>
      </c>
      <c r="AM43" s="2">
        <v>49</v>
      </c>
      <c r="AN43" s="2">
        <v>159</v>
      </c>
      <c r="AO43" s="2">
        <v>23</v>
      </c>
      <c r="AP43" s="2">
        <v>100</v>
      </c>
      <c r="AQ43" s="2">
        <f t="shared" si="0"/>
        <v>7113</v>
      </c>
    </row>
    <row r="44" spans="1:43">
      <c r="A44" s="1">
        <v>63023</v>
      </c>
      <c r="B44" s="1">
        <v>2402</v>
      </c>
      <c r="C44" s="2">
        <v>70</v>
      </c>
      <c r="D44" s="2">
        <v>73</v>
      </c>
      <c r="E44" s="2">
        <v>163</v>
      </c>
      <c r="F44" s="2">
        <v>139</v>
      </c>
      <c r="G44" s="2">
        <v>348</v>
      </c>
      <c r="H44" s="2">
        <v>312</v>
      </c>
      <c r="I44" s="2">
        <v>406</v>
      </c>
      <c r="J44" s="2">
        <v>355</v>
      </c>
      <c r="K44" s="2">
        <v>216</v>
      </c>
      <c r="L44" s="2">
        <v>218</v>
      </c>
      <c r="M44" s="2">
        <v>99</v>
      </c>
      <c r="N44" s="2">
        <v>102</v>
      </c>
      <c r="O44" s="2">
        <v>311</v>
      </c>
      <c r="P44" s="2">
        <v>302</v>
      </c>
      <c r="Q44" s="2">
        <v>394</v>
      </c>
      <c r="R44" s="2">
        <v>303</v>
      </c>
      <c r="S44" s="2">
        <v>534</v>
      </c>
      <c r="T44" s="2">
        <v>466</v>
      </c>
      <c r="U44" s="2">
        <v>465</v>
      </c>
      <c r="V44" s="2">
        <v>431</v>
      </c>
      <c r="W44" s="2">
        <v>413</v>
      </c>
      <c r="X44" s="2">
        <v>411</v>
      </c>
      <c r="Y44" s="2">
        <v>410</v>
      </c>
      <c r="Z44" s="2">
        <v>455</v>
      </c>
      <c r="AA44" s="2">
        <v>482</v>
      </c>
      <c r="AB44" s="2">
        <v>525</v>
      </c>
      <c r="AC44" s="2">
        <v>661</v>
      </c>
      <c r="AD44" s="2">
        <v>607</v>
      </c>
      <c r="AE44" s="2">
        <v>691</v>
      </c>
      <c r="AF44" s="2">
        <v>631</v>
      </c>
      <c r="AG44" s="2">
        <v>329</v>
      </c>
      <c r="AH44" s="2">
        <v>497</v>
      </c>
      <c r="AI44" s="2">
        <v>245</v>
      </c>
      <c r="AJ44" s="2">
        <v>384</v>
      </c>
      <c r="AK44" s="2">
        <v>89</v>
      </c>
      <c r="AL44" s="2">
        <v>210</v>
      </c>
      <c r="AM44" s="2">
        <v>128</v>
      </c>
      <c r="AN44" s="2">
        <v>366</v>
      </c>
      <c r="AO44" s="2">
        <v>81</v>
      </c>
      <c r="AP44" s="2">
        <v>277</v>
      </c>
      <c r="AQ44" s="2">
        <f t="shared" si="0"/>
        <v>13599</v>
      </c>
    </row>
    <row r="45" spans="1:43">
      <c r="A45" s="1">
        <v>63023</v>
      </c>
      <c r="B45" s="1">
        <v>2602</v>
      </c>
      <c r="C45" s="2">
        <v>60</v>
      </c>
      <c r="D45" s="2">
        <v>75</v>
      </c>
      <c r="E45" s="2">
        <v>133</v>
      </c>
      <c r="F45" s="2">
        <v>132</v>
      </c>
      <c r="G45" s="2">
        <v>290</v>
      </c>
      <c r="H45" s="2">
        <v>276</v>
      </c>
      <c r="I45" s="2">
        <v>338</v>
      </c>
      <c r="J45" s="2">
        <v>292</v>
      </c>
      <c r="K45" s="2">
        <v>177</v>
      </c>
      <c r="L45" s="2">
        <v>161</v>
      </c>
      <c r="M45" s="2">
        <v>94</v>
      </c>
      <c r="N45" s="2">
        <v>96</v>
      </c>
      <c r="O45" s="2">
        <v>278</v>
      </c>
      <c r="P45" s="2">
        <v>223</v>
      </c>
      <c r="Q45" s="2">
        <v>308</v>
      </c>
      <c r="R45" s="2">
        <v>231</v>
      </c>
      <c r="S45" s="2">
        <v>422</v>
      </c>
      <c r="T45" s="2">
        <v>311</v>
      </c>
      <c r="U45" s="2">
        <v>353</v>
      </c>
      <c r="V45" s="2">
        <v>288</v>
      </c>
      <c r="W45" s="2">
        <v>284</v>
      </c>
      <c r="X45" s="2">
        <v>268</v>
      </c>
      <c r="Y45" s="2">
        <v>291</v>
      </c>
      <c r="Z45" s="2">
        <v>332</v>
      </c>
      <c r="AA45" s="2">
        <v>350</v>
      </c>
      <c r="AB45" s="2">
        <v>325</v>
      </c>
      <c r="AC45" s="2">
        <v>377</v>
      </c>
      <c r="AD45" s="2">
        <v>414</v>
      </c>
      <c r="AE45" s="2">
        <v>469</v>
      </c>
      <c r="AF45" s="2">
        <v>434</v>
      </c>
      <c r="AG45" s="2">
        <v>202</v>
      </c>
      <c r="AH45" s="2">
        <v>343</v>
      </c>
      <c r="AI45" s="2">
        <v>142</v>
      </c>
      <c r="AJ45" s="2">
        <v>273</v>
      </c>
      <c r="AK45" s="2">
        <v>91</v>
      </c>
      <c r="AL45" s="2">
        <v>137</v>
      </c>
      <c r="AM45" s="2">
        <v>79</v>
      </c>
      <c r="AN45" s="2">
        <v>234</v>
      </c>
      <c r="AO45" s="2">
        <v>41</v>
      </c>
      <c r="AP45" s="2">
        <v>172</v>
      </c>
      <c r="AQ45" s="2">
        <f t="shared" si="0"/>
        <v>9796</v>
      </c>
    </row>
    <row r="46" spans="1:43">
      <c r="A46" s="1">
        <v>63023</v>
      </c>
      <c r="B46" s="1">
        <v>2702</v>
      </c>
      <c r="C46" s="2">
        <v>49</v>
      </c>
      <c r="D46" s="2">
        <v>50</v>
      </c>
      <c r="E46" s="2">
        <v>100</v>
      </c>
      <c r="F46" s="2">
        <v>109</v>
      </c>
      <c r="G46" s="2">
        <v>249</v>
      </c>
      <c r="H46" s="2">
        <v>201</v>
      </c>
      <c r="I46" s="2">
        <v>233</v>
      </c>
      <c r="J46" s="2">
        <v>238</v>
      </c>
      <c r="K46" s="2">
        <v>136</v>
      </c>
      <c r="L46" s="2">
        <v>130</v>
      </c>
      <c r="M46" s="2">
        <v>71</v>
      </c>
      <c r="N46" s="2">
        <v>94</v>
      </c>
      <c r="O46" s="2">
        <v>163</v>
      </c>
      <c r="P46" s="2">
        <v>161</v>
      </c>
      <c r="Q46" s="2">
        <v>278</v>
      </c>
      <c r="R46" s="2">
        <v>221</v>
      </c>
      <c r="S46" s="2">
        <v>334</v>
      </c>
      <c r="T46" s="2">
        <v>262</v>
      </c>
      <c r="U46" s="2">
        <v>301</v>
      </c>
      <c r="V46" s="2">
        <v>229</v>
      </c>
      <c r="W46" s="2">
        <v>240</v>
      </c>
      <c r="X46" s="2">
        <v>251</v>
      </c>
      <c r="Y46" s="2">
        <v>260</v>
      </c>
      <c r="Z46" s="2">
        <v>269</v>
      </c>
      <c r="AA46" s="2">
        <v>300</v>
      </c>
      <c r="AB46" s="2">
        <v>291</v>
      </c>
      <c r="AC46" s="2">
        <v>324</v>
      </c>
      <c r="AD46" s="2">
        <v>323</v>
      </c>
      <c r="AE46" s="2">
        <v>346</v>
      </c>
      <c r="AF46" s="2">
        <v>333</v>
      </c>
      <c r="AG46" s="2">
        <v>171</v>
      </c>
      <c r="AH46" s="2">
        <v>291</v>
      </c>
      <c r="AI46" s="2">
        <v>154</v>
      </c>
      <c r="AJ46" s="2">
        <v>226</v>
      </c>
      <c r="AK46" s="2">
        <v>56</v>
      </c>
      <c r="AL46" s="2">
        <v>116</v>
      </c>
      <c r="AM46" s="2">
        <v>81</v>
      </c>
      <c r="AN46" s="2">
        <v>164</v>
      </c>
      <c r="AO46" s="2">
        <v>32</v>
      </c>
      <c r="AP46" s="2">
        <v>121</v>
      </c>
      <c r="AQ46" s="2">
        <f t="shared" si="0"/>
        <v>7958</v>
      </c>
    </row>
    <row r="47" spans="1:43">
      <c r="A47" s="1">
        <v>63023</v>
      </c>
      <c r="B47" s="1">
        <v>3114</v>
      </c>
      <c r="C47" s="2">
        <v>596</v>
      </c>
      <c r="D47" s="2">
        <v>555</v>
      </c>
      <c r="E47" s="2">
        <v>1450</v>
      </c>
      <c r="F47" s="2">
        <v>1352</v>
      </c>
      <c r="G47" s="2">
        <v>3255</v>
      </c>
      <c r="H47" s="2">
        <v>3021</v>
      </c>
      <c r="I47" s="2">
        <v>3037</v>
      </c>
      <c r="J47" s="2">
        <v>2840</v>
      </c>
      <c r="K47" s="2">
        <v>1641</v>
      </c>
      <c r="L47" s="2">
        <v>1486</v>
      </c>
      <c r="M47" s="2">
        <v>927</v>
      </c>
      <c r="N47" s="2">
        <v>890</v>
      </c>
      <c r="O47" s="2">
        <v>2238</v>
      </c>
      <c r="P47" s="2">
        <v>2311</v>
      </c>
      <c r="Q47" s="2">
        <v>3266</v>
      </c>
      <c r="R47" s="2">
        <v>2980</v>
      </c>
      <c r="S47" s="2">
        <v>4887</v>
      </c>
      <c r="T47" s="2">
        <v>4300</v>
      </c>
      <c r="U47" s="2">
        <v>4518</v>
      </c>
      <c r="V47" s="2">
        <v>4280</v>
      </c>
      <c r="W47" s="2">
        <v>3647</v>
      </c>
      <c r="X47" s="2">
        <v>3995</v>
      </c>
      <c r="Y47" s="2">
        <v>3602</v>
      </c>
      <c r="Z47" s="2">
        <v>3900</v>
      </c>
      <c r="AA47" s="2">
        <v>3323</v>
      </c>
      <c r="AB47" s="2">
        <v>3527</v>
      </c>
      <c r="AC47" s="2">
        <v>3243</v>
      </c>
      <c r="AD47" s="2">
        <v>4033</v>
      </c>
      <c r="AE47" s="2">
        <v>3960</v>
      </c>
      <c r="AF47" s="2">
        <v>4771</v>
      </c>
      <c r="AG47" s="2">
        <v>2223</v>
      </c>
      <c r="AH47" s="2">
        <v>4905</v>
      </c>
      <c r="AI47" s="2">
        <v>2049</v>
      </c>
      <c r="AJ47" s="2">
        <v>4254</v>
      </c>
      <c r="AK47" s="2">
        <v>859</v>
      </c>
      <c r="AL47" s="2">
        <v>1908</v>
      </c>
      <c r="AM47" s="2">
        <v>864</v>
      </c>
      <c r="AN47" s="2">
        <v>2926</v>
      </c>
      <c r="AO47" s="2">
        <v>488</v>
      </c>
      <c r="AP47" s="2">
        <v>1979</v>
      </c>
      <c r="AQ47" s="2">
        <f t="shared" si="0"/>
        <v>110286</v>
      </c>
    </row>
    <row r="48" spans="1:43">
      <c r="A48" s="1">
        <v>63023</v>
      </c>
      <c r="B48" s="1">
        <v>3302</v>
      </c>
      <c r="C48" s="2">
        <v>365</v>
      </c>
      <c r="D48" s="2">
        <v>312</v>
      </c>
      <c r="E48" s="2">
        <v>652</v>
      </c>
      <c r="F48" s="2">
        <v>578</v>
      </c>
      <c r="G48" s="2">
        <v>1309</v>
      </c>
      <c r="H48" s="2">
        <v>1256</v>
      </c>
      <c r="I48" s="2">
        <v>1222</v>
      </c>
      <c r="J48" s="2">
        <v>1128</v>
      </c>
      <c r="K48" s="2">
        <v>605</v>
      </c>
      <c r="L48" s="2">
        <v>581</v>
      </c>
      <c r="M48" s="2">
        <v>354</v>
      </c>
      <c r="N48" s="2">
        <v>323</v>
      </c>
      <c r="O48" s="2">
        <v>619</v>
      </c>
      <c r="P48" s="2">
        <v>629</v>
      </c>
      <c r="Q48" s="2">
        <v>928</v>
      </c>
      <c r="R48" s="2">
        <v>868</v>
      </c>
      <c r="S48" s="2">
        <v>1380</v>
      </c>
      <c r="T48" s="2">
        <v>1459</v>
      </c>
      <c r="U48" s="2">
        <v>1546</v>
      </c>
      <c r="V48" s="2">
        <v>1552</v>
      </c>
      <c r="W48" s="2">
        <v>1154</v>
      </c>
      <c r="X48" s="2">
        <v>1229</v>
      </c>
      <c r="Y48" s="2">
        <v>999</v>
      </c>
      <c r="Z48" s="2">
        <v>1233</v>
      </c>
      <c r="AA48" s="2">
        <v>908</v>
      </c>
      <c r="AB48" s="2">
        <v>1064</v>
      </c>
      <c r="AC48" s="2">
        <v>1006</v>
      </c>
      <c r="AD48" s="2">
        <v>1246</v>
      </c>
      <c r="AE48" s="2">
        <v>1294</v>
      </c>
      <c r="AF48" s="2">
        <v>1463</v>
      </c>
      <c r="AG48" s="2">
        <v>642</v>
      </c>
      <c r="AH48" s="2">
        <v>1204</v>
      </c>
      <c r="AI48" s="2">
        <v>529</v>
      </c>
      <c r="AJ48" s="2">
        <v>929</v>
      </c>
      <c r="AK48" s="2">
        <v>157</v>
      </c>
      <c r="AL48" s="2">
        <v>381</v>
      </c>
      <c r="AM48" s="2">
        <v>185</v>
      </c>
      <c r="AN48" s="2">
        <v>693</v>
      </c>
      <c r="AO48" s="2">
        <v>147</v>
      </c>
      <c r="AP48" s="2">
        <v>564</v>
      </c>
      <c r="AQ48" s="2">
        <f t="shared" si="0"/>
        <v>34693</v>
      </c>
    </row>
    <row r="49" spans="1:43">
      <c r="A49" s="1">
        <v>63023</v>
      </c>
      <c r="B49" s="1">
        <v>3417</v>
      </c>
      <c r="C49" s="2">
        <v>1074</v>
      </c>
      <c r="D49" s="2">
        <v>1011</v>
      </c>
      <c r="E49" s="2">
        <v>2471</v>
      </c>
      <c r="F49" s="2">
        <v>2371</v>
      </c>
      <c r="G49" s="2">
        <v>5636</v>
      </c>
      <c r="H49" s="2">
        <v>5362</v>
      </c>
      <c r="I49" s="2">
        <v>5716</v>
      </c>
      <c r="J49" s="2">
        <v>5199</v>
      </c>
      <c r="K49" s="2">
        <v>3000</v>
      </c>
      <c r="L49" s="2">
        <v>2826</v>
      </c>
      <c r="M49" s="2">
        <v>1749</v>
      </c>
      <c r="N49" s="2">
        <v>1647</v>
      </c>
      <c r="O49" s="2">
        <v>3277</v>
      </c>
      <c r="P49" s="2">
        <v>3437</v>
      </c>
      <c r="Q49" s="2">
        <v>4364</v>
      </c>
      <c r="R49" s="2">
        <v>3841</v>
      </c>
      <c r="S49" s="2">
        <v>6739</v>
      </c>
      <c r="T49" s="2">
        <v>6319</v>
      </c>
      <c r="U49" s="2">
        <v>6579</v>
      </c>
      <c r="V49" s="2">
        <v>6981</v>
      </c>
      <c r="W49" s="2">
        <v>5702</v>
      </c>
      <c r="X49" s="2">
        <v>6420</v>
      </c>
      <c r="Y49" s="2">
        <v>5544</v>
      </c>
      <c r="Z49" s="2">
        <v>6104</v>
      </c>
      <c r="AA49" s="2">
        <v>4793</v>
      </c>
      <c r="AB49" s="2">
        <v>5547</v>
      </c>
      <c r="AC49" s="2">
        <v>5021</v>
      </c>
      <c r="AD49" s="2">
        <v>6348</v>
      </c>
      <c r="AE49" s="2">
        <v>6620</v>
      </c>
      <c r="AF49" s="2">
        <v>8051</v>
      </c>
      <c r="AG49" s="2">
        <v>3682</v>
      </c>
      <c r="AH49" s="2">
        <v>7939</v>
      </c>
      <c r="AI49" s="2">
        <v>3584</v>
      </c>
      <c r="AJ49" s="2">
        <v>6401</v>
      </c>
      <c r="AK49" s="2">
        <v>1107</v>
      </c>
      <c r="AL49" s="2">
        <v>2825</v>
      </c>
      <c r="AM49" s="2">
        <v>1269</v>
      </c>
      <c r="AN49" s="2">
        <v>4231</v>
      </c>
      <c r="AO49" s="2">
        <v>664</v>
      </c>
      <c r="AP49" s="2">
        <v>2760</v>
      </c>
      <c r="AQ49" s="2">
        <f t="shared" si="0"/>
        <v>174211</v>
      </c>
    </row>
    <row r="50" spans="1:43">
      <c r="A50" s="1">
        <v>63023</v>
      </c>
      <c r="B50" s="1">
        <v>4006</v>
      </c>
      <c r="C50" s="2">
        <v>4583</v>
      </c>
      <c r="D50" s="2">
        <v>4168</v>
      </c>
      <c r="E50" s="2">
        <v>9774</v>
      </c>
      <c r="F50" s="2">
        <v>9243</v>
      </c>
      <c r="G50" s="2">
        <v>22850</v>
      </c>
      <c r="H50" s="2">
        <v>21392</v>
      </c>
      <c r="I50" s="2">
        <v>20993</v>
      </c>
      <c r="J50" s="2">
        <v>20034</v>
      </c>
      <c r="K50" s="2">
        <v>11289</v>
      </c>
      <c r="L50" s="2">
        <v>10554</v>
      </c>
      <c r="M50" s="2">
        <v>6482</v>
      </c>
      <c r="N50" s="2">
        <v>6374</v>
      </c>
      <c r="O50" s="2">
        <v>13644</v>
      </c>
      <c r="P50" s="2">
        <v>14030</v>
      </c>
      <c r="Q50" s="2">
        <v>18378</v>
      </c>
      <c r="R50" s="2">
        <v>16668</v>
      </c>
      <c r="S50" s="2">
        <v>27892</v>
      </c>
      <c r="T50" s="2">
        <v>26398</v>
      </c>
      <c r="U50" s="2">
        <v>29942</v>
      </c>
      <c r="V50" s="2">
        <v>30275</v>
      </c>
      <c r="W50" s="2">
        <v>26949</v>
      </c>
      <c r="X50" s="2">
        <v>28853</v>
      </c>
      <c r="Y50" s="2">
        <v>27132</v>
      </c>
      <c r="Z50" s="2">
        <v>30504</v>
      </c>
      <c r="AA50" s="2">
        <v>23052</v>
      </c>
      <c r="AB50" s="2">
        <v>25495</v>
      </c>
      <c r="AC50" s="2">
        <v>22137</v>
      </c>
      <c r="AD50" s="2">
        <v>26312</v>
      </c>
      <c r="AE50" s="2">
        <v>24975</v>
      </c>
      <c r="AF50" s="2">
        <v>29490</v>
      </c>
      <c r="AG50" s="2">
        <v>13495</v>
      </c>
      <c r="AH50" s="2">
        <v>28680</v>
      </c>
      <c r="AI50" s="2">
        <v>13323</v>
      </c>
      <c r="AJ50" s="2">
        <v>26644</v>
      </c>
      <c r="AK50" s="2">
        <v>4674</v>
      </c>
      <c r="AL50" s="2">
        <v>10418</v>
      </c>
      <c r="AM50" s="2">
        <v>4818</v>
      </c>
      <c r="AN50" s="2">
        <v>12993</v>
      </c>
      <c r="AO50" s="2">
        <v>1814</v>
      </c>
      <c r="AP50" s="2">
        <v>6890</v>
      </c>
      <c r="AQ50" s="2">
        <f t="shared" si="0"/>
        <v>713611</v>
      </c>
    </row>
    <row r="51" spans="1:43">
      <c r="A51" s="1">
        <v>63023</v>
      </c>
      <c r="B51" s="1">
        <v>5008</v>
      </c>
      <c r="C51" s="2">
        <v>3604</v>
      </c>
      <c r="D51" s="2">
        <v>3447</v>
      </c>
      <c r="E51" s="2">
        <v>9820</v>
      </c>
      <c r="F51" s="2">
        <v>9309</v>
      </c>
      <c r="G51" s="2">
        <v>20531</v>
      </c>
      <c r="H51" s="2">
        <v>19432</v>
      </c>
      <c r="I51" s="2">
        <v>18536</v>
      </c>
      <c r="J51" s="2">
        <v>17752</v>
      </c>
      <c r="K51" s="2">
        <v>9836</v>
      </c>
      <c r="L51" s="2">
        <v>9247</v>
      </c>
      <c r="M51" s="2">
        <v>5503</v>
      </c>
      <c r="N51" s="2">
        <v>5502</v>
      </c>
      <c r="O51" s="2">
        <v>13203</v>
      </c>
      <c r="P51" s="2">
        <v>14612</v>
      </c>
      <c r="Q51" s="2">
        <v>18545</v>
      </c>
      <c r="R51" s="2">
        <v>18356</v>
      </c>
      <c r="S51" s="2">
        <v>28455</v>
      </c>
      <c r="T51" s="2">
        <v>28592</v>
      </c>
      <c r="U51" s="2">
        <v>28965</v>
      </c>
      <c r="V51" s="2">
        <v>30396</v>
      </c>
      <c r="W51" s="2">
        <v>23892</v>
      </c>
      <c r="X51" s="2">
        <v>26964</v>
      </c>
      <c r="Y51" s="2">
        <v>21864</v>
      </c>
      <c r="Z51" s="2">
        <v>24940</v>
      </c>
      <c r="AA51" s="2">
        <v>19369</v>
      </c>
      <c r="AB51" s="2">
        <v>22423</v>
      </c>
      <c r="AC51" s="2">
        <v>19155</v>
      </c>
      <c r="AD51" s="2">
        <v>23879</v>
      </c>
      <c r="AE51" s="2">
        <v>22562</v>
      </c>
      <c r="AF51" s="2">
        <v>27518</v>
      </c>
      <c r="AG51" s="2">
        <v>12384</v>
      </c>
      <c r="AH51" s="2">
        <v>27101</v>
      </c>
      <c r="AI51" s="2">
        <v>11920</v>
      </c>
      <c r="AJ51" s="2">
        <v>23554</v>
      </c>
      <c r="AK51" s="2">
        <v>4433</v>
      </c>
      <c r="AL51" s="2">
        <v>10846</v>
      </c>
      <c r="AM51" s="2">
        <v>4807</v>
      </c>
      <c r="AN51" s="2">
        <v>14903</v>
      </c>
      <c r="AO51" s="2">
        <v>2578</v>
      </c>
      <c r="AP51" s="2">
        <v>10017</v>
      </c>
      <c r="AQ51" s="2">
        <f t="shared" si="0"/>
        <v>668752</v>
      </c>
    </row>
    <row r="52" spans="1:43">
      <c r="A52" s="1">
        <v>63023</v>
      </c>
      <c r="B52" s="1">
        <v>10839</v>
      </c>
      <c r="C52" s="2">
        <v>40</v>
      </c>
      <c r="D52" s="2">
        <v>43</v>
      </c>
      <c r="E52" s="2">
        <v>112</v>
      </c>
      <c r="F52" s="2">
        <v>117</v>
      </c>
      <c r="G52" s="2">
        <v>297</v>
      </c>
      <c r="H52" s="2">
        <v>276</v>
      </c>
      <c r="I52" s="2">
        <v>270</v>
      </c>
      <c r="J52" s="2">
        <v>276</v>
      </c>
      <c r="K52" s="2">
        <v>159</v>
      </c>
      <c r="L52" s="2">
        <v>147</v>
      </c>
      <c r="M52" s="2">
        <v>84</v>
      </c>
      <c r="N52" s="2">
        <v>98</v>
      </c>
      <c r="O52" s="2">
        <v>206</v>
      </c>
      <c r="P52" s="2">
        <v>242</v>
      </c>
      <c r="Q52" s="2">
        <v>351</v>
      </c>
      <c r="R52" s="2">
        <v>388</v>
      </c>
      <c r="S52" s="2">
        <v>532</v>
      </c>
      <c r="T52" s="2">
        <v>540</v>
      </c>
      <c r="U52" s="2">
        <v>407</v>
      </c>
      <c r="V52" s="2">
        <v>517</v>
      </c>
      <c r="W52" s="2">
        <v>381</v>
      </c>
      <c r="X52" s="2">
        <v>476</v>
      </c>
      <c r="Y52" s="2">
        <v>392</v>
      </c>
      <c r="Z52" s="2">
        <v>502</v>
      </c>
      <c r="AA52" s="2">
        <v>367</v>
      </c>
      <c r="AB52" s="2">
        <v>468</v>
      </c>
      <c r="AC52" s="2">
        <v>346</v>
      </c>
      <c r="AD52" s="2">
        <v>404</v>
      </c>
      <c r="AE52" s="2">
        <v>372</v>
      </c>
      <c r="AF52" s="2">
        <v>489</v>
      </c>
      <c r="AG52" s="2">
        <v>209</v>
      </c>
      <c r="AH52" s="2">
        <v>493</v>
      </c>
      <c r="AI52" s="2">
        <v>200</v>
      </c>
      <c r="AJ52" s="2">
        <v>430</v>
      </c>
      <c r="AK52" s="2">
        <v>78</v>
      </c>
      <c r="AL52" s="2">
        <v>235</v>
      </c>
      <c r="AM52" s="2">
        <v>123</v>
      </c>
      <c r="AN52" s="2">
        <v>352</v>
      </c>
      <c r="AO52" s="2">
        <v>49</v>
      </c>
      <c r="AP52" s="2">
        <v>228</v>
      </c>
      <c r="AQ52" s="2">
        <f t="shared" si="0"/>
        <v>11696</v>
      </c>
    </row>
    <row r="53" spans="1:43">
      <c r="A53" s="1">
        <v>63023</v>
      </c>
      <c r="B53" s="1">
        <v>10858</v>
      </c>
      <c r="C53" s="2">
        <v>187</v>
      </c>
      <c r="D53" s="2">
        <v>195</v>
      </c>
      <c r="E53" s="2">
        <v>618</v>
      </c>
      <c r="F53" s="2">
        <v>578</v>
      </c>
      <c r="G53" s="2">
        <v>1338</v>
      </c>
      <c r="H53" s="2">
        <v>1256</v>
      </c>
      <c r="I53" s="2">
        <v>1157</v>
      </c>
      <c r="J53" s="2">
        <v>1084</v>
      </c>
      <c r="K53" s="2">
        <v>634</v>
      </c>
      <c r="L53" s="2">
        <v>502</v>
      </c>
      <c r="M53" s="2">
        <v>333</v>
      </c>
      <c r="N53" s="2">
        <v>317</v>
      </c>
      <c r="O53" s="2">
        <v>742</v>
      </c>
      <c r="P53" s="2">
        <v>705</v>
      </c>
      <c r="Q53" s="2">
        <v>989</v>
      </c>
      <c r="R53" s="2">
        <v>878</v>
      </c>
      <c r="S53" s="2">
        <v>1660</v>
      </c>
      <c r="T53" s="2">
        <v>1600</v>
      </c>
      <c r="U53" s="2">
        <v>1738</v>
      </c>
      <c r="V53" s="2">
        <v>1749</v>
      </c>
      <c r="W53" s="2">
        <v>1449</v>
      </c>
      <c r="X53" s="2">
        <v>1487</v>
      </c>
      <c r="Y53" s="2">
        <v>1216</v>
      </c>
      <c r="Z53" s="2">
        <v>1266</v>
      </c>
      <c r="AA53" s="2">
        <v>1065</v>
      </c>
      <c r="AB53" s="2">
        <v>1166</v>
      </c>
      <c r="AC53" s="2">
        <v>1069</v>
      </c>
      <c r="AD53" s="2">
        <v>1308</v>
      </c>
      <c r="AE53" s="2">
        <v>1336</v>
      </c>
      <c r="AF53" s="2">
        <v>1474</v>
      </c>
      <c r="AG53" s="2">
        <v>668</v>
      </c>
      <c r="AH53" s="2">
        <v>1446</v>
      </c>
      <c r="AI53" s="2">
        <v>563</v>
      </c>
      <c r="AJ53" s="2">
        <v>1061</v>
      </c>
      <c r="AK53" s="2">
        <v>179</v>
      </c>
      <c r="AL53" s="2">
        <v>446</v>
      </c>
      <c r="AM53" s="2">
        <v>193</v>
      </c>
      <c r="AN53" s="2">
        <v>703</v>
      </c>
      <c r="AO53" s="2">
        <v>112</v>
      </c>
      <c r="AP53" s="2">
        <v>505</v>
      </c>
      <c r="AQ53" s="2">
        <f t="shared" si="0"/>
        <v>36972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abSelected="1" topLeftCell="A22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7</v>
      </c>
      <c r="H2" s="2">
        <v>4</v>
      </c>
      <c r="I2" s="2">
        <v>5</v>
      </c>
      <c r="J2" s="2">
        <v>5</v>
      </c>
      <c r="K2" s="2">
        <v>2</v>
      </c>
      <c r="L2" s="2">
        <v>2</v>
      </c>
      <c r="M2" s="2">
        <v>6</v>
      </c>
      <c r="N2" s="2">
        <v>2</v>
      </c>
      <c r="O2" s="2">
        <v>24</v>
      </c>
      <c r="P2" s="2">
        <v>20</v>
      </c>
      <c r="Q2" s="2">
        <v>33</v>
      </c>
      <c r="R2" s="2">
        <v>42</v>
      </c>
      <c r="S2" s="2">
        <v>89</v>
      </c>
      <c r="T2" s="2">
        <v>192</v>
      </c>
      <c r="U2" s="2">
        <v>55</v>
      </c>
      <c r="V2" s="2">
        <v>117</v>
      </c>
      <c r="W2" s="2">
        <v>42</v>
      </c>
      <c r="X2" s="2">
        <v>32</v>
      </c>
      <c r="Y2" s="2">
        <v>36</v>
      </c>
      <c r="Z2" s="2">
        <v>18</v>
      </c>
      <c r="AA2" s="2">
        <v>85</v>
      </c>
      <c r="AB2" s="2">
        <v>42</v>
      </c>
      <c r="AC2" s="2">
        <v>102</v>
      </c>
      <c r="AD2" s="2">
        <v>54</v>
      </c>
      <c r="AE2" s="2">
        <v>54</v>
      </c>
      <c r="AF2" s="2">
        <v>34</v>
      </c>
      <c r="AG2" s="2">
        <v>13</v>
      </c>
      <c r="AH2" s="2">
        <v>13</v>
      </c>
      <c r="AI2" s="2">
        <v>8</v>
      </c>
      <c r="AJ2" s="2">
        <v>5</v>
      </c>
      <c r="AK2" s="2">
        <v>2</v>
      </c>
      <c r="AL2" s="2">
        <v>5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1173</v>
      </c>
    </row>
    <row r="3" spans="1:43">
      <c r="A3" s="1">
        <v>63001</v>
      </c>
      <c r="B3" s="1">
        <v>302</v>
      </c>
      <c r="C3" s="2">
        <v>15</v>
      </c>
      <c r="D3" s="2">
        <v>12</v>
      </c>
      <c r="E3" s="2">
        <v>26</v>
      </c>
      <c r="F3" s="2">
        <v>7</v>
      </c>
      <c r="G3" s="2">
        <v>46</v>
      </c>
      <c r="H3" s="2">
        <v>36</v>
      </c>
      <c r="I3" s="2">
        <v>32</v>
      </c>
      <c r="J3" s="2">
        <v>38</v>
      </c>
      <c r="K3" s="2">
        <v>14</v>
      </c>
      <c r="L3" s="2">
        <v>15</v>
      </c>
      <c r="M3" s="2">
        <v>17</v>
      </c>
      <c r="N3" s="2">
        <v>12</v>
      </c>
      <c r="O3" s="2">
        <v>38</v>
      </c>
      <c r="P3" s="2">
        <v>56</v>
      </c>
      <c r="Q3" s="2">
        <v>36</v>
      </c>
      <c r="R3" s="2">
        <v>60</v>
      </c>
      <c r="S3" s="2">
        <v>69</v>
      </c>
      <c r="T3" s="2">
        <v>75</v>
      </c>
      <c r="U3" s="2">
        <v>94</v>
      </c>
      <c r="V3" s="2">
        <v>62</v>
      </c>
      <c r="W3" s="2">
        <v>60</v>
      </c>
      <c r="X3" s="2">
        <v>44</v>
      </c>
      <c r="Y3" s="2">
        <v>35</v>
      </c>
      <c r="Z3" s="2">
        <v>28</v>
      </c>
      <c r="AA3" s="2">
        <v>24</v>
      </c>
      <c r="AB3" s="2">
        <v>12</v>
      </c>
      <c r="AC3" s="2">
        <v>34</v>
      </c>
      <c r="AD3" s="2">
        <v>13</v>
      </c>
      <c r="AE3" s="2">
        <v>24</v>
      </c>
      <c r="AF3" s="2">
        <v>11</v>
      </c>
      <c r="AG3" s="2">
        <v>15</v>
      </c>
      <c r="AH3" s="2">
        <v>13</v>
      </c>
      <c r="AI3" s="2">
        <v>5</v>
      </c>
      <c r="AJ3" s="2">
        <v>4</v>
      </c>
      <c r="AK3" s="2">
        <v>1</v>
      </c>
      <c r="AL3" s="2">
        <v>4</v>
      </c>
      <c r="AM3" s="2">
        <v>0</v>
      </c>
      <c r="AN3" s="2">
        <v>2</v>
      </c>
      <c r="AO3" s="2">
        <v>0</v>
      </c>
      <c r="AP3" s="2">
        <v>5</v>
      </c>
      <c r="AQ3" s="2">
        <f t="shared" ref="AQ3:AQ66" si="0">SUM(C3:AP3)</f>
        <v>1094</v>
      </c>
    </row>
    <row r="4" spans="1:43">
      <c r="A4" s="1">
        <v>63001</v>
      </c>
      <c r="B4" s="1">
        <v>402</v>
      </c>
      <c r="C4" s="2">
        <v>119</v>
      </c>
      <c r="D4" s="2">
        <v>121</v>
      </c>
      <c r="E4" s="2">
        <v>213</v>
      </c>
      <c r="F4" s="2">
        <v>184</v>
      </c>
      <c r="G4" s="2">
        <v>329</v>
      </c>
      <c r="H4" s="2">
        <v>293</v>
      </c>
      <c r="I4" s="2">
        <v>323</v>
      </c>
      <c r="J4" s="2">
        <v>300</v>
      </c>
      <c r="K4" s="2">
        <v>204</v>
      </c>
      <c r="L4" s="2">
        <v>158</v>
      </c>
      <c r="M4" s="2">
        <v>122</v>
      </c>
      <c r="N4" s="2">
        <v>137</v>
      </c>
      <c r="O4" s="2">
        <v>274</v>
      </c>
      <c r="P4" s="2">
        <v>224</v>
      </c>
      <c r="Q4" s="2">
        <v>349</v>
      </c>
      <c r="R4" s="2">
        <v>318</v>
      </c>
      <c r="S4" s="2">
        <v>487</v>
      </c>
      <c r="T4" s="2">
        <v>437</v>
      </c>
      <c r="U4" s="2">
        <v>457</v>
      </c>
      <c r="V4" s="2">
        <v>433</v>
      </c>
      <c r="W4" s="2">
        <v>413</v>
      </c>
      <c r="X4" s="2">
        <v>358</v>
      </c>
      <c r="Y4" s="2">
        <v>442</v>
      </c>
      <c r="Z4" s="2">
        <v>422</v>
      </c>
      <c r="AA4" s="2">
        <v>397</v>
      </c>
      <c r="AB4" s="2">
        <v>441</v>
      </c>
      <c r="AC4" s="2">
        <v>458</v>
      </c>
      <c r="AD4" s="2">
        <v>481</v>
      </c>
      <c r="AE4" s="2">
        <v>540</v>
      </c>
      <c r="AF4" s="2">
        <v>452</v>
      </c>
      <c r="AG4" s="2">
        <v>219</v>
      </c>
      <c r="AH4" s="2">
        <v>441</v>
      </c>
      <c r="AI4" s="2">
        <v>220</v>
      </c>
      <c r="AJ4" s="2">
        <v>315</v>
      </c>
      <c r="AK4" s="2">
        <v>80</v>
      </c>
      <c r="AL4" s="2">
        <v>175</v>
      </c>
      <c r="AM4" s="2">
        <v>92</v>
      </c>
      <c r="AN4" s="2">
        <v>233</v>
      </c>
      <c r="AO4" s="2">
        <v>27</v>
      </c>
      <c r="AP4" s="2">
        <v>153</v>
      </c>
      <c r="AQ4" s="2">
        <f t="shared" si="0"/>
        <v>11841</v>
      </c>
    </row>
    <row r="5" spans="1:43">
      <c r="A5" s="1">
        <v>63001</v>
      </c>
      <c r="B5" s="1">
        <v>502</v>
      </c>
      <c r="C5" s="2">
        <v>135</v>
      </c>
      <c r="D5" s="2">
        <v>123</v>
      </c>
      <c r="E5" s="2">
        <v>230</v>
      </c>
      <c r="F5" s="2">
        <v>238</v>
      </c>
      <c r="G5" s="2">
        <v>516</v>
      </c>
      <c r="H5" s="2">
        <v>420</v>
      </c>
      <c r="I5" s="2">
        <v>399</v>
      </c>
      <c r="J5" s="2">
        <v>365</v>
      </c>
      <c r="K5" s="2">
        <v>241</v>
      </c>
      <c r="L5" s="2">
        <v>189</v>
      </c>
      <c r="M5" s="2">
        <v>154</v>
      </c>
      <c r="N5" s="2">
        <v>168</v>
      </c>
      <c r="O5" s="2">
        <v>292</v>
      </c>
      <c r="P5" s="2">
        <v>305</v>
      </c>
      <c r="Q5" s="2">
        <v>384</v>
      </c>
      <c r="R5" s="2">
        <v>398</v>
      </c>
      <c r="S5" s="2">
        <v>535</v>
      </c>
      <c r="T5" s="2">
        <v>512</v>
      </c>
      <c r="U5" s="2">
        <v>543</v>
      </c>
      <c r="V5" s="2">
        <v>494</v>
      </c>
      <c r="W5" s="2">
        <v>402</v>
      </c>
      <c r="X5" s="2">
        <v>422</v>
      </c>
      <c r="Y5" s="2">
        <v>402</v>
      </c>
      <c r="Z5" s="2">
        <v>431</v>
      </c>
      <c r="AA5" s="2">
        <v>439</v>
      </c>
      <c r="AB5" s="2">
        <v>440</v>
      </c>
      <c r="AC5" s="2">
        <v>502</v>
      </c>
      <c r="AD5" s="2">
        <v>529</v>
      </c>
      <c r="AE5" s="2">
        <v>555</v>
      </c>
      <c r="AF5" s="2">
        <v>588</v>
      </c>
      <c r="AG5" s="2">
        <v>265</v>
      </c>
      <c r="AH5" s="2">
        <v>471</v>
      </c>
      <c r="AI5" s="2">
        <v>155</v>
      </c>
      <c r="AJ5" s="2">
        <v>318</v>
      </c>
      <c r="AK5" s="2">
        <v>69</v>
      </c>
      <c r="AL5" s="2">
        <v>158</v>
      </c>
      <c r="AM5" s="2">
        <v>91</v>
      </c>
      <c r="AN5" s="2">
        <v>221</v>
      </c>
      <c r="AO5" s="2">
        <v>30</v>
      </c>
      <c r="AP5" s="2">
        <v>91</v>
      </c>
      <c r="AQ5" s="2">
        <f t="shared" si="0"/>
        <v>13220</v>
      </c>
    </row>
    <row r="6" spans="1:43">
      <c r="A6" s="1">
        <v>63001</v>
      </c>
      <c r="B6" s="1">
        <v>602</v>
      </c>
      <c r="C6" s="2">
        <v>17</v>
      </c>
      <c r="D6" s="2">
        <v>18</v>
      </c>
      <c r="E6" s="2">
        <v>24</v>
      </c>
      <c r="F6" s="2">
        <v>25</v>
      </c>
      <c r="G6" s="2">
        <v>59</v>
      </c>
      <c r="H6" s="2">
        <v>63</v>
      </c>
      <c r="I6" s="2">
        <v>49</v>
      </c>
      <c r="J6" s="2">
        <v>43</v>
      </c>
      <c r="K6" s="2">
        <v>23</v>
      </c>
      <c r="L6" s="2">
        <v>26</v>
      </c>
      <c r="M6" s="2">
        <v>25</v>
      </c>
      <c r="N6" s="2">
        <v>22</v>
      </c>
      <c r="O6" s="2">
        <v>65</v>
      </c>
      <c r="P6" s="2">
        <v>96</v>
      </c>
      <c r="Q6" s="2">
        <v>78</v>
      </c>
      <c r="R6" s="2">
        <v>104</v>
      </c>
      <c r="S6" s="2">
        <v>148</v>
      </c>
      <c r="T6" s="2">
        <v>153</v>
      </c>
      <c r="U6" s="2">
        <v>153</v>
      </c>
      <c r="V6" s="2">
        <v>145</v>
      </c>
      <c r="W6" s="2">
        <v>78</v>
      </c>
      <c r="X6" s="2">
        <v>56</v>
      </c>
      <c r="Y6" s="2">
        <v>53</v>
      </c>
      <c r="Z6" s="2">
        <v>53</v>
      </c>
      <c r="AA6" s="2">
        <v>66</v>
      </c>
      <c r="AB6" s="2">
        <v>38</v>
      </c>
      <c r="AC6" s="2">
        <v>38</v>
      </c>
      <c r="AD6" s="2">
        <v>44</v>
      </c>
      <c r="AE6" s="2">
        <v>35</v>
      </c>
      <c r="AF6" s="2">
        <v>22</v>
      </c>
      <c r="AG6" s="2">
        <v>11</v>
      </c>
      <c r="AH6" s="2">
        <v>17</v>
      </c>
      <c r="AI6" s="2">
        <v>7</v>
      </c>
      <c r="AJ6" s="2">
        <v>10</v>
      </c>
      <c r="AK6" s="2">
        <v>1</v>
      </c>
      <c r="AL6" s="2">
        <v>4</v>
      </c>
      <c r="AM6" s="2">
        <v>1</v>
      </c>
      <c r="AN6" s="2">
        <v>5</v>
      </c>
      <c r="AO6" s="2">
        <v>1</v>
      </c>
      <c r="AP6" s="2">
        <v>7</v>
      </c>
      <c r="AQ6" s="2">
        <f t="shared" si="0"/>
        <v>1883</v>
      </c>
    </row>
    <row r="7" spans="1:43">
      <c r="A7" s="1">
        <v>63001</v>
      </c>
      <c r="B7" s="1">
        <v>802</v>
      </c>
      <c r="C7" s="2">
        <v>15</v>
      </c>
      <c r="D7" s="2">
        <v>8</v>
      </c>
      <c r="E7" s="2">
        <v>18</v>
      </c>
      <c r="F7" s="2">
        <v>10</v>
      </c>
      <c r="G7" s="2">
        <v>44</v>
      </c>
      <c r="H7" s="2">
        <v>32</v>
      </c>
      <c r="I7" s="2">
        <v>37</v>
      </c>
      <c r="J7" s="2">
        <v>21</v>
      </c>
      <c r="K7" s="2">
        <v>14</v>
      </c>
      <c r="L7" s="2">
        <v>19</v>
      </c>
      <c r="M7" s="2">
        <v>18</v>
      </c>
      <c r="N7" s="2">
        <v>20</v>
      </c>
      <c r="O7" s="2">
        <v>46</v>
      </c>
      <c r="P7" s="2">
        <v>73</v>
      </c>
      <c r="Q7" s="2">
        <v>53</v>
      </c>
      <c r="R7" s="2">
        <v>84</v>
      </c>
      <c r="S7" s="2">
        <v>86</v>
      </c>
      <c r="T7" s="2">
        <v>90</v>
      </c>
      <c r="U7" s="2">
        <v>109</v>
      </c>
      <c r="V7" s="2">
        <v>91</v>
      </c>
      <c r="W7" s="2">
        <v>53</v>
      </c>
      <c r="X7" s="2">
        <v>42</v>
      </c>
      <c r="Y7" s="2">
        <v>36</v>
      </c>
      <c r="Z7" s="2">
        <v>27</v>
      </c>
      <c r="AA7" s="2">
        <v>33</v>
      </c>
      <c r="AB7" s="2">
        <v>15</v>
      </c>
      <c r="AC7" s="2">
        <v>32</v>
      </c>
      <c r="AD7" s="2">
        <v>17</v>
      </c>
      <c r="AE7" s="2">
        <v>28</v>
      </c>
      <c r="AF7" s="2">
        <v>6</v>
      </c>
      <c r="AG7" s="2">
        <v>7</v>
      </c>
      <c r="AH7" s="2">
        <v>11</v>
      </c>
      <c r="AI7" s="2">
        <v>3</v>
      </c>
      <c r="AJ7" s="2">
        <v>4</v>
      </c>
      <c r="AK7" s="2">
        <v>2</v>
      </c>
      <c r="AL7" s="2">
        <v>2</v>
      </c>
      <c r="AM7" s="2">
        <v>1</v>
      </c>
      <c r="AN7" s="2">
        <v>2</v>
      </c>
      <c r="AO7" s="2">
        <v>4</v>
      </c>
      <c r="AP7" s="2">
        <v>2</v>
      </c>
      <c r="AQ7" s="2">
        <f t="shared" si="0"/>
        <v>1215</v>
      </c>
    </row>
    <row r="8" spans="1:43">
      <c r="A8" s="1">
        <v>63001</v>
      </c>
      <c r="B8" s="1">
        <v>1002</v>
      </c>
      <c r="C8" s="2">
        <v>8</v>
      </c>
      <c r="D8" s="2">
        <v>10</v>
      </c>
      <c r="E8" s="2">
        <v>23</v>
      </c>
      <c r="F8" s="2">
        <v>16</v>
      </c>
      <c r="G8" s="2">
        <v>36</v>
      </c>
      <c r="H8" s="2">
        <v>41</v>
      </c>
      <c r="I8" s="2">
        <v>21</v>
      </c>
      <c r="J8" s="2">
        <v>34</v>
      </c>
      <c r="K8" s="2">
        <v>10</v>
      </c>
      <c r="L8" s="2">
        <v>12</v>
      </c>
      <c r="M8" s="2">
        <v>20</v>
      </c>
      <c r="N8" s="2">
        <v>27</v>
      </c>
      <c r="O8" s="2">
        <v>48</v>
      </c>
      <c r="P8" s="2">
        <v>68</v>
      </c>
      <c r="Q8" s="2">
        <v>62</v>
      </c>
      <c r="R8" s="2">
        <v>90</v>
      </c>
      <c r="S8" s="2">
        <v>114</v>
      </c>
      <c r="T8" s="2">
        <v>105</v>
      </c>
      <c r="U8" s="2">
        <v>102</v>
      </c>
      <c r="V8" s="2">
        <v>87</v>
      </c>
      <c r="W8" s="2">
        <v>50</v>
      </c>
      <c r="X8" s="2">
        <v>40</v>
      </c>
      <c r="Y8" s="2">
        <v>37</v>
      </c>
      <c r="Z8" s="2">
        <v>23</v>
      </c>
      <c r="AA8" s="2">
        <v>24</v>
      </c>
      <c r="AB8" s="2">
        <v>15</v>
      </c>
      <c r="AC8" s="2">
        <v>23</v>
      </c>
      <c r="AD8" s="2">
        <v>15</v>
      </c>
      <c r="AE8" s="2">
        <v>28</v>
      </c>
      <c r="AF8" s="2">
        <v>7</v>
      </c>
      <c r="AG8" s="2">
        <v>3</v>
      </c>
      <c r="AH8" s="2">
        <v>3</v>
      </c>
      <c r="AI8" s="2">
        <v>1</v>
      </c>
      <c r="AJ8" s="2">
        <v>2</v>
      </c>
      <c r="AK8" s="2">
        <v>0</v>
      </c>
      <c r="AL8" s="2">
        <v>0</v>
      </c>
      <c r="AM8" s="2">
        <v>2</v>
      </c>
      <c r="AN8" s="2">
        <v>1</v>
      </c>
      <c r="AO8" s="2">
        <v>1</v>
      </c>
      <c r="AP8" s="2">
        <v>2</v>
      </c>
      <c r="AQ8" s="2">
        <f t="shared" si="0"/>
        <v>1211</v>
      </c>
    </row>
    <row r="9" spans="1:43">
      <c r="A9" s="1">
        <v>63001</v>
      </c>
      <c r="B9" s="1">
        <v>1302</v>
      </c>
      <c r="C9" s="2">
        <v>98</v>
      </c>
      <c r="D9" s="2">
        <v>95</v>
      </c>
      <c r="E9" s="2">
        <v>74</v>
      </c>
      <c r="F9" s="2">
        <v>71</v>
      </c>
      <c r="G9" s="2">
        <v>162</v>
      </c>
      <c r="H9" s="2">
        <v>172</v>
      </c>
      <c r="I9" s="2">
        <v>161</v>
      </c>
      <c r="J9" s="2">
        <v>168</v>
      </c>
      <c r="K9" s="2">
        <v>93</v>
      </c>
      <c r="L9" s="2">
        <v>101</v>
      </c>
      <c r="M9" s="2">
        <v>105</v>
      </c>
      <c r="N9" s="2">
        <v>106</v>
      </c>
      <c r="O9" s="2">
        <v>206</v>
      </c>
      <c r="P9" s="2">
        <v>239</v>
      </c>
      <c r="Q9" s="2">
        <v>243</v>
      </c>
      <c r="R9" s="2">
        <v>276</v>
      </c>
      <c r="S9" s="2">
        <v>387</v>
      </c>
      <c r="T9" s="2">
        <v>402</v>
      </c>
      <c r="U9" s="2">
        <v>407</v>
      </c>
      <c r="V9" s="2">
        <v>398</v>
      </c>
      <c r="W9" s="2">
        <v>319</v>
      </c>
      <c r="X9" s="2">
        <v>387</v>
      </c>
      <c r="Y9" s="2">
        <v>269</v>
      </c>
      <c r="Z9" s="2">
        <v>410</v>
      </c>
      <c r="AA9" s="2">
        <v>270</v>
      </c>
      <c r="AB9" s="2">
        <v>378</v>
      </c>
      <c r="AC9" s="2">
        <v>302</v>
      </c>
      <c r="AD9" s="2">
        <v>419</v>
      </c>
      <c r="AE9" s="2">
        <v>376</v>
      </c>
      <c r="AF9" s="2">
        <v>432</v>
      </c>
      <c r="AG9" s="2">
        <v>209</v>
      </c>
      <c r="AH9" s="2">
        <v>396</v>
      </c>
      <c r="AI9" s="2">
        <v>187</v>
      </c>
      <c r="AJ9" s="2">
        <v>305</v>
      </c>
      <c r="AK9" s="2">
        <v>44</v>
      </c>
      <c r="AL9" s="2">
        <v>112</v>
      </c>
      <c r="AM9" s="2">
        <v>31</v>
      </c>
      <c r="AN9" s="2">
        <v>114</v>
      </c>
      <c r="AO9" s="2">
        <v>4</v>
      </c>
      <c r="AP9" s="2">
        <v>37</v>
      </c>
      <c r="AQ9" s="2">
        <f t="shared" si="0"/>
        <v>8965</v>
      </c>
    </row>
    <row r="10" spans="1:43">
      <c r="A10" s="1">
        <v>63001</v>
      </c>
      <c r="B10" s="1">
        <v>1402</v>
      </c>
      <c r="C10" s="2">
        <v>3</v>
      </c>
      <c r="D10" s="2">
        <v>11</v>
      </c>
      <c r="E10" s="2">
        <v>14</v>
      </c>
      <c r="F10" s="2">
        <v>8</v>
      </c>
      <c r="G10" s="2">
        <v>17</v>
      </c>
      <c r="H10" s="2">
        <v>17</v>
      </c>
      <c r="I10" s="2">
        <v>27</v>
      </c>
      <c r="J10" s="2">
        <v>11</v>
      </c>
      <c r="K10" s="2">
        <v>7</v>
      </c>
      <c r="L10" s="2">
        <v>12</v>
      </c>
      <c r="M10" s="2">
        <v>15</v>
      </c>
      <c r="N10" s="2">
        <v>19</v>
      </c>
      <c r="O10" s="2">
        <v>38</v>
      </c>
      <c r="P10" s="2">
        <v>58</v>
      </c>
      <c r="Q10" s="2">
        <v>47</v>
      </c>
      <c r="R10" s="2">
        <v>68</v>
      </c>
      <c r="S10" s="2">
        <v>65</v>
      </c>
      <c r="T10" s="2">
        <v>63</v>
      </c>
      <c r="U10" s="2">
        <v>56</v>
      </c>
      <c r="V10" s="2">
        <v>44</v>
      </c>
      <c r="W10" s="2">
        <v>35</v>
      </c>
      <c r="X10" s="2">
        <v>28</v>
      </c>
      <c r="Y10" s="2">
        <v>23</v>
      </c>
      <c r="Z10" s="2">
        <v>17</v>
      </c>
      <c r="AA10" s="2">
        <v>20</v>
      </c>
      <c r="AB10" s="2">
        <v>18</v>
      </c>
      <c r="AC10" s="2">
        <v>16</v>
      </c>
      <c r="AD10" s="2">
        <v>14</v>
      </c>
      <c r="AE10" s="2">
        <v>18</v>
      </c>
      <c r="AF10" s="2">
        <v>5</v>
      </c>
      <c r="AG10" s="2">
        <v>7</v>
      </c>
      <c r="AH10" s="2">
        <v>3</v>
      </c>
      <c r="AI10" s="2">
        <v>3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809</v>
      </c>
    </row>
    <row r="11" spans="1:43">
      <c r="A11" s="1">
        <v>63001</v>
      </c>
      <c r="B11" s="1">
        <v>1502</v>
      </c>
      <c r="C11" s="2">
        <v>26</v>
      </c>
      <c r="D11" s="2">
        <v>35</v>
      </c>
      <c r="E11" s="2">
        <v>43</v>
      </c>
      <c r="F11" s="2">
        <v>38</v>
      </c>
      <c r="G11" s="2">
        <v>81</v>
      </c>
      <c r="H11" s="2">
        <v>66</v>
      </c>
      <c r="I11" s="2">
        <v>63</v>
      </c>
      <c r="J11" s="2">
        <v>45</v>
      </c>
      <c r="K11" s="2">
        <v>35</v>
      </c>
      <c r="L11" s="2">
        <v>44</v>
      </c>
      <c r="M11" s="2">
        <v>42</v>
      </c>
      <c r="N11" s="2">
        <v>57</v>
      </c>
      <c r="O11" s="2">
        <v>99</v>
      </c>
      <c r="P11" s="2">
        <v>110</v>
      </c>
      <c r="Q11" s="2">
        <v>106</v>
      </c>
      <c r="R11" s="2">
        <v>144</v>
      </c>
      <c r="S11" s="2">
        <v>215</v>
      </c>
      <c r="T11" s="2">
        <v>209</v>
      </c>
      <c r="U11" s="2">
        <v>211</v>
      </c>
      <c r="V11" s="2">
        <v>185</v>
      </c>
      <c r="W11" s="2">
        <v>127</v>
      </c>
      <c r="X11" s="2">
        <v>91</v>
      </c>
      <c r="Y11" s="2">
        <v>79</v>
      </c>
      <c r="Z11" s="2">
        <v>54</v>
      </c>
      <c r="AA11" s="2">
        <v>62</v>
      </c>
      <c r="AB11" s="2">
        <v>51</v>
      </c>
      <c r="AC11" s="2">
        <v>51</v>
      </c>
      <c r="AD11" s="2">
        <v>43</v>
      </c>
      <c r="AE11" s="2">
        <v>48</v>
      </c>
      <c r="AF11" s="2">
        <v>32</v>
      </c>
      <c r="AG11" s="2">
        <v>18</v>
      </c>
      <c r="AH11" s="2">
        <v>22</v>
      </c>
      <c r="AI11" s="2">
        <v>6</v>
      </c>
      <c r="AJ11" s="2">
        <v>14</v>
      </c>
      <c r="AK11" s="2">
        <v>3</v>
      </c>
      <c r="AL11" s="2">
        <v>2</v>
      </c>
      <c r="AM11" s="2">
        <v>1</v>
      </c>
      <c r="AN11" s="2">
        <v>9</v>
      </c>
      <c r="AO11" s="2">
        <v>1</v>
      </c>
      <c r="AP11" s="2">
        <v>10</v>
      </c>
      <c r="AQ11" s="2">
        <f t="shared" si="0"/>
        <v>2578</v>
      </c>
    </row>
    <row r="12" spans="1:43">
      <c r="A12" s="1">
        <v>63001</v>
      </c>
      <c r="B12" s="1">
        <v>1602</v>
      </c>
      <c r="C12" s="2">
        <v>69</v>
      </c>
      <c r="D12" s="2">
        <v>45</v>
      </c>
      <c r="E12" s="2">
        <v>89</v>
      </c>
      <c r="F12" s="2">
        <v>89</v>
      </c>
      <c r="G12" s="2">
        <v>199</v>
      </c>
      <c r="H12" s="2">
        <v>171</v>
      </c>
      <c r="I12" s="2">
        <v>168</v>
      </c>
      <c r="J12" s="2">
        <v>166</v>
      </c>
      <c r="K12" s="2">
        <v>101</v>
      </c>
      <c r="L12" s="2">
        <v>82</v>
      </c>
      <c r="M12" s="2">
        <v>57</v>
      </c>
      <c r="N12" s="2">
        <v>60</v>
      </c>
      <c r="O12" s="2">
        <v>167</v>
      </c>
      <c r="P12" s="2">
        <v>158</v>
      </c>
      <c r="Q12" s="2">
        <v>251</v>
      </c>
      <c r="R12" s="2">
        <v>203</v>
      </c>
      <c r="S12" s="2">
        <v>396</v>
      </c>
      <c r="T12" s="2">
        <v>315</v>
      </c>
      <c r="U12" s="2">
        <v>340</v>
      </c>
      <c r="V12" s="2">
        <v>294</v>
      </c>
      <c r="W12" s="2">
        <v>291</v>
      </c>
      <c r="X12" s="2">
        <v>249</v>
      </c>
      <c r="Y12" s="2">
        <v>259</v>
      </c>
      <c r="Z12" s="2">
        <v>255</v>
      </c>
      <c r="AA12" s="2">
        <v>224</v>
      </c>
      <c r="AB12" s="2">
        <v>260</v>
      </c>
      <c r="AC12" s="2">
        <v>294</v>
      </c>
      <c r="AD12" s="2">
        <v>339</v>
      </c>
      <c r="AE12" s="2">
        <v>434</v>
      </c>
      <c r="AF12" s="2">
        <v>354</v>
      </c>
      <c r="AG12" s="2">
        <v>202</v>
      </c>
      <c r="AH12" s="2">
        <v>312</v>
      </c>
      <c r="AI12" s="2">
        <v>148</v>
      </c>
      <c r="AJ12" s="2">
        <v>251</v>
      </c>
      <c r="AK12" s="2">
        <v>48</v>
      </c>
      <c r="AL12" s="2">
        <v>118</v>
      </c>
      <c r="AM12" s="2">
        <v>78</v>
      </c>
      <c r="AN12" s="2">
        <v>200</v>
      </c>
      <c r="AO12" s="2">
        <v>28</v>
      </c>
      <c r="AP12" s="2">
        <v>92</v>
      </c>
      <c r="AQ12" s="2">
        <f t="shared" si="0"/>
        <v>7856</v>
      </c>
    </row>
    <row r="13" spans="1:43">
      <c r="A13" s="1">
        <v>63001</v>
      </c>
      <c r="B13" s="1">
        <v>1702</v>
      </c>
      <c r="C13" s="2">
        <v>81</v>
      </c>
      <c r="D13" s="2">
        <v>64</v>
      </c>
      <c r="E13" s="2">
        <v>60</v>
      </c>
      <c r="F13" s="2">
        <v>37</v>
      </c>
      <c r="G13" s="2">
        <v>146</v>
      </c>
      <c r="H13" s="2">
        <v>118</v>
      </c>
      <c r="I13" s="2">
        <v>109</v>
      </c>
      <c r="J13" s="2">
        <v>88</v>
      </c>
      <c r="K13" s="2">
        <v>54</v>
      </c>
      <c r="L13" s="2">
        <v>52</v>
      </c>
      <c r="M13" s="2">
        <v>69</v>
      </c>
      <c r="N13" s="2">
        <v>79</v>
      </c>
      <c r="O13" s="2">
        <v>163</v>
      </c>
      <c r="P13" s="2">
        <v>209</v>
      </c>
      <c r="Q13" s="2">
        <v>189</v>
      </c>
      <c r="R13" s="2">
        <v>186</v>
      </c>
      <c r="S13" s="2">
        <v>368</v>
      </c>
      <c r="T13" s="2">
        <v>288</v>
      </c>
      <c r="U13" s="2">
        <v>330</v>
      </c>
      <c r="V13" s="2">
        <v>276</v>
      </c>
      <c r="W13" s="2">
        <v>218</v>
      </c>
      <c r="X13" s="2">
        <v>174</v>
      </c>
      <c r="Y13" s="2">
        <v>161</v>
      </c>
      <c r="Z13" s="2">
        <v>143</v>
      </c>
      <c r="AA13" s="2">
        <v>141</v>
      </c>
      <c r="AB13" s="2">
        <v>140</v>
      </c>
      <c r="AC13" s="2">
        <v>147</v>
      </c>
      <c r="AD13" s="2">
        <v>151</v>
      </c>
      <c r="AE13" s="2">
        <v>181</v>
      </c>
      <c r="AF13" s="2">
        <v>158</v>
      </c>
      <c r="AG13" s="2">
        <v>85</v>
      </c>
      <c r="AH13" s="2">
        <v>136</v>
      </c>
      <c r="AI13" s="2">
        <v>57</v>
      </c>
      <c r="AJ13" s="2">
        <v>112</v>
      </c>
      <c r="AK13" s="2">
        <v>23</v>
      </c>
      <c r="AL13" s="2">
        <v>27</v>
      </c>
      <c r="AM13" s="2">
        <v>14</v>
      </c>
      <c r="AN13" s="2">
        <v>44</v>
      </c>
      <c r="AO13" s="2">
        <v>5</v>
      </c>
      <c r="AP13" s="2">
        <v>16</v>
      </c>
      <c r="AQ13" s="2">
        <f t="shared" si="0"/>
        <v>5099</v>
      </c>
    </row>
    <row r="14" spans="1:43">
      <c r="A14" s="1">
        <v>63001</v>
      </c>
      <c r="B14" s="1">
        <v>1802</v>
      </c>
      <c r="C14" s="2">
        <v>116</v>
      </c>
      <c r="D14" s="2">
        <v>92</v>
      </c>
      <c r="E14" s="2">
        <v>184</v>
      </c>
      <c r="F14" s="2">
        <v>151</v>
      </c>
      <c r="G14" s="2">
        <v>389</v>
      </c>
      <c r="H14" s="2">
        <v>381</v>
      </c>
      <c r="I14" s="2">
        <v>435</v>
      </c>
      <c r="J14" s="2">
        <v>430</v>
      </c>
      <c r="K14" s="2">
        <v>239</v>
      </c>
      <c r="L14" s="2">
        <v>244</v>
      </c>
      <c r="M14" s="2">
        <v>141</v>
      </c>
      <c r="N14" s="2">
        <v>153</v>
      </c>
      <c r="O14" s="2">
        <v>304</v>
      </c>
      <c r="P14" s="2">
        <v>326</v>
      </c>
      <c r="Q14" s="2">
        <v>369</v>
      </c>
      <c r="R14" s="2">
        <v>322</v>
      </c>
      <c r="S14" s="2">
        <v>574</v>
      </c>
      <c r="T14" s="2">
        <v>498</v>
      </c>
      <c r="U14" s="2">
        <v>573</v>
      </c>
      <c r="V14" s="2">
        <v>527</v>
      </c>
      <c r="W14" s="2">
        <v>555</v>
      </c>
      <c r="X14" s="2">
        <v>528</v>
      </c>
      <c r="Y14" s="2">
        <v>489</v>
      </c>
      <c r="Z14" s="2">
        <v>502</v>
      </c>
      <c r="AA14" s="2">
        <v>409</v>
      </c>
      <c r="AB14" s="2">
        <v>497</v>
      </c>
      <c r="AC14" s="2">
        <v>492</v>
      </c>
      <c r="AD14" s="2">
        <v>559</v>
      </c>
      <c r="AE14" s="2">
        <v>602</v>
      </c>
      <c r="AF14" s="2">
        <v>663</v>
      </c>
      <c r="AG14" s="2">
        <v>325</v>
      </c>
      <c r="AH14" s="2">
        <v>600</v>
      </c>
      <c r="AI14" s="2">
        <v>213</v>
      </c>
      <c r="AJ14" s="2">
        <v>401</v>
      </c>
      <c r="AK14" s="2">
        <v>69</v>
      </c>
      <c r="AL14" s="2">
        <v>155</v>
      </c>
      <c r="AM14" s="2">
        <v>71</v>
      </c>
      <c r="AN14" s="2">
        <v>236</v>
      </c>
      <c r="AO14" s="2">
        <v>30</v>
      </c>
      <c r="AP14" s="2">
        <v>146</v>
      </c>
      <c r="AQ14" s="2">
        <f t="shared" si="0"/>
        <v>13990</v>
      </c>
    </row>
    <row r="15" spans="1:43">
      <c r="A15" s="1">
        <v>63001</v>
      </c>
      <c r="B15" s="1">
        <v>1902</v>
      </c>
      <c r="C15" s="2">
        <v>21</v>
      </c>
      <c r="D15" s="2">
        <v>15</v>
      </c>
      <c r="E15" s="2">
        <v>23</v>
      </c>
      <c r="F15" s="2">
        <v>25</v>
      </c>
      <c r="G15" s="2">
        <v>62</v>
      </c>
      <c r="H15" s="2">
        <v>59</v>
      </c>
      <c r="I15" s="2">
        <v>46</v>
      </c>
      <c r="J15" s="2">
        <v>44</v>
      </c>
      <c r="K15" s="2">
        <v>21</v>
      </c>
      <c r="L15" s="2">
        <v>35</v>
      </c>
      <c r="M15" s="2">
        <v>52</v>
      </c>
      <c r="N15" s="2">
        <v>52</v>
      </c>
      <c r="O15" s="2">
        <v>99</v>
      </c>
      <c r="P15" s="2">
        <v>104</v>
      </c>
      <c r="Q15" s="2">
        <v>86</v>
      </c>
      <c r="R15" s="2">
        <v>139</v>
      </c>
      <c r="S15" s="2">
        <v>173</v>
      </c>
      <c r="T15" s="2">
        <v>181</v>
      </c>
      <c r="U15" s="2">
        <v>203</v>
      </c>
      <c r="V15" s="2">
        <v>170</v>
      </c>
      <c r="W15" s="2">
        <v>106</v>
      </c>
      <c r="X15" s="2">
        <v>91</v>
      </c>
      <c r="Y15" s="2">
        <v>62</v>
      </c>
      <c r="Z15" s="2">
        <v>52</v>
      </c>
      <c r="AA15" s="2">
        <v>58</v>
      </c>
      <c r="AB15" s="2">
        <v>45</v>
      </c>
      <c r="AC15" s="2">
        <v>51</v>
      </c>
      <c r="AD15" s="2">
        <v>48</v>
      </c>
      <c r="AE15" s="2">
        <v>32</v>
      </c>
      <c r="AF15" s="2">
        <v>26</v>
      </c>
      <c r="AG15" s="2">
        <v>10</v>
      </c>
      <c r="AH15" s="2">
        <v>10</v>
      </c>
      <c r="AI15" s="2">
        <v>4</v>
      </c>
      <c r="AJ15" s="2">
        <v>9</v>
      </c>
      <c r="AK15" s="2">
        <v>0</v>
      </c>
      <c r="AL15" s="2">
        <v>3</v>
      </c>
      <c r="AM15" s="2">
        <v>0</v>
      </c>
      <c r="AN15" s="2">
        <v>1</v>
      </c>
      <c r="AO15" s="2">
        <v>2</v>
      </c>
      <c r="AP15" s="2">
        <v>4</v>
      </c>
      <c r="AQ15" s="2">
        <f t="shared" si="0"/>
        <v>2224</v>
      </c>
    </row>
    <row r="16" spans="1:43">
      <c r="A16" s="1">
        <v>63001</v>
      </c>
      <c r="B16" s="1">
        <v>2202</v>
      </c>
      <c r="C16" s="2">
        <v>13</v>
      </c>
      <c r="D16" s="2">
        <v>18</v>
      </c>
      <c r="E16" s="2">
        <v>17</v>
      </c>
      <c r="F16" s="2">
        <v>16</v>
      </c>
      <c r="G16" s="2">
        <v>53</v>
      </c>
      <c r="H16" s="2">
        <v>33</v>
      </c>
      <c r="I16" s="2">
        <v>38</v>
      </c>
      <c r="J16" s="2">
        <v>31</v>
      </c>
      <c r="K16" s="2">
        <v>14</v>
      </c>
      <c r="L16" s="2">
        <v>15</v>
      </c>
      <c r="M16" s="2">
        <v>12</v>
      </c>
      <c r="N16" s="2">
        <v>19</v>
      </c>
      <c r="O16" s="2">
        <v>27</v>
      </c>
      <c r="P16" s="2">
        <v>49</v>
      </c>
      <c r="Q16" s="2">
        <v>62</v>
      </c>
      <c r="R16" s="2">
        <v>72</v>
      </c>
      <c r="S16" s="2">
        <v>115</v>
      </c>
      <c r="T16" s="2">
        <v>134</v>
      </c>
      <c r="U16" s="2">
        <v>106</v>
      </c>
      <c r="V16" s="2">
        <v>87</v>
      </c>
      <c r="W16" s="2">
        <v>75</v>
      </c>
      <c r="X16" s="2">
        <v>48</v>
      </c>
      <c r="Y16" s="2">
        <v>39</v>
      </c>
      <c r="Z16" s="2">
        <v>29</v>
      </c>
      <c r="AA16" s="2">
        <v>26</v>
      </c>
      <c r="AB16" s="2">
        <v>15</v>
      </c>
      <c r="AC16" s="2">
        <v>22</v>
      </c>
      <c r="AD16" s="2">
        <v>17</v>
      </c>
      <c r="AE16" s="2">
        <v>13</v>
      </c>
      <c r="AF16" s="2">
        <v>16</v>
      </c>
      <c r="AG16" s="2">
        <v>4</v>
      </c>
      <c r="AH16" s="2">
        <v>6</v>
      </c>
      <c r="AI16" s="2">
        <v>1</v>
      </c>
      <c r="AJ16" s="2">
        <v>3</v>
      </c>
      <c r="AK16" s="2">
        <v>1</v>
      </c>
      <c r="AL16" s="2">
        <v>1</v>
      </c>
      <c r="AM16" s="2">
        <v>0</v>
      </c>
      <c r="AN16" s="2">
        <v>5</v>
      </c>
      <c r="AO16" s="2">
        <v>0</v>
      </c>
      <c r="AP16" s="2">
        <v>1</v>
      </c>
      <c r="AQ16" s="2">
        <f t="shared" si="0"/>
        <v>1253</v>
      </c>
    </row>
    <row r="17" spans="1:43">
      <c r="A17" s="1">
        <v>63001</v>
      </c>
      <c r="B17" s="1">
        <v>2302</v>
      </c>
      <c r="C17" s="2">
        <v>67</v>
      </c>
      <c r="D17" s="2">
        <v>66</v>
      </c>
      <c r="E17" s="2">
        <v>137</v>
      </c>
      <c r="F17" s="2">
        <v>128</v>
      </c>
      <c r="G17" s="2">
        <v>295</v>
      </c>
      <c r="H17" s="2">
        <v>248</v>
      </c>
      <c r="I17" s="2">
        <v>236</v>
      </c>
      <c r="J17" s="2">
        <v>215</v>
      </c>
      <c r="K17" s="2">
        <v>111</v>
      </c>
      <c r="L17" s="2">
        <v>108</v>
      </c>
      <c r="M17" s="2">
        <v>83</v>
      </c>
      <c r="N17" s="2">
        <v>79</v>
      </c>
      <c r="O17" s="2">
        <v>167</v>
      </c>
      <c r="P17" s="2">
        <v>182</v>
      </c>
      <c r="Q17" s="2">
        <v>217</v>
      </c>
      <c r="R17" s="2">
        <v>255</v>
      </c>
      <c r="S17" s="2">
        <v>331</v>
      </c>
      <c r="T17" s="2">
        <v>302</v>
      </c>
      <c r="U17" s="2">
        <v>352</v>
      </c>
      <c r="V17" s="2">
        <v>316</v>
      </c>
      <c r="W17" s="2">
        <v>253</v>
      </c>
      <c r="X17" s="2">
        <v>254</v>
      </c>
      <c r="Y17" s="2">
        <v>206</v>
      </c>
      <c r="Z17" s="2">
        <v>225</v>
      </c>
      <c r="AA17" s="2">
        <v>196</v>
      </c>
      <c r="AB17" s="2">
        <v>263</v>
      </c>
      <c r="AC17" s="2">
        <v>261</v>
      </c>
      <c r="AD17" s="2">
        <v>292</v>
      </c>
      <c r="AE17" s="2">
        <v>317</v>
      </c>
      <c r="AF17" s="2">
        <v>340</v>
      </c>
      <c r="AG17" s="2">
        <v>143</v>
      </c>
      <c r="AH17" s="2">
        <v>249</v>
      </c>
      <c r="AI17" s="2">
        <v>105</v>
      </c>
      <c r="AJ17" s="2">
        <v>190</v>
      </c>
      <c r="AK17" s="2">
        <v>42</v>
      </c>
      <c r="AL17" s="2">
        <v>79</v>
      </c>
      <c r="AM17" s="2">
        <v>47</v>
      </c>
      <c r="AN17" s="2">
        <v>111</v>
      </c>
      <c r="AO17" s="2">
        <v>14</v>
      </c>
      <c r="AP17" s="2">
        <v>51</v>
      </c>
      <c r="AQ17" s="2">
        <f t="shared" si="0"/>
        <v>7533</v>
      </c>
    </row>
    <row r="18" spans="1:43">
      <c r="A18" s="1">
        <v>63001</v>
      </c>
      <c r="B18" s="1">
        <v>2402</v>
      </c>
      <c r="C18" s="2">
        <v>10</v>
      </c>
      <c r="D18" s="2">
        <v>7</v>
      </c>
      <c r="E18" s="2">
        <v>17</v>
      </c>
      <c r="F18" s="2">
        <v>10</v>
      </c>
      <c r="G18" s="2">
        <v>28</v>
      </c>
      <c r="H18" s="2">
        <v>33</v>
      </c>
      <c r="I18" s="2">
        <v>12</v>
      </c>
      <c r="J18" s="2">
        <v>19</v>
      </c>
      <c r="K18" s="2">
        <v>5</v>
      </c>
      <c r="L18" s="2">
        <v>11</v>
      </c>
      <c r="M18" s="2">
        <v>17</v>
      </c>
      <c r="N18" s="2">
        <v>12</v>
      </c>
      <c r="O18" s="2">
        <v>27</v>
      </c>
      <c r="P18" s="2">
        <v>52</v>
      </c>
      <c r="Q18" s="2">
        <v>40</v>
      </c>
      <c r="R18" s="2">
        <v>44</v>
      </c>
      <c r="S18" s="2">
        <v>72</v>
      </c>
      <c r="T18" s="2">
        <v>77</v>
      </c>
      <c r="U18" s="2">
        <v>77</v>
      </c>
      <c r="V18" s="2">
        <v>64</v>
      </c>
      <c r="W18" s="2">
        <v>38</v>
      </c>
      <c r="X18" s="2">
        <v>26</v>
      </c>
      <c r="Y18" s="2">
        <v>25</v>
      </c>
      <c r="Z18" s="2">
        <v>16</v>
      </c>
      <c r="AA18" s="2">
        <v>28</v>
      </c>
      <c r="AB18" s="2">
        <v>9</v>
      </c>
      <c r="AC18" s="2">
        <v>13</v>
      </c>
      <c r="AD18" s="2">
        <v>6</v>
      </c>
      <c r="AE18" s="2">
        <v>16</v>
      </c>
      <c r="AF18" s="2">
        <v>5</v>
      </c>
      <c r="AG18" s="2">
        <v>7</v>
      </c>
      <c r="AH18" s="2">
        <v>2</v>
      </c>
      <c r="AI18" s="2">
        <v>2</v>
      </c>
      <c r="AJ18" s="2">
        <v>1</v>
      </c>
      <c r="AK18" s="2">
        <v>0</v>
      </c>
      <c r="AL18" s="2">
        <v>0</v>
      </c>
      <c r="AM18" s="2">
        <v>2</v>
      </c>
      <c r="AN18" s="2">
        <v>2</v>
      </c>
      <c r="AO18" s="2">
        <v>1</v>
      </c>
      <c r="AP18" s="2">
        <v>2</v>
      </c>
      <c r="AQ18" s="2">
        <f t="shared" si="0"/>
        <v>835</v>
      </c>
    </row>
    <row r="19" spans="1:43">
      <c r="A19" s="1">
        <v>63001</v>
      </c>
      <c r="B19" s="1">
        <v>2602</v>
      </c>
      <c r="C19" s="2">
        <v>5</v>
      </c>
      <c r="D19" s="2">
        <v>3</v>
      </c>
      <c r="E19" s="2">
        <v>9</v>
      </c>
      <c r="F19" s="2">
        <v>5</v>
      </c>
      <c r="G19" s="2">
        <v>23</v>
      </c>
      <c r="H19" s="2">
        <v>14</v>
      </c>
      <c r="I19" s="2">
        <v>12</v>
      </c>
      <c r="J19" s="2">
        <v>14</v>
      </c>
      <c r="K19" s="2">
        <v>6</v>
      </c>
      <c r="L19" s="2">
        <v>11</v>
      </c>
      <c r="M19" s="2">
        <v>8</v>
      </c>
      <c r="N19" s="2">
        <v>16</v>
      </c>
      <c r="O19" s="2">
        <v>18</v>
      </c>
      <c r="P19" s="2">
        <v>22</v>
      </c>
      <c r="Q19" s="2">
        <v>27</v>
      </c>
      <c r="R19" s="2">
        <v>15</v>
      </c>
      <c r="S19" s="2">
        <v>52</v>
      </c>
      <c r="T19" s="2">
        <v>43</v>
      </c>
      <c r="U19" s="2">
        <v>44</v>
      </c>
      <c r="V19" s="2">
        <v>46</v>
      </c>
      <c r="W19" s="2">
        <v>23</v>
      </c>
      <c r="X19" s="2">
        <v>10</v>
      </c>
      <c r="Y19" s="2">
        <v>19</v>
      </c>
      <c r="Z19" s="2">
        <v>13</v>
      </c>
      <c r="AA19" s="2">
        <v>15</v>
      </c>
      <c r="AB19" s="2">
        <v>7</v>
      </c>
      <c r="AC19" s="2">
        <v>11</v>
      </c>
      <c r="AD19" s="2">
        <v>5</v>
      </c>
      <c r="AE19" s="2">
        <v>7</v>
      </c>
      <c r="AF19" s="2">
        <v>7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513</v>
      </c>
    </row>
    <row r="20" spans="1:43">
      <c r="A20" s="1">
        <v>63001</v>
      </c>
      <c r="B20" s="1">
        <v>2702</v>
      </c>
      <c r="C20" s="2">
        <v>5</v>
      </c>
      <c r="D20" s="2">
        <v>4</v>
      </c>
      <c r="E20" s="2">
        <v>15</v>
      </c>
      <c r="F20" s="2">
        <v>8</v>
      </c>
      <c r="G20" s="2">
        <v>28</v>
      </c>
      <c r="H20" s="2">
        <v>23</v>
      </c>
      <c r="I20" s="2">
        <v>25</v>
      </c>
      <c r="J20" s="2">
        <v>18</v>
      </c>
      <c r="K20" s="2">
        <v>9</v>
      </c>
      <c r="L20" s="2">
        <v>13</v>
      </c>
      <c r="M20" s="2">
        <v>10</v>
      </c>
      <c r="N20" s="2">
        <v>13</v>
      </c>
      <c r="O20" s="2">
        <v>26</v>
      </c>
      <c r="P20" s="2">
        <v>45</v>
      </c>
      <c r="Q20" s="2">
        <v>48</v>
      </c>
      <c r="R20" s="2">
        <v>58</v>
      </c>
      <c r="S20" s="2">
        <v>72</v>
      </c>
      <c r="T20" s="2">
        <v>68</v>
      </c>
      <c r="U20" s="2">
        <v>63</v>
      </c>
      <c r="V20" s="2">
        <v>64</v>
      </c>
      <c r="W20" s="2">
        <v>49</v>
      </c>
      <c r="X20" s="2">
        <v>27</v>
      </c>
      <c r="Y20" s="2">
        <v>21</v>
      </c>
      <c r="Z20" s="2">
        <v>19</v>
      </c>
      <c r="AA20" s="2">
        <v>33</v>
      </c>
      <c r="AB20" s="2">
        <v>18</v>
      </c>
      <c r="AC20" s="2">
        <v>27</v>
      </c>
      <c r="AD20" s="2">
        <v>12</v>
      </c>
      <c r="AE20" s="2">
        <v>24</v>
      </c>
      <c r="AF20" s="2">
        <v>8</v>
      </c>
      <c r="AG20" s="2">
        <v>4</v>
      </c>
      <c r="AH20" s="2">
        <v>8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884</v>
      </c>
    </row>
    <row r="21" spans="1:43">
      <c r="A21" s="1">
        <v>63001</v>
      </c>
      <c r="B21" s="1">
        <v>3114</v>
      </c>
      <c r="C21" s="2">
        <v>1178</v>
      </c>
      <c r="D21" s="2">
        <v>1074</v>
      </c>
      <c r="E21" s="2">
        <v>1968</v>
      </c>
      <c r="F21" s="2">
        <v>1858</v>
      </c>
      <c r="G21" s="2">
        <v>3909</v>
      </c>
      <c r="H21" s="2">
        <v>3593</v>
      </c>
      <c r="I21" s="2">
        <v>3663</v>
      </c>
      <c r="J21" s="2">
        <v>3439</v>
      </c>
      <c r="K21" s="2">
        <v>2041</v>
      </c>
      <c r="L21" s="2">
        <v>1983</v>
      </c>
      <c r="M21" s="2">
        <v>1295</v>
      </c>
      <c r="N21" s="2">
        <v>1341</v>
      </c>
      <c r="O21" s="2">
        <v>2346</v>
      </c>
      <c r="P21" s="2">
        <v>2600</v>
      </c>
      <c r="Q21" s="2">
        <v>2863</v>
      </c>
      <c r="R21" s="2">
        <v>2835</v>
      </c>
      <c r="S21" s="2">
        <v>4514</v>
      </c>
      <c r="T21" s="2">
        <v>4708</v>
      </c>
      <c r="U21" s="2">
        <v>5215</v>
      </c>
      <c r="V21" s="2">
        <v>5285</v>
      </c>
      <c r="W21" s="2">
        <v>4512</v>
      </c>
      <c r="X21" s="2">
        <v>4910</v>
      </c>
      <c r="Y21" s="2">
        <v>4222</v>
      </c>
      <c r="Z21" s="2">
        <v>4639</v>
      </c>
      <c r="AA21" s="2">
        <v>3845</v>
      </c>
      <c r="AB21" s="2">
        <v>4326</v>
      </c>
      <c r="AC21" s="2">
        <v>3878</v>
      </c>
      <c r="AD21" s="2">
        <v>4866</v>
      </c>
      <c r="AE21" s="2">
        <v>4608</v>
      </c>
      <c r="AF21" s="2">
        <v>5684</v>
      </c>
      <c r="AG21" s="2">
        <v>2374</v>
      </c>
      <c r="AH21" s="2">
        <v>4719</v>
      </c>
      <c r="AI21" s="2">
        <v>1763</v>
      </c>
      <c r="AJ21" s="2">
        <v>3538</v>
      </c>
      <c r="AK21" s="2">
        <v>615</v>
      </c>
      <c r="AL21" s="2">
        <v>1538</v>
      </c>
      <c r="AM21" s="2">
        <v>598</v>
      </c>
      <c r="AN21" s="2">
        <v>2069</v>
      </c>
      <c r="AO21" s="2">
        <v>285</v>
      </c>
      <c r="AP21" s="2">
        <v>1202</v>
      </c>
      <c r="AQ21" s="2">
        <f t="shared" si="0"/>
        <v>121899</v>
      </c>
    </row>
    <row r="22" spans="1:43">
      <c r="A22" s="1">
        <v>63001</v>
      </c>
      <c r="B22" s="1">
        <v>3302</v>
      </c>
      <c r="C22" s="2">
        <v>45</v>
      </c>
      <c r="D22" s="2">
        <v>38</v>
      </c>
      <c r="E22" s="2">
        <v>80</v>
      </c>
      <c r="F22" s="2">
        <v>81</v>
      </c>
      <c r="G22" s="2">
        <v>161</v>
      </c>
      <c r="H22" s="2">
        <v>150</v>
      </c>
      <c r="I22" s="2">
        <v>183</v>
      </c>
      <c r="J22" s="2">
        <v>176</v>
      </c>
      <c r="K22" s="2">
        <v>121</v>
      </c>
      <c r="L22" s="2">
        <v>102</v>
      </c>
      <c r="M22" s="2">
        <v>118</v>
      </c>
      <c r="N22" s="2">
        <v>115</v>
      </c>
      <c r="O22" s="2">
        <v>257</v>
      </c>
      <c r="P22" s="2">
        <v>277</v>
      </c>
      <c r="Q22" s="2">
        <v>319</v>
      </c>
      <c r="R22" s="2">
        <v>291</v>
      </c>
      <c r="S22" s="2">
        <v>466</v>
      </c>
      <c r="T22" s="2">
        <v>386</v>
      </c>
      <c r="U22" s="2">
        <v>544</v>
      </c>
      <c r="V22" s="2">
        <v>428</v>
      </c>
      <c r="W22" s="2">
        <v>394</v>
      </c>
      <c r="X22" s="2">
        <v>405</v>
      </c>
      <c r="Y22" s="2">
        <v>360</v>
      </c>
      <c r="Z22" s="2">
        <v>418</v>
      </c>
      <c r="AA22" s="2">
        <v>335</v>
      </c>
      <c r="AB22" s="2">
        <v>411</v>
      </c>
      <c r="AC22" s="2">
        <v>364</v>
      </c>
      <c r="AD22" s="2">
        <v>518</v>
      </c>
      <c r="AE22" s="2">
        <v>568</v>
      </c>
      <c r="AF22" s="2">
        <v>640</v>
      </c>
      <c r="AG22" s="2">
        <v>278</v>
      </c>
      <c r="AH22" s="2">
        <v>542</v>
      </c>
      <c r="AI22" s="2">
        <v>267</v>
      </c>
      <c r="AJ22" s="2">
        <v>505</v>
      </c>
      <c r="AK22" s="2">
        <v>86</v>
      </c>
      <c r="AL22" s="2">
        <v>196</v>
      </c>
      <c r="AM22" s="2">
        <v>91</v>
      </c>
      <c r="AN22" s="2">
        <v>280</v>
      </c>
      <c r="AO22" s="2">
        <v>33</v>
      </c>
      <c r="AP22" s="2">
        <v>133</v>
      </c>
      <c r="AQ22" s="2">
        <f t="shared" si="0"/>
        <v>11162</v>
      </c>
    </row>
    <row r="23" spans="1:43">
      <c r="A23" s="1">
        <v>63001</v>
      </c>
      <c r="B23" s="1">
        <v>3417</v>
      </c>
      <c r="C23" s="2">
        <v>757</v>
      </c>
      <c r="D23" s="2">
        <v>723</v>
      </c>
      <c r="E23" s="2">
        <v>1009</v>
      </c>
      <c r="F23" s="2">
        <v>937</v>
      </c>
      <c r="G23" s="2">
        <v>1568</v>
      </c>
      <c r="H23" s="2">
        <v>1500</v>
      </c>
      <c r="I23" s="2">
        <v>1411</v>
      </c>
      <c r="J23" s="2">
        <v>1375</v>
      </c>
      <c r="K23" s="2">
        <v>798</v>
      </c>
      <c r="L23" s="2">
        <v>767</v>
      </c>
      <c r="M23" s="2">
        <v>528</v>
      </c>
      <c r="N23" s="2">
        <v>549</v>
      </c>
      <c r="O23" s="2">
        <v>1185</v>
      </c>
      <c r="P23" s="2">
        <v>1315</v>
      </c>
      <c r="Q23" s="2">
        <v>1425</v>
      </c>
      <c r="R23" s="2">
        <v>1468</v>
      </c>
      <c r="S23" s="2">
        <v>2294</v>
      </c>
      <c r="T23" s="2">
        <v>2269</v>
      </c>
      <c r="U23" s="2">
        <v>2507</v>
      </c>
      <c r="V23" s="2">
        <v>2521</v>
      </c>
      <c r="W23" s="2">
        <v>2363</v>
      </c>
      <c r="X23" s="2">
        <v>2462</v>
      </c>
      <c r="Y23" s="2">
        <v>2131</v>
      </c>
      <c r="Z23" s="2">
        <v>2393</v>
      </c>
      <c r="AA23" s="2">
        <v>1907</v>
      </c>
      <c r="AB23" s="2">
        <v>2116</v>
      </c>
      <c r="AC23" s="2">
        <v>1895</v>
      </c>
      <c r="AD23" s="2">
        <v>2315</v>
      </c>
      <c r="AE23" s="2">
        <v>2298</v>
      </c>
      <c r="AF23" s="2">
        <v>2588</v>
      </c>
      <c r="AG23" s="2">
        <v>1164</v>
      </c>
      <c r="AH23" s="2">
        <v>2263</v>
      </c>
      <c r="AI23" s="2">
        <v>905</v>
      </c>
      <c r="AJ23" s="2">
        <v>1612</v>
      </c>
      <c r="AK23" s="2">
        <v>263</v>
      </c>
      <c r="AL23" s="2">
        <v>674</v>
      </c>
      <c r="AM23" s="2">
        <v>250</v>
      </c>
      <c r="AN23" s="2">
        <v>856</v>
      </c>
      <c r="AO23" s="2">
        <v>101</v>
      </c>
      <c r="AP23" s="2">
        <v>478</v>
      </c>
      <c r="AQ23" s="2">
        <f t="shared" si="0"/>
        <v>57940</v>
      </c>
    </row>
    <row r="24" spans="1:43">
      <c r="A24" s="1">
        <v>63001</v>
      </c>
      <c r="B24" s="1">
        <v>4006</v>
      </c>
      <c r="C24" s="2">
        <v>1919</v>
      </c>
      <c r="D24" s="2">
        <v>1843</v>
      </c>
      <c r="E24" s="2">
        <v>2673</v>
      </c>
      <c r="F24" s="2">
        <v>2475</v>
      </c>
      <c r="G24" s="2">
        <v>4217</v>
      </c>
      <c r="H24" s="2">
        <v>4059</v>
      </c>
      <c r="I24" s="2">
        <v>3071</v>
      </c>
      <c r="J24" s="2">
        <v>2956</v>
      </c>
      <c r="K24" s="2">
        <v>1665</v>
      </c>
      <c r="L24" s="2">
        <v>1670</v>
      </c>
      <c r="M24" s="2">
        <v>1223</v>
      </c>
      <c r="N24" s="2">
        <v>1159</v>
      </c>
      <c r="O24" s="2">
        <v>1990</v>
      </c>
      <c r="P24" s="2">
        <v>2110</v>
      </c>
      <c r="Q24" s="2">
        <v>2366</v>
      </c>
      <c r="R24" s="2">
        <v>2430</v>
      </c>
      <c r="S24" s="2">
        <v>3441</v>
      </c>
      <c r="T24" s="2">
        <v>3670</v>
      </c>
      <c r="U24" s="2">
        <v>3873</v>
      </c>
      <c r="V24" s="2">
        <v>4166</v>
      </c>
      <c r="W24" s="2">
        <v>3263</v>
      </c>
      <c r="X24" s="2">
        <v>3673</v>
      </c>
      <c r="Y24" s="2">
        <v>3044</v>
      </c>
      <c r="Z24" s="2">
        <v>3540</v>
      </c>
      <c r="AA24" s="2">
        <v>2629</v>
      </c>
      <c r="AB24" s="2">
        <v>3157</v>
      </c>
      <c r="AC24" s="2">
        <v>2563</v>
      </c>
      <c r="AD24" s="2">
        <v>3182</v>
      </c>
      <c r="AE24" s="2">
        <v>2917</v>
      </c>
      <c r="AF24" s="2">
        <v>3682</v>
      </c>
      <c r="AG24" s="2">
        <v>1509</v>
      </c>
      <c r="AH24" s="2">
        <v>3314</v>
      </c>
      <c r="AI24" s="2">
        <v>1395</v>
      </c>
      <c r="AJ24" s="2">
        <v>2956</v>
      </c>
      <c r="AK24" s="2">
        <v>512</v>
      </c>
      <c r="AL24" s="2">
        <v>1235</v>
      </c>
      <c r="AM24" s="2">
        <v>517</v>
      </c>
      <c r="AN24" s="2">
        <v>1582</v>
      </c>
      <c r="AO24" s="2">
        <v>195</v>
      </c>
      <c r="AP24" s="2">
        <v>735</v>
      </c>
      <c r="AQ24" s="2">
        <f t="shared" si="0"/>
        <v>98576</v>
      </c>
    </row>
    <row r="25" spans="1:43">
      <c r="A25" s="1">
        <v>63001</v>
      </c>
      <c r="B25" s="1">
        <v>5008</v>
      </c>
      <c r="C25" s="2">
        <v>8909</v>
      </c>
      <c r="D25" s="2">
        <v>8577</v>
      </c>
      <c r="E25" s="2">
        <v>13428</v>
      </c>
      <c r="F25" s="2">
        <v>12906</v>
      </c>
      <c r="G25" s="2">
        <v>23899</v>
      </c>
      <c r="H25" s="2">
        <v>22665</v>
      </c>
      <c r="I25" s="2">
        <v>19129</v>
      </c>
      <c r="J25" s="2">
        <v>18062</v>
      </c>
      <c r="K25" s="2">
        <v>10409</v>
      </c>
      <c r="L25" s="2">
        <v>10059</v>
      </c>
      <c r="M25" s="2">
        <v>7749</v>
      </c>
      <c r="N25" s="2">
        <v>8057</v>
      </c>
      <c r="O25" s="2">
        <v>13962</v>
      </c>
      <c r="P25" s="2">
        <v>15993</v>
      </c>
      <c r="Q25" s="2">
        <v>14331</v>
      </c>
      <c r="R25" s="2">
        <v>16670</v>
      </c>
      <c r="S25" s="2">
        <v>24061</v>
      </c>
      <c r="T25" s="2">
        <v>26872</v>
      </c>
      <c r="U25" s="2">
        <v>26325</v>
      </c>
      <c r="V25" s="2">
        <v>30745</v>
      </c>
      <c r="W25" s="2">
        <v>22394</v>
      </c>
      <c r="X25" s="2">
        <v>27348</v>
      </c>
      <c r="Y25" s="2">
        <v>20905</v>
      </c>
      <c r="Z25" s="2">
        <v>25337</v>
      </c>
      <c r="AA25" s="2">
        <v>17988</v>
      </c>
      <c r="AB25" s="2">
        <v>22001</v>
      </c>
      <c r="AC25" s="2">
        <v>17763</v>
      </c>
      <c r="AD25" s="2">
        <v>24191</v>
      </c>
      <c r="AE25" s="2">
        <v>21981</v>
      </c>
      <c r="AF25" s="2">
        <v>27934</v>
      </c>
      <c r="AG25" s="2">
        <v>12180</v>
      </c>
      <c r="AH25" s="2">
        <v>25952</v>
      </c>
      <c r="AI25" s="2">
        <v>10498</v>
      </c>
      <c r="AJ25" s="2">
        <v>20845</v>
      </c>
      <c r="AK25" s="2">
        <v>3584</v>
      </c>
      <c r="AL25" s="2">
        <v>8824</v>
      </c>
      <c r="AM25" s="2">
        <v>3620</v>
      </c>
      <c r="AN25" s="2">
        <v>11155</v>
      </c>
      <c r="AO25" s="2">
        <v>1375</v>
      </c>
      <c r="AP25" s="2">
        <v>5761</v>
      </c>
      <c r="AQ25" s="2">
        <f t="shared" si="0"/>
        <v>664444</v>
      </c>
    </row>
    <row r="26" spans="1:43">
      <c r="A26" s="1">
        <v>63001</v>
      </c>
      <c r="B26" s="1">
        <v>10839</v>
      </c>
      <c r="C26" s="2">
        <v>244</v>
      </c>
      <c r="D26" s="2">
        <v>204</v>
      </c>
      <c r="E26" s="2">
        <v>366</v>
      </c>
      <c r="F26" s="2">
        <v>321</v>
      </c>
      <c r="G26" s="2">
        <v>528</v>
      </c>
      <c r="H26" s="2">
        <v>478</v>
      </c>
      <c r="I26" s="2">
        <v>390</v>
      </c>
      <c r="J26" s="2">
        <v>369</v>
      </c>
      <c r="K26" s="2">
        <v>216</v>
      </c>
      <c r="L26" s="2">
        <v>219</v>
      </c>
      <c r="M26" s="2">
        <v>144</v>
      </c>
      <c r="N26" s="2">
        <v>180</v>
      </c>
      <c r="O26" s="2">
        <v>259</v>
      </c>
      <c r="P26" s="2">
        <v>328</v>
      </c>
      <c r="Q26" s="2">
        <v>279</v>
      </c>
      <c r="R26" s="2">
        <v>353</v>
      </c>
      <c r="S26" s="2">
        <v>486</v>
      </c>
      <c r="T26" s="2">
        <v>596</v>
      </c>
      <c r="U26" s="2">
        <v>494</v>
      </c>
      <c r="V26" s="2">
        <v>638</v>
      </c>
      <c r="W26" s="2">
        <v>410</v>
      </c>
      <c r="X26" s="2">
        <v>548</v>
      </c>
      <c r="Y26" s="2">
        <v>421</v>
      </c>
      <c r="Z26" s="2">
        <v>513</v>
      </c>
      <c r="AA26" s="2">
        <v>377</v>
      </c>
      <c r="AB26" s="2">
        <v>470</v>
      </c>
      <c r="AC26" s="2">
        <v>362</v>
      </c>
      <c r="AD26" s="2">
        <v>504</v>
      </c>
      <c r="AE26" s="2">
        <v>385</v>
      </c>
      <c r="AF26" s="2">
        <v>555</v>
      </c>
      <c r="AG26" s="2">
        <v>214</v>
      </c>
      <c r="AH26" s="2">
        <v>447</v>
      </c>
      <c r="AI26" s="2">
        <v>180</v>
      </c>
      <c r="AJ26" s="2">
        <v>389</v>
      </c>
      <c r="AK26" s="2">
        <v>72</v>
      </c>
      <c r="AL26" s="2">
        <v>212</v>
      </c>
      <c r="AM26" s="2">
        <v>99</v>
      </c>
      <c r="AN26" s="2">
        <v>252</v>
      </c>
      <c r="AO26" s="2">
        <v>34</v>
      </c>
      <c r="AP26" s="2">
        <v>101</v>
      </c>
      <c r="AQ26" s="2">
        <f t="shared" si="0"/>
        <v>13637</v>
      </c>
    </row>
    <row r="27" spans="1:43">
      <c r="A27" s="1">
        <v>63001</v>
      </c>
      <c r="B27" s="1">
        <v>10858</v>
      </c>
      <c r="C27" s="2">
        <v>482</v>
      </c>
      <c r="D27" s="2">
        <v>466</v>
      </c>
      <c r="E27" s="2">
        <v>730</v>
      </c>
      <c r="F27" s="2">
        <v>713</v>
      </c>
      <c r="G27" s="2">
        <v>1308</v>
      </c>
      <c r="H27" s="2">
        <v>1321</v>
      </c>
      <c r="I27" s="2">
        <v>1138</v>
      </c>
      <c r="J27" s="2">
        <v>1078</v>
      </c>
      <c r="K27" s="2">
        <v>630</v>
      </c>
      <c r="L27" s="2">
        <v>518</v>
      </c>
      <c r="M27" s="2">
        <v>347</v>
      </c>
      <c r="N27" s="2">
        <v>362</v>
      </c>
      <c r="O27" s="2">
        <v>719</v>
      </c>
      <c r="P27" s="2">
        <v>793</v>
      </c>
      <c r="Q27" s="2">
        <v>934</v>
      </c>
      <c r="R27" s="2">
        <v>952</v>
      </c>
      <c r="S27" s="2">
        <v>1554</v>
      </c>
      <c r="T27" s="2">
        <v>1517</v>
      </c>
      <c r="U27" s="2">
        <v>1619</v>
      </c>
      <c r="V27" s="2">
        <v>1705</v>
      </c>
      <c r="W27" s="2">
        <v>1354</v>
      </c>
      <c r="X27" s="2">
        <v>1584</v>
      </c>
      <c r="Y27" s="2">
        <v>1144</v>
      </c>
      <c r="Z27" s="2">
        <v>1366</v>
      </c>
      <c r="AA27" s="2">
        <v>982</v>
      </c>
      <c r="AB27" s="2">
        <v>1180</v>
      </c>
      <c r="AC27" s="2">
        <v>1112</v>
      </c>
      <c r="AD27" s="2">
        <v>1435</v>
      </c>
      <c r="AE27" s="2">
        <v>1376</v>
      </c>
      <c r="AF27" s="2">
        <v>1811</v>
      </c>
      <c r="AG27" s="2">
        <v>721</v>
      </c>
      <c r="AH27" s="2">
        <v>1574</v>
      </c>
      <c r="AI27" s="2">
        <v>555</v>
      </c>
      <c r="AJ27" s="2">
        <v>1027</v>
      </c>
      <c r="AK27" s="2">
        <v>165</v>
      </c>
      <c r="AL27" s="2">
        <v>414</v>
      </c>
      <c r="AM27" s="2">
        <v>194</v>
      </c>
      <c r="AN27" s="2">
        <v>540</v>
      </c>
      <c r="AO27" s="2">
        <v>63</v>
      </c>
      <c r="AP27" s="2">
        <v>285</v>
      </c>
      <c r="AQ27" s="2">
        <f t="shared" si="0"/>
        <v>37768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0</v>
      </c>
      <c r="F28" s="2">
        <v>0</v>
      </c>
      <c r="G28" s="2">
        <v>13</v>
      </c>
      <c r="H28" s="2">
        <v>18</v>
      </c>
      <c r="I28" s="2">
        <v>17</v>
      </c>
      <c r="J28" s="2">
        <v>13</v>
      </c>
      <c r="K28" s="2">
        <v>3</v>
      </c>
      <c r="L28" s="2">
        <v>3</v>
      </c>
      <c r="M28" s="2">
        <v>2</v>
      </c>
      <c r="N28" s="2">
        <v>2</v>
      </c>
      <c r="O28" s="2">
        <v>22</v>
      </c>
      <c r="P28" s="2">
        <v>29</v>
      </c>
      <c r="Q28" s="2">
        <v>52</v>
      </c>
      <c r="R28" s="2">
        <v>32</v>
      </c>
      <c r="S28" s="2">
        <v>86</v>
      </c>
      <c r="T28" s="2">
        <v>103</v>
      </c>
      <c r="U28" s="2">
        <v>58</v>
      </c>
      <c r="V28" s="2">
        <v>55</v>
      </c>
      <c r="W28" s="2">
        <v>41</v>
      </c>
      <c r="X28" s="2">
        <v>30</v>
      </c>
      <c r="Y28" s="2">
        <v>25</v>
      </c>
      <c r="Z28" s="2">
        <v>17</v>
      </c>
      <c r="AA28" s="2">
        <v>33</v>
      </c>
      <c r="AB28" s="2">
        <v>23</v>
      </c>
      <c r="AC28" s="2">
        <v>31</v>
      </c>
      <c r="AD28" s="2">
        <v>16</v>
      </c>
      <c r="AE28" s="2">
        <v>33</v>
      </c>
      <c r="AF28" s="2">
        <v>14</v>
      </c>
      <c r="AG28" s="2">
        <v>5</v>
      </c>
      <c r="AH28" s="2">
        <v>10</v>
      </c>
      <c r="AI28" s="2">
        <v>5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8</v>
      </c>
      <c r="AQ28" s="2">
        <f t="shared" si="0"/>
        <v>817</v>
      </c>
    </row>
    <row r="29" spans="1:43">
      <c r="A29" s="1">
        <v>63023</v>
      </c>
      <c r="B29" s="1">
        <v>302</v>
      </c>
      <c r="C29" s="2">
        <v>89</v>
      </c>
      <c r="D29" s="2">
        <v>68</v>
      </c>
      <c r="E29" s="2">
        <v>187</v>
      </c>
      <c r="F29" s="2">
        <v>171</v>
      </c>
      <c r="G29" s="2">
        <v>374</v>
      </c>
      <c r="H29" s="2">
        <v>344</v>
      </c>
      <c r="I29" s="2">
        <v>403</v>
      </c>
      <c r="J29" s="2">
        <v>383</v>
      </c>
      <c r="K29" s="2">
        <v>222</v>
      </c>
      <c r="L29" s="2">
        <v>184</v>
      </c>
      <c r="M29" s="2">
        <v>121</v>
      </c>
      <c r="N29" s="2">
        <v>123</v>
      </c>
      <c r="O29" s="2">
        <v>272</v>
      </c>
      <c r="P29" s="2">
        <v>273</v>
      </c>
      <c r="Q29" s="2">
        <v>351</v>
      </c>
      <c r="R29" s="2">
        <v>333</v>
      </c>
      <c r="S29" s="2">
        <v>517</v>
      </c>
      <c r="T29" s="2">
        <v>424</v>
      </c>
      <c r="U29" s="2">
        <v>501</v>
      </c>
      <c r="V29" s="2">
        <v>457</v>
      </c>
      <c r="W29" s="2">
        <v>424</v>
      </c>
      <c r="X29" s="2">
        <v>445</v>
      </c>
      <c r="Y29" s="2">
        <v>403</v>
      </c>
      <c r="Z29" s="2">
        <v>440</v>
      </c>
      <c r="AA29" s="2">
        <v>436</v>
      </c>
      <c r="AB29" s="2">
        <v>451</v>
      </c>
      <c r="AC29" s="2">
        <v>468</v>
      </c>
      <c r="AD29" s="2">
        <v>534</v>
      </c>
      <c r="AE29" s="2">
        <v>563</v>
      </c>
      <c r="AF29" s="2">
        <v>592</v>
      </c>
      <c r="AG29" s="2">
        <v>341</v>
      </c>
      <c r="AH29" s="2">
        <v>555</v>
      </c>
      <c r="AI29" s="2">
        <v>247</v>
      </c>
      <c r="AJ29" s="2">
        <v>462</v>
      </c>
      <c r="AK29" s="2">
        <v>92</v>
      </c>
      <c r="AL29" s="2">
        <v>210</v>
      </c>
      <c r="AM29" s="2">
        <v>101</v>
      </c>
      <c r="AN29" s="2">
        <v>276</v>
      </c>
      <c r="AO29" s="2">
        <v>53</v>
      </c>
      <c r="AP29" s="2">
        <v>188</v>
      </c>
      <c r="AQ29" s="2">
        <f t="shared" si="0"/>
        <v>13078</v>
      </c>
    </row>
    <row r="30" spans="1:43">
      <c r="A30" s="1">
        <v>63023</v>
      </c>
      <c r="B30" s="1">
        <v>402</v>
      </c>
      <c r="C30" s="2">
        <v>19</v>
      </c>
      <c r="D30" s="2">
        <v>27</v>
      </c>
      <c r="E30" s="2">
        <v>69</v>
      </c>
      <c r="F30" s="2">
        <v>76</v>
      </c>
      <c r="G30" s="2">
        <v>226</v>
      </c>
      <c r="H30" s="2">
        <v>212</v>
      </c>
      <c r="I30" s="2">
        <v>238</v>
      </c>
      <c r="J30" s="2">
        <v>250</v>
      </c>
      <c r="K30" s="2">
        <v>129</v>
      </c>
      <c r="L30" s="2">
        <v>102</v>
      </c>
      <c r="M30" s="2">
        <v>56</v>
      </c>
      <c r="N30" s="2">
        <v>50</v>
      </c>
      <c r="O30" s="2">
        <v>148</v>
      </c>
      <c r="P30" s="2">
        <v>162</v>
      </c>
      <c r="Q30" s="2">
        <v>269</v>
      </c>
      <c r="R30" s="2">
        <v>227</v>
      </c>
      <c r="S30" s="2">
        <v>412</v>
      </c>
      <c r="T30" s="2">
        <v>276</v>
      </c>
      <c r="U30" s="2">
        <v>333</v>
      </c>
      <c r="V30" s="2">
        <v>309</v>
      </c>
      <c r="W30" s="2">
        <v>262</v>
      </c>
      <c r="X30" s="2">
        <v>249</v>
      </c>
      <c r="Y30" s="2">
        <v>218</v>
      </c>
      <c r="Z30" s="2">
        <v>233</v>
      </c>
      <c r="AA30" s="2">
        <v>264</v>
      </c>
      <c r="AB30" s="2">
        <v>245</v>
      </c>
      <c r="AC30" s="2">
        <v>300</v>
      </c>
      <c r="AD30" s="2">
        <v>274</v>
      </c>
      <c r="AE30" s="2">
        <v>272</v>
      </c>
      <c r="AF30" s="2">
        <v>318</v>
      </c>
      <c r="AG30" s="2">
        <v>145</v>
      </c>
      <c r="AH30" s="2">
        <v>255</v>
      </c>
      <c r="AI30" s="2">
        <v>129</v>
      </c>
      <c r="AJ30" s="2">
        <v>225</v>
      </c>
      <c r="AK30" s="2">
        <v>52</v>
      </c>
      <c r="AL30" s="2">
        <v>94</v>
      </c>
      <c r="AM30" s="2">
        <v>65</v>
      </c>
      <c r="AN30" s="2">
        <v>162</v>
      </c>
      <c r="AO30" s="2">
        <v>55</v>
      </c>
      <c r="AP30" s="2">
        <v>132</v>
      </c>
      <c r="AQ30" s="2">
        <f t="shared" si="0"/>
        <v>7539</v>
      </c>
    </row>
    <row r="31" spans="1:43">
      <c r="A31" s="1">
        <v>63023</v>
      </c>
      <c r="B31" s="1">
        <v>502</v>
      </c>
      <c r="C31" s="2">
        <v>34</v>
      </c>
      <c r="D31" s="2">
        <v>31</v>
      </c>
      <c r="E31" s="2">
        <v>73</v>
      </c>
      <c r="F31" s="2">
        <v>64</v>
      </c>
      <c r="G31" s="2">
        <v>215</v>
      </c>
      <c r="H31" s="2">
        <v>194</v>
      </c>
      <c r="I31" s="2">
        <v>305</v>
      </c>
      <c r="J31" s="2">
        <v>242</v>
      </c>
      <c r="K31" s="2">
        <v>122</v>
      </c>
      <c r="L31" s="2">
        <v>89</v>
      </c>
      <c r="M31" s="2">
        <v>62</v>
      </c>
      <c r="N31" s="2">
        <v>69</v>
      </c>
      <c r="O31" s="2">
        <v>169</v>
      </c>
      <c r="P31" s="2">
        <v>179</v>
      </c>
      <c r="Q31" s="2">
        <v>278</v>
      </c>
      <c r="R31" s="2">
        <v>230</v>
      </c>
      <c r="S31" s="2">
        <v>386</v>
      </c>
      <c r="T31" s="2">
        <v>373</v>
      </c>
      <c r="U31" s="2">
        <v>430</v>
      </c>
      <c r="V31" s="2">
        <v>313</v>
      </c>
      <c r="W31" s="2">
        <v>289</v>
      </c>
      <c r="X31" s="2">
        <v>252</v>
      </c>
      <c r="Y31" s="2">
        <v>265</v>
      </c>
      <c r="Z31" s="2">
        <v>245</v>
      </c>
      <c r="AA31" s="2">
        <v>256</v>
      </c>
      <c r="AB31" s="2">
        <v>237</v>
      </c>
      <c r="AC31" s="2">
        <v>286</v>
      </c>
      <c r="AD31" s="2">
        <v>287</v>
      </c>
      <c r="AE31" s="2">
        <v>305</v>
      </c>
      <c r="AF31" s="2">
        <v>307</v>
      </c>
      <c r="AG31" s="2">
        <v>121</v>
      </c>
      <c r="AH31" s="2">
        <v>226</v>
      </c>
      <c r="AI31" s="2">
        <v>97</v>
      </c>
      <c r="AJ31" s="2">
        <v>143</v>
      </c>
      <c r="AK31" s="2">
        <v>34</v>
      </c>
      <c r="AL31" s="2">
        <v>70</v>
      </c>
      <c r="AM31" s="2">
        <v>46</v>
      </c>
      <c r="AN31" s="2">
        <v>111</v>
      </c>
      <c r="AO31" s="2">
        <v>24</v>
      </c>
      <c r="AP31" s="2">
        <v>98</v>
      </c>
      <c r="AQ31" s="2">
        <f t="shared" si="0"/>
        <v>7557</v>
      </c>
    </row>
    <row r="32" spans="1:43">
      <c r="A32" s="1">
        <v>63023</v>
      </c>
      <c r="B32" s="1">
        <v>602</v>
      </c>
      <c r="C32" s="2">
        <v>160</v>
      </c>
      <c r="D32" s="2">
        <v>151</v>
      </c>
      <c r="E32" s="2">
        <v>297</v>
      </c>
      <c r="F32" s="2">
        <v>318</v>
      </c>
      <c r="G32" s="2">
        <v>640</v>
      </c>
      <c r="H32" s="2">
        <v>570</v>
      </c>
      <c r="I32" s="2">
        <v>650</v>
      </c>
      <c r="J32" s="2">
        <v>579</v>
      </c>
      <c r="K32" s="2">
        <v>332</v>
      </c>
      <c r="L32" s="2">
        <v>339</v>
      </c>
      <c r="M32" s="2">
        <v>198</v>
      </c>
      <c r="N32" s="2">
        <v>218</v>
      </c>
      <c r="O32" s="2">
        <v>405</v>
      </c>
      <c r="P32" s="2">
        <v>472</v>
      </c>
      <c r="Q32" s="2">
        <v>552</v>
      </c>
      <c r="R32" s="2">
        <v>482</v>
      </c>
      <c r="S32" s="2">
        <v>869</v>
      </c>
      <c r="T32" s="2">
        <v>692</v>
      </c>
      <c r="U32" s="2">
        <v>802</v>
      </c>
      <c r="V32" s="2">
        <v>653</v>
      </c>
      <c r="W32" s="2">
        <v>672</v>
      </c>
      <c r="X32" s="2">
        <v>653</v>
      </c>
      <c r="Y32" s="2">
        <v>621</v>
      </c>
      <c r="Z32" s="2">
        <v>667</v>
      </c>
      <c r="AA32" s="2">
        <v>637</v>
      </c>
      <c r="AB32" s="2">
        <v>687</v>
      </c>
      <c r="AC32" s="2">
        <v>826</v>
      </c>
      <c r="AD32" s="2">
        <v>887</v>
      </c>
      <c r="AE32" s="2">
        <v>962</v>
      </c>
      <c r="AF32" s="2">
        <v>979</v>
      </c>
      <c r="AG32" s="2">
        <v>381</v>
      </c>
      <c r="AH32" s="2">
        <v>742</v>
      </c>
      <c r="AI32" s="2">
        <v>352</v>
      </c>
      <c r="AJ32" s="2">
        <v>656</v>
      </c>
      <c r="AK32" s="2">
        <v>107</v>
      </c>
      <c r="AL32" s="2">
        <v>281</v>
      </c>
      <c r="AM32" s="2">
        <v>159</v>
      </c>
      <c r="AN32" s="2">
        <v>535</v>
      </c>
      <c r="AO32" s="2">
        <v>69</v>
      </c>
      <c r="AP32" s="2">
        <v>283</v>
      </c>
      <c r="AQ32" s="2">
        <f t="shared" si="0"/>
        <v>20535</v>
      </c>
    </row>
    <row r="33" spans="1:43">
      <c r="A33" s="1">
        <v>63023</v>
      </c>
      <c r="B33" s="1">
        <v>802</v>
      </c>
      <c r="C33" s="2">
        <v>84</v>
      </c>
      <c r="D33" s="2">
        <v>43</v>
      </c>
      <c r="E33" s="2">
        <v>130</v>
      </c>
      <c r="F33" s="2">
        <v>134</v>
      </c>
      <c r="G33" s="2">
        <v>332</v>
      </c>
      <c r="H33" s="2">
        <v>310</v>
      </c>
      <c r="I33" s="2">
        <v>383</v>
      </c>
      <c r="J33" s="2">
        <v>341</v>
      </c>
      <c r="K33" s="2">
        <v>218</v>
      </c>
      <c r="L33" s="2">
        <v>196</v>
      </c>
      <c r="M33" s="2">
        <v>95</v>
      </c>
      <c r="N33" s="2">
        <v>121</v>
      </c>
      <c r="O33" s="2">
        <v>255</v>
      </c>
      <c r="P33" s="2">
        <v>279</v>
      </c>
      <c r="Q33" s="2">
        <v>334</v>
      </c>
      <c r="R33" s="2">
        <v>241</v>
      </c>
      <c r="S33" s="2">
        <v>525</v>
      </c>
      <c r="T33" s="2">
        <v>352</v>
      </c>
      <c r="U33" s="2">
        <v>449</v>
      </c>
      <c r="V33" s="2">
        <v>402</v>
      </c>
      <c r="W33" s="2">
        <v>400</v>
      </c>
      <c r="X33" s="2">
        <v>381</v>
      </c>
      <c r="Y33" s="2">
        <v>397</v>
      </c>
      <c r="Z33" s="2">
        <v>445</v>
      </c>
      <c r="AA33" s="2">
        <v>464</v>
      </c>
      <c r="AB33" s="2">
        <v>425</v>
      </c>
      <c r="AC33" s="2">
        <v>510</v>
      </c>
      <c r="AD33" s="2">
        <v>532</v>
      </c>
      <c r="AE33" s="2">
        <v>570</v>
      </c>
      <c r="AF33" s="2">
        <v>519</v>
      </c>
      <c r="AG33" s="2">
        <v>218</v>
      </c>
      <c r="AH33" s="2">
        <v>401</v>
      </c>
      <c r="AI33" s="2">
        <v>213</v>
      </c>
      <c r="AJ33" s="2">
        <v>338</v>
      </c>
      <c r="AK33" s="2">
        <v>74</v>
      </c>
      <c r="AL33" s="2">
        <v>158</v>
      </c>
      <c r="AM33" s="2">
        <v>75</v>
      </c>
      <c r="AN33" s="2">
        <v>247</v>
      </c>
      <c r="AO33" s="2">
        <v>60</v>
      </c>
      <c r="AP33" s="2">
        <v>144</v>
      </c>
      <c r="AQ33" s="2">
        <f t="shared" si="0"/>
        <v>11795</v>
      </c>
    </row>
    <row r="34" spans="1:43">
      <c r="A34" s="1">
        <v>63023</v>
      </c>
      <c r="B34" s="3">
        <v>1002</v>
      </c>
      <c r="C34" s="2">
        <v>135</v>
      </c>
      <c r="D34" s="2">
        <v>143</v>
      </c>
      <c r="E34" s="2">
        <v>283</v>
      </c>
      <c r="F34" s="2">
        <v>227</v>
      </c>
      <c r="G34" s="2">
        <v>593</v>
      </c>
      <c r="H34" s="2">
        <v>525</v>
      </c>
      <c r="I34" s="2">
        <v>604</v>
      </c>
      <c r="J34" s="2">
        <v>592</v>
      </c>
      <c r="K34" s="2">
        <v>330</v>
      </c>
      <c r="L34" s="2">
        <v>303</v>
      </c>
      <c r="M34" s="2">
        <v>197</v>
      </c>
      <c r="N34" s="2">
        <v>160</v>
      </c>
      <c r="O34" s="2">
        <v>408</v>
      </c>
      <c r="P34" s="2">
        <v>449</v>
      </c>
      <c r="Q34" s="2">
        <v>680</v>
      </c>
      <c r="R34" s="2">
        <v>503</v>
      </c>
      <c r="S34" s="2">
        <v>855</v>
      </c>
      <c r="T34" s="2">
        <v>703</v>
      </c>
      <c r="U34" s="2">
        <v>716</v>
      </c>
      <c r="V34" s="2">
        <v>609</v>
      </c>
      <c r="W34" s="2">
        <v>627</v>
      </c>
      <c r="X34" s="2">
        <v>610</v>
      </c>
      <c r="Y34" s="2">
        <v>682</v>
      </c>
      <c r="Z34" s="2">
        <v>728</v>
      </c>
      <c r="AA34" s="2">
        <v>779</v>
      </c>
      <c r="AB34" s="2">
        <v>723</v>
      </c>
      <c r="AC34" s="2">
        <v>861</v>
      </c>
      <c r="AD34" s="2">
        <v>837</v>
      </c>
      <c r="AE34" s="2">
        <v>887</v>
      </c>
      <c r="AF34" s="2">
        <v>845</v>
      </c>
      <c r="AG34" s="2">
        <v>440</v>
      </c>
      <c r="AH34" s="2">
        <v>698</v>
      </c>
      <c r="AI34" s="2">
        <v>364</v>
      </c>
      <c r="AJ34" s="2">
        <v>546</v>
      </c>
      <c r="AK34" s="2">
        <v>111</v>
      </c>
      <c r="AL34" s="2">
        <v>267</v>
      </c>
      <c r="AM34" s="2">
        <v>161</v>
      </c>
      <c r="AN34" s="2">
        <v>434</v>
      </c>
      <c r="AO34" s="2">
        <v>79</v>
      </c>
      <c r="AP34" s="2">
        <v>323</v>
      </c>
      <c r="AQ34" s="2">
        <f t="shared" si="0"/>
        <v>20017</v>
      </c>
    </row>
    <row r="35" spans="1:43">
      <c r="A35" s="1">
        <v>63023</v>
      </c>
      <c r="B35" s="1">
        <v>1302</v>
      </c>
      <c r="C35" s="2">
        <v>243</v>
      </c>
      <c r="D35" s="2">
        <v>233</v>
      </c>
      <c r="E35" s="2">
        <v>605</v>
      </c>
      <c r="F35" s="2">
        <v>568</v>
      </c>
      <c r="G35" s="2">
        <v>1232</v>
      </c>
      <c r="H35" s="2">
        <v>1217</v>
      </c>
      <c r="I35" s="2">
        <v>1294</v>
      </c>
      <c r="J35" s="2">
        <v>1182</v>
      </c>
      <c r="K35" s="2">
        <v>702</v>
      </c>
      <c r="L35" s="2">
        <v>676</v>
      </c>
      <c r="M35" s="2">
        <v>377</v>
      </c>
      <c r="N35" s="2">
        <v>372</v>
      </c>
      <c r="O35" s="2">
        <v>716</v>
      </c>
      <c r="P35" s="2">
        <v>742</v>
      </c>
      <c r="Q35" s="2">
        <v>1062</v>
      </c>
      <c r="R35" s="2">
        <v>875</v>
      </c>
      <c r="S35" s="2">
        <v>1476</v>
      </c>
      <c r="T35" s="2">
        <v>1289</v>
      </c>
      <c r="U35" s="2">
        <v>1438</v>
      </c>
      <c r="V35" s="2">
        <v>1304</v>
      </c>
      <c r="W35" s="2">
        <v>1283</v>
      </c>
      <c r="X35" s="2">
        <v>1174</v>
      </c>
      <c r="Y35" s="2">
        <v>1207</v>
      </c>
      <c r="Z35" s="2">
        <v>1150</v>
      </c>
      <c r="AA35" s="2">
        <v>1066</v>
      </c>
      <c r="AB35" s="2">
        <v>1074</v>
      </c>
      <c r="AC35" s="2">
        <v>1126</v>
      </c>
      <c r="AD35" s="2">
        <v>1294</v>
      </c>
      <c r="AE35" s="2">
        <v>1382</v>
      </c>
      <c r="AF35" s="2">
        <v>1435</v>
      </c>
      <c r="AG35" s="2">
        <v>673</v>
      </c>
      <c r="AH35" s="2">
        <v>1263</v>
      </c>
      <c r="AI35" s="2">
        <v>575</v>
      </c>
      <c r="AJ35" s="2">
        <v>965</v>
      </c>
      <c r="AK35" s="2">
        <v>195</v>
      </c>
      <c r="AL35" s="2">
        <v>439</v>
      </c>
      <c r="AM35" s="2">
        <v>199</v>
      </c>
      <c r="AN35" s="2">
        <v>723</v>
      </c>
      <c r="AO35" s="2">
        <v>88</v>
      </c>
      <c r="AP35" s="2">
        <v>396</v>
      </c>
      <c r="AQ35" s="2">
        <f t="shared" si="0"/>
        <v>35310</v>
      </c>
    </row>
    <row r="36" spans="1:43">
      <c r="A36" s="1">
        <v>63023</v>
      </c>
      <c r="B36" s="1">
        <v>1402</v>
      </c>
      <c r="C36" s="2">
        <v>75</v>
      </c>
      <c r="D36" s="2">
        <v>60</v>
      </c>
      <c r="E36" s="2">
        <v>152</v>
      </c>
      <c r="F36" s="2">
        <v>124</v>
      </c>
      <c r="G36" s="2">
        <v>299</v>
      </c>
      <c r="H36" s="2">
        <v>273</v>
      </c>
      <c r="I36" s="2">
        <v>350</v>
      </c>
      <c r="J36" s="2">
        <v>343</v>
      </c>
      <c r="K36" s="2">
        <v>200</v>
      </c>
      <c r="L36" s="2">
        <v>197</v>
      </c>
      <c r="M36" s="2">
        <v>138</v>
      </c>
      <c r="N36" s="2">
        <v>95</v>
      </c>
      <c r="O36" s="2">
        <v>307</v>
      </c>
      <c r="P36" s="2">
        <v>298</v>
      </c>
      <c r="Q36" s="2">
        <v>388</v>
      </c>
      <c r="R36" s="2">
        <v>314</v>
      </c>
      <c r="S36" s="2">
        <v>530</v>
      </c>
      <c r="T36" s="2">
        <v>393</v>
      </c>
      <c r="U36" s="2">
        <v>432</v>
      </c>
      <c r="V36" s="2">
        <v>362</v>
      </c>
      <c r="W36" s="2">
        <v>397</v>
      </c>
      <c r="X36" s="2">
        <v>363</v>
      </c>
      <c r="Y36" s="2">
        <v>401</v>
      </c>
      <c r="Z36" s="2">
        <v>491</v>
      </c>
      <c r="AA36" s="2">
        <v>501</v>
      </c>
      <c r="AB36" s="2">
        <v>513</v>
      </c>
      <c r="AC36" s="2">
        <v>545</v>
      </c>
      <c r="AD36" s="2">
        <v>520</v>
      </c>
      <c r="AE36" s="2">
        <v>598</v>
      </c>
      <c r="AF36" s="2">
        <v>574</v>
      </c>
      <c r="AG36" s="2">
        <v>284</v>
      </c>
      <c r="AH36" s="2">
        <v>453</v>
      </c>
      <c r="AI36" s="2">
        <v>253</v>
      </c>
      <c r="AJ36" s="2">
        <v>362</v>
      </c>
      <c r="AK36" s="2">
        <v>78</v>
      </c>
      <c r="AL36" s="2">
        <v>167</v>
      </c>
      <c r="AM36" s="2">
        <v>110</v>
      </c>
      <c r="AN36" s="2">
        <v>307</v>
      </c>
      <c r="AO36" s="2">
        <v>56</v>
      </c>
      <c r="AP36" s="2">
        <v>201</v>
      </c>
      <c r="AQ36" s="2">
        <f t="shared" si="0"/>
        <v>12504</v>
      </c>
    </row>
    <row r="37" spans="1:43">
      <c r="A37" s="1">
        <v>63023</v>
      </c>
      <c r="B37" s="1">
        <v>1502</v>
      </c>
      <c r="C37" s="2">
        <v>275</v>
      </c>
      <c r="D37" s="2">
        <v>271</v>
      </c>
      <c r="E37" s="2">
        <v>516</v>
      </c>
      <c r="F37" s="2">
        <v>485</v>
      </c>
      <c r="G37" s="2">
        <v>1120</v>
      </c>
      <c r="H37" s="2">
        <v>1082</v>
      </c>
      <c r="I37" s="2">
        <v>1098</v>
      </c>
      <c r="J37" s="2">
        <v>1049</v>
      </c>
      <c r="K37" s="2">
        <v>589</v>
      </c>
      <c r="L37" s="2">
        <v>576</v>
      </c>
      <c r="M37" s="2">
        <v>310</v>
      </c>
      <c r="N37" s="2">
        <v>359</v>
      </c>
      <c r="O37" s="2">
        <v>725</v>
      </c>
      <c r="P37" s="2">
        <v>752</v>
      </c>
      <c r="Q37" s="2">
        <v>1077</v>
      </c>
      <c r="R37" s="2">
        <v>1010</v>
      </c>
      <c r="S37" s="2">
        <v>1666</v>
      </c>
      <c r="T37" s="2">
        <v>1436</v>
      </c>
      <c r="U37" s="2">
        <v>1607</v>
      </c>
      <c r="V37" s="2">
        <v>1406</v>
      </c>
      <c r="W37" s="2">
        <v>1268</v>
      </c>
      <c r="X37" s="2">
        <v>1270</v>
      </c>
      <c r="Y37" s="2">
        <v>1150</v>
      </c>
      <c r="Z37" s="2">
        <v>1288</v>
      </c>
      <c r="AA37" s="2">
        <v>1216</v>
      </c>
      <c r="AB37" s="2">
        <v>1366</v>
      </c>
      <c r="AC37" s="2">
        <v>1549</v>
      </c>
      <c r="AD37" s="2">
        <v>1743</v>
      </c>
      <c r="AE37" s="2">
        <v>1845</v>
      </c>
      <c r="AF37" s="2">
        <v>1799</v>
      </c>
      <c r="AG37" s="2">
        <v>858</v>
      </c>
      <c r="AH37" s="2">
        <v>1512</v>
      </c>
      <c r="AI37" s="2">
        <v>697</v>
      </c>
      <c r="AJ37" s="2">
        <v>1150</v>
      </c>
      <c r="AK37" s="2">
        <v>225</v>
      </c>
      <c r="AL37" s="2">
        <v>632</v>
      </c>
      <c r="AM37" s="2">
        <v>283</v>
      </c>
      <c r="AN37" s="2">
        <v>905</v>
      </c>
      <c r="AO37" s="2">
        <v>135</v>
      </c>
      <c r="AP37" s="2">
        <v>483</v>
      </c>
      <c r="AQ37" s="2">
        <f t="shared" si="0"/>
        <v>38783</v>
      </c>
    </row>
    <row r="38" spans="1:43">
      <c r="A38" s="1">
        <v>63023</v>
      </c>
      <c r="B38" s="1">
        <v>1602</v>
      </c>
      <c r="C38" s="2">
        <v>19</v>
      </c>
      <c r="D38" s="2">
        <v>13</v>
      </c>
      <c r="E38" s="2">
        <v>78</v>
      </c>
      <c r="F38" s="2">
        <v>71</v>
      </c>
      <c r="G38" s="2">
        <v>190</v>
      </c>
      <c r="H38" s="2">
        <v>210</v>
      </c>
      <c r="I38" s="2">
        <v>218</v>
      </c>
      <c r="J38" s="2">
        <v>223</v>
      </c>
      <c r="K38" s="2">
        <v>108</v>
      </c>
      <c r="L38" s="2">
        <v>107</v>
      </c>
      <c r="M38" s="2">
        <v>60</v>
      </c>
      <c r="N38" s="2">
        <v>59</v>
      </c>
      <c r="O38" s="2">
        <v>108</v>
      </c>
      <c r="P38" s="2">
        <v>105</v>
      </c>
      <c r="Q38" s="2">
        <v>135</v>
      </c>
      <c r="R38" s="2">
        <v>135</v>
      </c>
      <c r="S38" s="2">
        <v>244</v>
      </c>
      <c r="T38" s="2">
        <v>225</v>
      </c>
      <c r="U38" s="2">
        <v>239</v>
      </c>
      <c r="V38" s="2">
        <v>210</v>
      </c>
      <c r="W38" s="2">
        <v>214</v>
      </c>
      <c r="X38" s="2">
        <v>191</v>
      </c>
      <c r="Y38" s="2">
        <v>203</v>
      </c>
      <c r="Z38" s="2">
        <v>182</v>
      </c>
      <c r="AA38" s="2">
        <v>199</v>
      </c>
      <c r="AB38" s="2">
        <v>137</v>
      </c>
      <c r="AC38" s="2">
        <v>221</v>
      </c>
      <c r="AD38" s="2">
        <v>213</v>
      </c>
      <c r="AE38" s="2">
        <v>253</v>
      </c>
      <c r="AF38" s="2">
        <v>209</v>
      </c>
      <c r="AG38" s="2">
        <v>111</v>
      </c>
      <c r="AH38" s="2">
        <v>164</v>
      </c>
      <c r="AI38" s="2">
        <v>92</v>
      </c>
      <c r="AJ38" s="2">
        <v>140</v>
      </c>
      <c r="AK38" s="2">
        <v>46</v>
      </c>
      <c r="AL38" s="2">
        <v>48</v>
      </c>
      <c r="AM38" s="2">
        <v>35</v>
      </c>
      <c r="AN38" s="2">
        <v>87</v>
      </c>
      <c r="AO38" s="2">
        <v>27</v>
      </c>
      <c r="AP38" s="2">
        <v>84</v>
      </c>
      <c r="AQ38" s="2">
        <f t="shared" si="0"/>
        <v>5613</v>
      </c>
    </row>
    <row r="39" spans="1:43">
      <c r="A39" s="1">
        <v>63023</v>
      </c>
      <c r="B39" s="1">
        <v>1702</v>
      </c>
      <c r="C39" s="2">
        <v>285</v>
      </c>
      <c r="D39" s="2">
        <v>317</v>
      </c>
      <c r="E39" s="2">
        <v>702</v>
      </c>
      <c r="F39" s="2">
        <v>694</v>
      </c>
      <c r="G39" s="2">
        <v>1521</v>
      </c>
      <c r="H39" s="2">
        <v>1397</v>
      </c>
      <c r="I39" s="2">
        <v>1506</v>
      </c>
      <c r="J39" s="2">
        <v>1405</v>
      </c>
      <c r="K39" s="2">
        <v>778</v>
      </c>
      <c r="L39" s="2">
        <v>744</v>
      </c>
      <c r="M39" s="2">
        <v>407</v>
      </c>
      <c r="N39" s="2">
        <v>417</v>
      </c>
      <c r="O39" s="2">
        <v>933</v>
      </c>
      <c r="P39" s="2">
        <v>901</v>
      </c>
      <c r="Q39" s="2">
        <v>1308</v>
      </c>
      <c r="R39" s="2">
        <v>1069</v>
      </c>
      <c r="S39" s="2">
        <v>1858</v>
      </c>
      <c r="T39" s="2">
        <v>1627</v>
      </c>
      <c r="U39" s="2">
        <v>1930</v>
      </c>
      <c r="V39" s="2">
        <v>1796</v>
      </c>
      <c r="W39" s="2">
        <v>1545</v>
      </c>
      <c r="X39" s="2">
        <v>1582</v>
      </c>
      <c r="Y39" s="2">
        <v>1424</v>
      </c>
      <c r="Z39" s="2">
        <v>1640</v>
      </c>
      <c r="AA39" s="2">
        <v>1395</v>
      </c>
      <c r="AB39" s="2">
        <v>1529</v>
      </c>
      <c r="AC39" s="2">
        <v>1699</v>
      </c>
      <c r="AD39" s="2">
        <v>1944</v>
      </c>
      <c r="AE39" s="2">
        <v>2046</v>
      </c>
      <c r="AF39" s="2">
        <v>2170</v>
      </c>
      <c r="AG39" s="2">
        <v>984</v>
      </c>
      <c r="AH39" s="2">
        <v>1799</v>
      </c>
      <c r="AI39" s="2">
        <v>883</v>
      </c>
      <c r="AJ39" s="2">
        <v>1427</v>
      </c>
      <c r="AK39" s="2">
        <v>286</v>
      </c>
      <c r="AL39" s="2">
        <v>633</v>
      </c>
      <c r="AM39" s="2">
        <v>362</v>
      </c>
      <c r="AN39" s="2">
        <v>1137</v>
      </c>
      <c r="AO39" s="2">
        <v>192</v>
      </c>
      <c r="AP39" s="2">
        <v>724</v>
      </c>
      <c r="AQ39" s="2">
        <f t="shared" si="0"/>
        <v>46996</v>
      </c>
    </row>
    <row r="40" spans="1:43">
      <c r="A40" s="1">
        <v>63023</v>
      </c>
      <c r="B40" s="1">
        <v>1802</v>
      </c>
      <c r="C40" s="2">
        <v>49</v>
      </c>
      <c r="D40" s="2">
        <v>38</v>
      </c>
      <c r="E40" s="2">
        <v>117</v>
      </c>
      <c r="F40" s="2">
        <v>80</v>
      </c>
      <c r="G40" s="2">
        <v>227</v>
      </c>
      <c r="H40" s="2">
        <v>198</v>
      </c>
      <c r="I40" s="2">
        <v>277</v>
      </c>
      <c r="J40" s="2">
        <v>254</v>
      </c>
      <c r="K40" s="2">
        <v>134</v>
      </c>
      <c r="L40" s="2">
        <v>124</v>
      </c>
      <c r="M40" s="2">
        <v>86</v>
      </c>
      <c r="N40" s="2">
        <v>75</v>
      </c>
      <c r="O40" s="2">
        <v>188</v>
      </c>
      <c r="P40" s="2">
        <v>195</v>
      </c>
      <c r="Q40" s="2">
        <v>296</v>
      </c>
      <c r="R40" s="2">
        <v>248</v>
      </c>
      <c r="S40" s="2">
        <v>451</v>
      </c>
      <c r="T40" s="2">
        <v>373</v>
      </c>
      <c r="U40" s="2">
        <v>412</v>
      </c>
      <c r="V40" s="2">
        <v>285</v>
      </c>
      <c r="W40" s="2">
        <v>329</v>
      </c>
      <c r="X40" s="2">
        <v>292</v>
      </c>
      <c r="Y40" s="2">
        <v>278</v>
      </c>
      <c r="Z40" s="2">
        <v>249</v>
      </c>
      <c r="AA40" s="2">
        <v>252</v>
      </c>
      <c r="AB40" s="2">
        <v>255</v>
      </c>
      <c r="AC40" s="2">
        <v>258</v>
      </c>
      <c r="AD40" s="2">
        <v>270</v>
      </c>
      <c r="AE40" s="2">
        <v>298</v>
      </c>
      <c r="AF40" s="2">
        <v>290</v>
      </c>
      <c r="AG40" s="2">
        <v>147</v>
      </c>
      <c r="AH40" s="2">
        <v>285</v>
      </c>
      <c r="AI40" s="2">
        <v>141</v>
      </c>
      <c r="AJ40" s="2">
        <v>214</v>
      </c>
      <c r="AK40" s="2">
        <v>38</v>
      </c>
      <c r="AL40" s="2">
        <v>88</v>
      </c>
      <c r="AM40" s="2">
        <v>58</v>
      </c>
      <c r="AN40" s="2">
        <v>164</v>
      </c>
      <c r="AO40" s="2">
        <v>48</v>
      </c>
      <c r="AP40" s="2">
        <v>129</v>
      </c>
      <c r="AQ40" s="2">
        <f t="shared" si="0"/>
        <v>8190</v>
      </c>
    </row>
    <row r="41" spans="1:43">
      <c r="A41" s="1">
        <v>63023</v>
      </c>
      <c r="B41" s="1">
        <v>1902</v>
      </c>
      <c r="C41" s="2">
        <v>321</v>
      </c>
      <c r="D41" s="2">
        <v>309</v>
      </c>
      <c r="E41" s="2">
        <v>617</v>
      </c>
      <c r="F41" s="2">
        <v>560</v>
      </c>
      <c r="G41" s="2">
        <v>1319</v>
      </c>
      <c r="H41" s="2">
        <v>1206</v>
      </c>
      <c r="I41" s="2">
        <v>1323</v>
      </c>
      <c r="J41" s="2">
        <v>1239</v>
      </c>
      <c r="K41" s="2">
        <v>770</v>
      </c>
      <c r="L41" s="2">
        <v>749</v>
      </c>
      <c r="M41" s="2">
        <v>416</v>
      </c>
      <c r="N41" s="2">
        <v>398</v>
      </c>
      <c r="O41" s="2">
        <v>870</v>
      </c>
      <c r="P41" s="2">
        <v>867</v>
      </c>
      <c r="Q41" s="2">
        <v>1231</v>
      </c>
      <c r="R41" s="2">
        <v>1004</v>
      </c>
      <c r="S41" s="2">
        <v>1717</v>
      </c>
      <c r="T41" s="2">
        <v>1485</v>
      </c>
      <c r="U41" s="2">
        <v>1795</v>
      </c>
      <c r="V41" s="2">
        <v>1609</v>
      </c>
      <c r="W41" s="2">
        <v>1441</v>
      </c>
      <c r="X41" s="2">
        <v>1477</v>
      </c>
      <c r="Y41" s="2">
        <v>1401</v>
      </c>
      <c r="Z41" s="2">
        <v>1548</v>
      </c>
      <c r="AA41" s="2">
        <v>1324</v>
      </c>
      <c r="AB41" s="2">
        <v>1398</v>
      </c>
      <c r="AC41" s="2">
        <v>1474</v>
      </c>
      <c r="AD41" s="2">
        <v>1686</v>
      </c>
      <c r="AE41" s="2">
        <v>1734</v>
      </c>
      <c r="AF41" s="2">
        <v>1858</v>
      </c>
      <c r="AG41" s="2">
        <v>896</v>
      </c>
      <c r="AH41" s="2">
        <v>1570</v>
      </c>
      <c r="AI41" s="2">
        <v>746</v>
      </c>
      <c r="AJ41" s="2">
        <v>1147</v>
      </c>
      <c r="AK41" s="2">
        <v>255</v>
      </c>
      <c r="AL41" s="2">
        <v>556</v>
      </c>
      <c r="AM41" s="2">
        <v>270</v>
      </c>
      <c r="AN41" s="2">
        <v>850</v>
      </c>
      <c r="AO41" s="2">
        <v>152</v>
      </c>
      <c r="AP41" s="2">
        <v>505</v>
      </c>
      <c r="AQ41" s="2">
        <f t="shared" si="0"/>
        <v>42093</v>
      </c>
    </row>
    <row r="42" spans="1:43">
      <c r="A42" s="1">
        <v>63023</v>
      </c>
      <c r="B42" s="1">
        <v>2202</v>
      </c>
      <c r="C42" s="2">
        <v>89</v>
      </c>
      <c r="D42" s="2">
        <v>55</v>
      </c>
      <c r="E42" s="2">
        <v>142</v>
      </c>
      <c r="F42" s="2">
        <v>139</v>
      </c>
      <c r="G42" s="2">
        <v>346</v>
      </c>
      <c r="H42" s="2">
        <v>313</v>
      </c>
      <c r="I42" s="2">
        <v>370</v>
      </c>
      <c r="J42" s="2">
        <v>358</v>
      </c>
      <c r="K42" s="2">
        <v>198</v>
      </c>
      <c r="L42" s="2">
        <v>226</v>
      </c>
      <c r="M42" s="2">
        <v>131</v>
      </c>
      <c r="N42" s="2">
        <v>120</v>
      </c>
      <c r="O42" s="2">
        <v>318</v>
      </c>
      <c r="P42" s="2">
        <v>328</v>
      </c>
      <c r="Q42" s="2">
        <v>463</v>
      </c>
      <c r="R42" s="2">
        <v>338</v>
      </c>
      <c r="S42" s="2">
        <v>577</v>
      </c>
      <c r="T42" s="2">
        <v>426</v>
      </c>
      <c r="U42" s="2">
        <v>531</v>
      </c>
      <c r="V42" s="2">
        <v>413</v>
      </c>
      <c r="W42" s="2">
        <v>450</v>
      </c>
      <c r="X42" s="2">
        <v>397</v>
      </c>
      <c r="Y42" s="2">
        <v>477</v>
      </c>
      <c r="Z42" s="2">
        <v>504</v>
      </c>
      <c r="AA42" s="2">
        <v>575</v>
      </c>
      <c r="AB42" s="2">
        <v>525</v>
      </c>
      <c r="AC42" s="2">
        <v>643</v>
      </c>
      <c r="AD42" s="2">
        <v>651</v>
      </c>
      <c r="AE42" s="2">
        <v>723</v>
      </c>
      <c r="AF42" s="2">
        <v>684</v>
      </c>
      <c r="AG42" s="2">
        <v>347</v>
      </c>
      <c r="AH42" s="2">
        <v>630</v>
      </c>
      <c r="AI42" s="2">
        <v>295</v>
      </c>
      <c r="AJ42" s="2">
        <v>477</v>
      </c>
      <c r="AK42" s="2">
        <v>87</v>
      </c>
      <c r="AL42" s="2">
        <v>229</v>
      </c>
      <c r="AM42" s="2">
        <v>122</v>
      </c>
      <c r="AN42" s="2">
        <v>323</v>
      </c>
      <c r="AO42" s="2">
        <v>73</v>
      </c>
      <c r="AP42" s="2">
        <v>236</v>
      </c>
      <c r="AQ42" s="2">
        <f t="shared" si="0"/>
        <v>14329</v>
      </c>
    </row>
    <row r="43" spans="1:43">
      <c r="A43" s="1">
        <v>63023</v>
      </c>
      <c r="B43" s="1">
        <v>2302</v>
      </c>
      <c r="C43" s="2">
        <v>51</v>
      </c>
      <c r="D43" s="2">
        <v>48</v>
      </c>
      <c r="E43" s="2">
        <v>95</v>
      </c>
      <c r="F43" s="2">
        <v>76</v>
      </c>
      <c r="G43" s="2">
        <v>169</v>
      </c>
      <c r="H43" s="2">
        <v>167</v>
      </c>
      <c r="I43" s="2">
        <v>218</v>
      </c>
      <c r="J43" s="2">
        <v>190</v>
      </c>
      <c r="K43" s="2">
        <v>127</v>
      </c>
      <c r="L43" s="2">
        <v>104</v>
      </c>
      <c r="M43" s="2">
        <v>61</v>
      </c>
      <c r="N43" s="2">
        <v>68</v>
      </c>
      <c r="O43" s="2">
        <v>160</v>
      </c>
      <c r="P43" s="2">
        <v>165</v>
      </c>
      <c r="Q43" s="2">
        <v>242</v>
      </c>
      <c r="R43" s="2">
        <v>195</v>
      </c>
      <c r="S43" s="2">
        <v>340</v>
      </c>
      <c r="T43" s="2">
        <v>261</v>
      </c>
      <c r="U43" s="2">
        <v>311</v>
      </c>
      <c r="V43" s="2">
        <v>249</v>
      </c>
      <c r="W43" s="2">
        <v>236</v>
      </c>
      <c r="X43" s="2">
        <v>215</v>
      </c>
      <c r="Y43" s="2">
        <v>257</v>
      </c>
      <c r="Z43" s="2">
        <v>269</v>
      </c>
      <c r="AA43" s="2">
        <v>254</v>
      </c>
      <c r="AB43" s="2">
        <v>246</v>
      </c>
      <c r="AC43" s="2">
        <v>273</v>
      </c>
      <c r="AD43" s="2">
        <v>276</v>
      </c>
      <c r="AE43" s="2">
        <v>308</v>
      </c>
      <c r="AF43" s="2">
        <v>296</v>
      </c>
      <c r="AG43" s="2">
        <v>142</v>
      </c>
      <c r="AH43" s="2">
        <v>261</v>
      </c>
      <c r="AI43" s="2">
        <v>119</v>
      </c>
      <c r="AJ43" s="2">
        <v>190</v>
      </c>
      <c r="AK43" s="2">
        <v>39</v>
      </c>
      <c r="AL43" s="2">
        <v>94</v>
      </c>
      <c r="AM43" s="2">
        <v>49</v>
      </c>
      <c r="AN43" s="2">
        <v>163</v>
      </c>
      <c r="AO43" s="2">
        <v>22</v>
      </c>
      <c r="AP43" s="2">
        <v>99</v>
      </c>
      <c r="AQ43" s="2">
        <f t="shared" si="0"/>
        <v>7105</v>
      </c>
    </row>
    <row r="44" spans="1:43">
      <c r="A44" s="1">
        <v>63023</v>
      </c>
      <c r="B44" s="1">
        <v>2402</v>
      </c>
      <c r="C44" s="2">
        <v>66</v>
      </c>
      <c r="D44" s="2">
        <v>71</v>
      </c>
      <c r="E44" s="2">
        <v>162</v>
      </c>
      <c r="F44" s="2">
        <v>138</v>
      </c>
      <c r="G44" s="2">
        <v>337</v>
      </c>
      <c r="H44" s="2">
        <v>310</v>
      </c>
      <c r="I44" s="2">
        <v>406</v>
      </c>
      <c r="J44" s="2">
        <v>347</v>
      </c>
      <c r="K44" s="2">
        <v>214</v>
      </c>
      <c r="L44" s="2">
        <v>217</v>
      </c>
      <c r="M44" s="2">
        <v>96</v>
      </c>
      <c r="N44" s="2">
        <v>102</v>
      </c>
      <c r="O44" s="2">
        <v>307</v>
      </c>
      <c r="P44" s="2">
        <v>295</v>
      </c>
      <c r="Q44" s="2">
        <v>392</v>
      </c>
      <c r="R44" s="2">
        <v>299</v>
      </c>
      <c r="S44" s="2">
        <v>531</v>
      </c>
      <c r="T44" s="2">
        <v>457</v>
      </c>
      <c r="U44" s="2">
        <v>468</v>
      </c>
      <c r="V44" s="2">
        <v>434</v>
      </c>
      <c r="W44" s="2">
        <v>407</v>
      </c>
      <c r="X44" s="2">
        <v>401</v>
      </c>
      <c r="Y44" s="2">
        <v>409</v>
      </c>
      <c r="Z44" s="2">
        <v>452</v>
      </c>
      <c r="AA44" s="2">
        <v>486</v>
      </c>
      <c r="AB44" s="2">
        <v>523</v>
      </c>
      <c r="AC44" s="2">
        <v>661</v>
      </c>
      <c r="AD44" s="2">
        <v>609</v>
      </c>
      <c r="AE44" s="2">
        <v>686</v>
      </c>
      <c r="AF44" s="2">
        <v>634</v>
      </c>
      <c r="AG44" s="2">
        <v>332</v>
      </c>
      <c r="AH44" s="2">
        <v>497</v>
      </c>
      <c r="AI44" s="2">
        <v>250</v>
      </c>
      <c r="AJ44" s="2">
        <v>386</v>
      </c>
      <c r="AK44" s="2">
        <v>89</v>
      </c>
      <c r="AL44" s="2">
        <v>206</v>
      </c>
      <c r="AM44" s="2">
        <v>128</v>
      </c>
      <c r="AN44" s="2">
        <v>372</v>
      </c>
      <c r="AO44" s="2">
        <v>80</v>
      </c>
      <c r="AP44" s="2">
        <v>281</v>
      </c>
      <c r="AQ44" s="2">
        <f t="shared" si="0"/>
        <v>13538</v>
      </c>
    </row>
    <row r="45" spans="1:43">
      <c r="A45" s="1">
        <v>63023</v>
      </c>
      <c r="B45" s="1">
        <v>2602</v>
      </c>
      <c r="C45" s="2">
        <v>63</v>
      </c>
      <c r="D45" s="2">
        <v>72</v>
      </c>
      <c r="E45" s="2">
        <v>130</v>
      </c>
      <c r="F45" s="2">
        <v>133</v>
      </c>
      <c r="G45" s="2">
        <v>292</v>
      </c>
      <c r="H45" s="2">
        <v>274</v>
      </c>
      <c r="I45" s="2">
        <v>338</v>
      </c>
      <c r="J45" s="2">
        <v>298</v>
      </c>
      <c r="K45" s="2">
        <v>180</v>
      </c>
      <c r="L45" s="2">
        <v>158</v>
      </c>
      <c r="M45" s="2">
        <v>92</v>
      </c>
      <c r="N45" s="2">
        <v>97</v>
      </c>
      <c r="O45" s="2">
        <v>278</v>
      </c>
      <c r="P45" s="2">
        <v>223</v>
      </c>
      <c r="Q45" s="2">
        <v>307</v>
      </c>
      <c r="R45" s="2">
        <v>222</v>
      </c>
      <c r="S45" s="2">
        <v>418</v>
      </c>
      <c r="T45" s="2">
        <v>319</v>
      </c>
      <c r="U45" s="2">
        <v>358</v>
      </c>
      <c r="V45" s="2">
        <v>282</v>
      </c>
      <c r="W45" s="2">
        <v>284</v>
      </c>
      <c r="X45" s="2">
        <v>269</v>
      </c>
      <c r="Y45" s="2">
        <v>291</v>
      </c>
      <c r="Z45" s="2">
        <v>334</v>
      </c>
      <c r="AA45" s="2">
        <v>347</v>
      </c>
      <c r="AB45" s="2">
        <v>324</v>
      </c>
      <c r="AC45" s="2">
        <v>379</v>
      </c>
      <c r="AD45" s="2">
        <v>409</v>
      </c>
      <c r="AE45" s="2">
        <v>466</v>
      </c>
      <c r="AF45" s="2">
        <v>437</v>
      </c>
      <c r="AG45" s="2">
        <v>194</v>
      </c>
      <c r="AH45" s="2">
        <v>343</v>
      </c>
      <c r="AI45" s="2">
        <v>147</v>
      </c>
      <c r="AJ45" s="2">
        <v>278</v>
      </c>
      <c r="AK45" s="2">
        <v>93</v>
      </c>
      <c r="AL45" s="2">
        <v>137</v>
      </c>
      <c r="AM45" s="2">
        <v>80</v>
      </c>
      <c r="AN45" s="2">
        <v>229</v>
      </c>
      <c r="AO45" s="2">
        <v>39</v>
      </c>
      <c r="AP45" s="2">
        <v>174</v>
      </c>
      <c r="AQ45" s="2">
        <f t="shared" si="0"/>
        <v>9788</v>
      </c>
    </row>
    <row r="46" spans="1:43">
      <c r="A46" s="1">
        <v>63023</v>
      </c>
      <c r="B46" s="1">
        <v>2702</v>
      </c>
      <c r="C46" s="2">
        <v>53</v>
      </c>
      <c r="D46" s="2">
        <v>52</v>
      </c>
      <c r="E46" s="2">
        <v>99</v>
      </c>
      <c r="F46" s="2">
        <v>107</v>
      </c>
      <c r="G46" s="2">
        <v>243</v>
      </c>
      <c r="H46" s="2">
        <v>197</v>
      </c>
      <c r="I46" s="2">
        <v>237</v>
      </c>
      <c r="J46" s="2">
        <v>241</v>
      </c>
      <c r="K46" s="2">
        <v>135</v>
      </c>
      <c r="L46" s="2">
        <v>130</v>
      </c>
      <c r="M46" s="2">
        <v>71</v>
      </c>
      <c r="N46" s="2">
        <v>92</v>
      </c>
      <c r="O46" s="2">
        <v>165</v>
      </c>
      <c r="P46" s="2">
        <v>161</v>
      </c>
      <c r="Q46" s="2">
        <v>273</v>
      </c>
      <c r="R46" s="2">
        <v>216</v>
      </c>
      <c r="S46" s="2">
        <v>332</v>
      </c>
      <c r="T46" s="2">
        <v>264</v>
      </c>
      <c r="U46" s="2">
        <v>305</v>
      </c>
      <c r="V46" s="2">
        <v>229</v>
      </c>
      <c r="W46" s="2">
        <v>233</v>
      </c>
      <c r="X46" s="2">
        <v>251</v>
      </c>
      <c r="Y46" s="2">
        <v>262</v>
      </c>
      <c r="Z46" s="2">
        <v>270</v>
      </c>
      <c r="AA46" s="2">
        <v>296</v>
      </c>
      <c r="AB46" s="2">
        <v>289</v>
      </c>
      <c r="AC46" s="2">
        <v>325</v>
      </c>
      <c r="AD46" s="2">
        <v>322</v>
      </c>
      <c r="AE46" s="2">
        <v>346</v>
      </c>
      <c r="AF46" s="2">
        <v>334</v>
      </c>
      <c r="AG46" s="2">
        <v>174</v>
      </c>
      <c r="AH46" s="2">
        <v>288</v>
      </c>
      <c r="AI46" s="2">
        <v>154</v>
      </c>
      <c r="AJ46" s="2">
        <v>224</v>
      </c>
      <c r="AK46" s="2">
        <v>55</v>
      </c>
      <c r="AL46" s="2">
        <v>118</v>
      </c>
      <c r="AM46" s="2">
        <v>75</v>
      </c>
      <c r="AN46" s="2">
        <v>163</v>
      </c>
      <c r="AO46" s="2">
        <v>34</v>
      </c>
      <c r="AP46" s="2">
        <v>120</v>
      </c>
      <c r="AQ46" s="2">
        <f t="shared" si="0"/>
        <v>7935</v>
      </c>
    </row>
    <row r="47" spans="1:43">
      <c r="A47" s="1">
        <v>63023</v>
      </c>
      <c r="B47" s="1">
        <v>3114</v>
      </c>
      <c r="C47" s="2">
        <v>586</v>
      </c>
      <c r="D47" s="2">
        <v>553</v>
      </c>
      <c r="E47" s="2">
        <v>1421</v>
      </c>
      <c r="F47" s="2">
        <v>1325</v>
      </c>
      <c r="G47" s="2">
        <v>3245</v>
      </c>
      <c r="H47" s="2">
        <v>2995</v>
      </c>
      <c r="I47" s="2">
        <v>3042</v>
      </c>
      <c r="J47" s="2">
        <v>2862</v>
      </c>
      <c r="K47" s="2">
        <v>1630</v>
      </c>
      <c r="L47" s="2">
        <v>1472</v>
      </c>
      <c r="M47" s="2">
        <v>931</v>
      </c>
      <c r="N47" s="2">
        <v>899</v>
      </c>
      <c r="O47" s="2">
        <v>2241</v>
      </c>
      <c r="P47" s="2">
        <v>2293</v>
      </c>
      <c r="Q47" s="2">
        <v>3233</v>
      </c>
      <c r="R47" s="2">
        <v>2937</v>
      </c>
      <c r="S47" s="2">
        <v>4834</v>
      </c>
      <c r="T47" s="2">
        <v>4280</v>
      </c>
      <c r="U47" s="2">
        <v>4543</v>
      </c>
      <c r="V47" s="2">
        <v>4270</v>
      </c>
      <c r="W47" s="2">
        <v>3634</v>
      </c>
      <c r="X47" s="2">
        <v>3979</v>
      </c>
      <c r="Y47" s="2">
        <v>3608</v>
      </c>
      <c r="Z47" s="2">
        <v>3894</v>
      </c>
      <c r="AA47" s="2">
        <v>3311</v>
      </c>
      <c r="AB47" s="2">
        <v>3508</v>
      </c>
      <c r="AC47" s="2">
        <v>3240</v>
      </c>
      <c r="AD47" s="2">
        <v>4023</v>
      </c>
      <c r="AE47" s="2">
        <v>3947</v>
      </c>
      <c r="AF47" s="2">
        <v>4749</v>
      </c>
      <c r="AG47" s="2">
        <v>2224</v>
      </c>
      <c r="AH47" s="2">
        <v>4905</v>
      </c>
      <c r="AI47" s="2">
        <v>2049</v>
      </c>
      <c r="AJ47" s="2">
        <v>4212</v>
      </c>
      <c r="AK47" s="2">
        <v>876</v>
      </c>
      <c r="AL47" s="2">
        <v>1924</v>
      </c>
      <c r="AM47" s="2">
        <v>849</v>
      </c>
      <c r="AN47" s="2">
        <v>2921</v>
      </c>
      <c r="AO47" s="2">
        <v>487</v>
      </c>
      <c r="AP47" s="2">
        <v>1963</v>
      </c>
      <c r="AQ47" s="2">
        <f t="shared" si="0"/>
        <v>109895</v>
      </c>
    </row>
    <row r="48" spans="1:43">
      <c r="A48" s="1">
        <v>63023</v>
      </c>
      <c r="B48" s="1">
        <v>3302</v>
      </c>
      <c r="C48" s="2">
        <v>362</v>
      </c>
      <c r="D48" s="2">
        <v>304</v>
      </c>
      <c r="E48" s="2">
        <v>650</v>
      </c>
      <c r="F48" s="2">
        <v>579</v>
      </c>
      <c r="G48" s="2">
        <v>1307</v>
      </c>
      <c r="H48" s="2">
        <v>1258</v>
      </c>
      <c r="I48" s="2">
        <v>1221</v>
      </c>
      <c r="J48" s="2">
        <v>1127</v>
      </c>
      <c r="K48" s="2">
        <v>621</v>
      </c>
      <c r="L48" s="2">
        <v>581</v>
      </c>
      <c r="M48" s="2">
        <v>342</v>
      </c>
      <c r="N48" s="2">
        <v>320</v>
      </c>
      <c r="O48" s="2">
        <v>627</v>
      </c>
      <c r="P48" s="2">
        <v>621</v>
      </c>
      <c r="Q48" s="2">
        <v>900</v>
      </c>
      <c r="R48" s="2">
        <v>869</v>
      </c>
      <c r="S48" s="2">
        <v>1382</v>
      </c>
      <c r="T48" s="2">
        <v>1437</v>
      </c>
      <c r="U48" s="2">
        <v>1528</v>
      </c>
      <c r="V48" s="2">
        <v>1557</v>
      </c>
      <c r="W48" s="2">
        <v>1152</v>
      </c>
      <c r="X48" s="2">
        <v>1222</v>
      </c>
      <c r="Y48" s="2">
        <v>1004</v>
      </c>
      <c r="Z48" s="2">
        <v>1217</v>
      </c>
      <c r="AA48" s="2">
        <v>907</v>
      </c>
      <c r="AB48" s="2">
        <v>1065</v>
      </c>
      <c r="AC48" s="2">
        <v>993</v>
      </c>
      <c r="AD48" s="2">
        <v>1226</v>
      </c>
      <c r="AE48" s="2">
        <v>1287</v>
      </c>
      <c r="AF48" s="2">
        <v>1464</v>
      </c>
      <c r="AG48" s="2">
        <v>638</v>
      </c>
      <c r="AH48" s="2">
        <v>1196</v>
      </c>
      <c r="AI48" s="2">
        <v>520</v>
      </c>
      <c r="AJ48" s="2">
        <v>916</v>
      </c>
      <c r="AK48" s="2">
        <v>158</v>
      </c>
      <c r="AL48" s="2">
        <v>375</v>
      </c>
      <c r="AM48" s="2">
        <v>181</v>
      </c>
      <c r="AN48" s="2">
        <v>686</v>
      </c>
      <c r="AO48" s="2">
        <v>143</v>
      </c>
      <c r="AP48" s="2">
        <v>556</v>
      </c>
      <c r="AQ48" s="2">
        <f t="shared" si="0"/>
        <v>34499</v>
      </c>
    </row>
    <row r="49" spans="1:43">
      <c r="A49" s="1">
        <v>63023</v>
      </c>
      <c r="B49" s="1">
        <v>3417</v>
      </c>
      <c r="C49" s="2">
        <v>1073</v>
      </c>
      <c r="D49" s="2">
        <v>1015</v>
      </c>
      <c r="E49" s="2">
        <v>2457</v>
      </c>
      <c r="F49" s="2">
        <v>2327</v>
      </c>
      <c r="G49" s="2">
        <v>5590</v>
      </c>
      <c r="H49" s="2">
        <v>5344</v>
      </c>
      <c r="I49" s="2">
        <v>5719</v>
      </c>
      <c r="J49" s="2">
        <v>5205</v>
      </c>
      <c r="K49" s="2">
        <v>3004</v>
      </c>
      <c r="L49" s="2">
        <v>2781</v>
      </c>
      <c r="M49" s="2">
        <v>1763</v>
      </c>
      <c r="N49" s="2">
        <v>1648</v>
      </c>
      <c r="O49" s="2">
        <v>3288</v>
      </c>
      <c r="P49" s="2">
        <v>3425</v>
      </c>
      <c r="Q49" s="2">
        <v>4317</v>
      </c>
      <c r="R49" s="2">
        <v>3780</v>
      </c>
      <c r="S49" s="2">
        <v>6688</v>
      </c>
      <c r="T49" s="2">
        <v>6279</v>
      </c>
      <c r="U49" s="2">
        <v>6573</v>
      </c>
      <c r="V49" s="2">
        <v>6978</v>
      </c>
      <c r="W49" s="2">
        <v>5689</v>
      </c>
      <c r="X49" s="2">
        <v>6403</v>
      </c>
      <c r="Y49" s="2">
        <v>5556</v>
      </c>
      <c r="Z49" s="2">
        <v>6113</v>
      </c>
      <c r="AA49" s="2">
        <v>4797</v>
      </c>
      <c r="AB49" s="2">
        <v>5537</v>
      </c>
      <c r="AC49" s="2">
        <v>4995</v>
      </c>
      <c r="AD49" s="2">
        <v>6324</v>
      </c>
      <c r="AE49" s="2">
        <v>6571</v>
      </c>
      <c r="AF49" s="2">
        <v>8041</v>
      </c>
      <c r="AG49" s="2">
        <v>3678</v>
      </c>
      <c r="AH49" s="2">
        <v>7924</v>
      </c>
      <c r="AI49" s="2">
        <v>3573</v>
      </c>
      <c r="AJ49" s="2">
        <v>6396</v>
      </c>
      <c r="AK49" s="2">
        <v>1129</v>
      </c>
      <c r="AL49" s="2">
        <v>2823</v>
      </c>
      <c r="AM49" s="2">
        <v>1262</v>
      </c>
      <c r="AN49" s="2">
        <v>4232</v>
      </c>
      <c r="AO49" s="2">
        <v>663</v>
      </c>
      <c r="AP49" s="2">
        <v>2753</v>
      </c>
      <c r="AQ49" s="2">
        <f t="shared" si="0"/>
        <v>173713</v>
      </c>
    </row>
    <row r="50" spans="1:43">
      <c r="A50" s="1">
        <v>63023</v>
      </c>
      <c r="B50" s="1">
        <v>4006</v>
      </c>
      <c r="C50" s="2">
        <v>4534</v>
      </c>
      <c r="D50" s="2">
        <v>4178</v>
      </c>
      <c r="E50" s="2">
        <v>9632</v>
      </c>
      <c r="F50" s="2">
        <v>9102</v>
      </c>
      <c r="G50" s="2">
        <v>22753</v>
      </c>
      <c r="H50" s="2">
        <v>21245</v>
      </c>
      <c r="I50" s="2">
        <v>20999</v>
      </c>
      <c r="J50" s="2">
        <v>20063</v>
      </c>
      <c r="K50" s="2">
        <v>11261</v>
      </c>
      <c r="L50" s="2">
        <v>10495</v>
      </c>
      <c r="M50" s="2">
        <v>6434</v>
      </c>
      <c r="N50" s="2">
        <v>6295</v>
      </c>
      <c r="O50" s="2">
        <v>13667</v>
      </c>
      <c r="P50" s="2">
        <v>13954</v>
      </c>
      <c r="Q50" s="2">
        <v>18218</v>
      </c>
      <c r="R50" s="2">
        <v>16483</v>
      </c>
      <c r="S50" s="2">
        <v>27678</v>
      </c>
      <c r="T50" s="2">
        <v>26204</v>
      </c>
      <c r="U50" s="2">
        <v>29937</v>
      </c>
      <c r="V50" s="2">
        <v>30261</v>
      </c>
      <c r="W50" s="2">
        <v>26928</v>
      </c>
      <c r="X50" s="2">
        <v>28702</v>
      </c>
      <c r="Y50" s="2">
        <v>27055</v>
      </c>
      <c r="Z50" s="2">
        <v>30491</v>
      </c>
      <c r="AA50" s="2">
        <v>23092</v>
      </c>
      <c r="AB50" s="2">
        <v>25597</v>
      </c>
      <c r="AC50" s="2">
        <v>22117</v>
      </c>
      <c r="AD50" s="2">
        <v>26174</v>
      </c>
      <c r="AE50" s="2">
        <v>24959</v>
      </c>
      <c r="AF50" s="2">
        <v>29486</v>
      </c>
      <c r="AG50" s="2">
        <v>13463</v>
      </c>
      <c r="AH50" s="2">
        <v>28527</v>
      </c>
      <c r="AI50" s="2">
        <v>13312</v>
      </c>
      <c r="AJ50" s="2">
        <v>26595</v>
      </c>
      <c r="AK50" s="2">
        <v>4740</v>
      </c>
      <c r="AL50" s="2">
        <v>10544</v>
      </c>
      <c r="AM50" s="2">
        <v>4815</v>
      </c>
      <c r="AN50" s="2">
        <v>13016</v>
      </c>
      <c r="AO50" s="2">
        <v>1820</v>
      </c>
      <c r="AP50" s="2">
        <v>6910</v>
      </c>
      <c r="AQ50" s="2">
        <f t="shared" si="0"/>
        <v>711736</v>
      </c>
    </row>
    <row r="51" spans="1:43">
      <c r="A51" s="1">
        <v>63023</v>
      </c>
      <c r="B51" s="1">
        <v>5008</v>
      </c>
      <c r="C51" s="2">
        <v>3624</v>
      </c>
      <c r="D51" s="2">
        <v>3474</v>
      </c>
      <c r="E51" s="2">
        <v>9626</v>
      </c>
      <c r="F51" s="2">
        <v>9071</v>
      </c>
      <c r="G51" s="2">
        <v>20469</v>
      </c>
      <c r="H51" s="2">
        <v>19380</v>
      </c>
      <c r="I51" s="2">
        <v>18588</v>
      </c>
      <c r="J51" s="2">
        <v>17813</v>
      </c>
      <c r="K51" s="2">
        <v>9812</v>
      </c>
      <c r="L51" s="2">
        <v>9221</v>
      </c>
      <c r="M51" s="2">
        <v>5558</v>
      </c>
      <c r="N51" s="2">
        <v>5466</v>
      </c>
      <c r="O51" s="2">
        <v>13128</v>
      </c>
      <c r="P51" s="2">
        <v>14508</v>
      </c>
      <c r="Q51" s="2">
        <v>18374</v>
      </c>
      <c r="R51" s="2">
        <v>18161</v>
      </c>
      <c r="S51" s="2">
        <v>28206</v>
      </c>
      <c r="T51" s="2">
        <v>28399</v>
      </c>
      <c r="U51" s="2">
        <v>29012</v>
      </c>
      <c r="V51" s="2">
        <v>30436</v>
      </c>
      <c r="W51" s="2">
        <v>23809</v>
      </c>
      <c r="X51" s="2">
        <v>26885</v>
      </c>
      <c r="Y51" s="2">
        <v>21846</v>
      </c>
      <c r="Z51" s="2">
        <v>24897</v>
      </c>
      <c r="AA51" s="2">
        <v>19335</v>
      </c>
      <c r="AB51" s="2">
        <v>22380</v>
      </c>
      <c r="AC51" s="2">
        <v>19077</v>
      </c>
      <c r="AD51" s="2">
        <v>23715</v>
      </c>
      <c r="AE51" s="2">
        <v>22464</v>
      </c>
      <c r="AF51" s="2">
        <v>27414</v>
      </c>
      <c r="AG51" s="2">
        <v>12348</v>
      </c>
      <c r="AH51" s="2">
        <v>26954</v>
      </c>
      <c r="AI51" s="2">
        <v>11855</v>
      </c>
      <c r="AJ51" s="2">
        <v>23395</v>
      </c>
      <c r="AK51" s="2">
        <v>4489</v>
      </c>
      <c r="AL51" s="2">
        <v>10903</v>
      </c>
      <c r="AM51" s="2">
        <v>4770</v>
      </c>
      <c r="AN51" s="2">
        <v>14827</v>
      </c>
      <c r="AO51" s="2">
        <v>2565</v>
      </c>
      <c r="AP51" s="2">
        <v>9979</v>
      </c>
      <c r="AQ51" s="2">
        <f t="shared" si="0"/>
        <v>666233</v>
      </c>
    </row>
    <row r="52" spans="1:43">
      <c r="A52" s="1">
        <v>63023</v>
      </c>
      <c r="B52" s="1">
        <v>10839</v>
      </c>
      <c r="C52" s="2">
        <v>39</v>
      </c>
      <c r="D52" s="2">
        <v>47</v>
      </c>
      <c r="E52" s="2">
        <v>111</v>
      </c>
      <c r="F52" s="2">
        <v>116</v>
      </c>
      <c r="G52" s="2">
        <v>295</v>
      </c>
      <c r="H52" s="2">
        <v>275</v>
      </c>
      <c r="I52" s="2">
        <v>269</v>
      </c>
      <c r="J52" s="2">
        <v>277</v>
      </c>
      <c r="K52" s="2">
        <v>158</v>
      </c>
      <c r="L52" s="2">
        <v>144</v>
      </c>
      <c r="M52" s="2">
        <v>85</v>
      </c>
      <c r="N52" s="2">
        <v>100</v>
      </c>
      <c r="O52" s="2">
        <v>205</v>
      </c>
      <c r="P52" s="2">
        <v>242</v>
      </c>
      <c r="Q52" s="2">
        <v>347</v>
      </c>
      <c r="R52" s="2">
        <v>384</v>
      </c>
      <c r="S52" s="2">
        <v>533</v>
      </c>
      <c r="T52" s="2">
        <v>539</v>
      </c>
      <c r="U52" s="2">
        <v>403</v>
      </c>
      <c r="V52" s="2">
        <v>517</v>
      </c>
      <c r="W52" s="2">
        <v>381</v>
      </c>
      <c r="X52" s="2">
        <v>475</v>
      </c>
      <c r="Y52" s="2">
        <v>391</v>
      </c>
      <c r="Z52" s="2">
        <v>492</v>
      </c>
      <c r="AA52" s="2">
        <v>366</v>
      </c>
      <c r="AB52" s="2">
        <v>473</v>
      </c>
      <c r="AC52" s="2">
        <v>341</v>
      </c>
      <c r="AD52" s="2">
        <v>400</v>
      </c>
      <c r="AE52" s="2">
        <v>369</v>
      </c>
      <c r="AF52" s="2">
        <v>491</v>
      </c>
      <c r="AG52" s="2">
        <v>208</v>
      </c>
      <c r="AH52" s="2">
        <v>490</v>
      </c>
      <c r="AI52" s="2">
        <v>199</v>
      </c>
      <c r="AJ52" s="2">
        <v>421</v>
      </c>
      <c r="AK52" s="2">
        <v>78</v>
      </c>
      <c r="AL52" s="2">
        <v>236</v>
      </c>
      <c r="AM52" s="2">
        <v>120</v>
      </c>
      <c r="AN52" s="2">
        <v>352</v>
      </c>
      <c r="AO52" s="2">
        <v>50</v>
      </c>
      <c r="AP52" s="2">
        <v>228</v>
      </c>
      <c r="AQ52" s="2">
        <f t="shared" si="0"/>
        <v>11647</v>
      </c>
    </row>
    <row r="53" spans="1:43">
      <c r="A53" s="1">
        <v>63023</v>
      </c>
      <c r="B53" s="1">
        <v>10858</v>
      </c>
      <c r="C53" s="2">
        <v>182</v>
      </c>
      <c r="D53" s="2">
        <v>194</v>
      </c>
      <c r="E53" s="2">
        <v>606</v>
      </c>
      <c r="F53" s="2">
        <v>566</v>
      </c>
      <c r="G53" s="2">
        <v>1336</v>
      </c>
      <c r="H53" s="2">
        <v>1240</v>
      </c>
      <c r="I53" s="2">
        <v>1163</v>
      </c>
      <c r="J53" s="2">
        <v>1087</v>
      </c>
      <c r="K53" s="2">
        <v>633</v>
      </c>
      <c r="L53" s="2">
        <v>501</v>
      </c>
      <c r="M53" s="2">
        <v>326</v>
      </c>
      <c r="N53" s="2">
        <v>314</v>
      </c>
      <c r="O53" s="2">
        <v>738</v>
      </c>
      <c r="P53" s="2">
        <v>695</v>
      </c>
      <c r="Q53" s="2">
        <v>990</v>
      </c>
      <c r="R53" s="2">
        <v>867</v>
      </c>
      <c r="S53" s="2">
        <v>1650</v>
      </c>
      <c r="T53" s="2">
        <v>1574</v>
      </c>
      <c r="U53" s="2">
        <v>1732</v>
      </c>
      <c r="V53" s="2">
        <v>1744</v>
      </c>
      <c r="W53" s="2">
        <v>1451</v>
      </c>
      <c r="X53" s="2">
        <v>1484</v>
      </c>
      <c r="Y53" s="2">
        <v>1219</v>
      </c>
      <c r="Z53" s="2">
        <v>1273</v>
      </c>
      <c r="AA53" s="2">
        <v>1059</v>
      </c>
      <c r="AB53" s="2">
        <v>1155</v>
      </c>
      <c r="AC53" s="2">
        <v>1062</v>
      </c>
      <c r="AD53" s="2">
        <v>1290</v>
      </c>
      <c r="AE53" s="2">
        <v>1335</v>
      </c>
      <c r="AF53" s="2">
        <v>1476</v>
      </c>
      <c r="AG53" s="2">
        <v>670</v>
      </c>
      <c r="AH53" s="2">
        <v>1433</v>
      </c>
      <c r="AI53" s="2">
        <v>559</v>
      </c>
      <c r="AJ53" s="2">
        <v>1048</v>
      </c>
      <c r="AK53" s="2">
        <v>177</v>
      </c>
      <c r="AL53" s="2">
        <v>442</v>
      </c>
      <c r="AM53" s="2">
        <v>190</v>
      </c>
      <c r="AN53" s="2">
        <v>699</v>
      </c>
      <c r="AO53" s="2">
        <v>109</v>
      </c>
      <c r="AP53" s="2">
        <v>502</v>
      </c>
      <c r="AQ53" s="2">
        <f t="shared" si="0"/>
        <v>36771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01.09.2021</vt:lpstr>
      <vt:lpstr>Подуш на 01.10.2021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2021-10-06T06:10:29Z</dcterms:modified>
</cp:coreProperties>
</file>