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F28" i="9"/>
  <c r="J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G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7" i="9" s="1"/>
  <c r="E31"/>
  <c r="AR69" i="6"/>
  <c r="AR67"/>
  <c r="AR70"/>
  <c r="AR59"/>
  <c r="AR55"/>
  <c r="AR51"/>
  <c r="AR47"/>
  <c r="AR43"/>
  <c r="AR39"/>
  <c r="AR35"/>
  <c r="AR31"/>
  <c r="AR27"/>
  <c r="E21" i="9" s="1"/>
  <c r="AR23" i="6"/>
  <c r="E18" i="9" s="1"/>
  <c r="AR19" i="6"/>
  <c r="E15" i="9" s="1"/>
  <c r="AR15" i="6"/>
  <c r="E11" i="9" s="1"/>
  <c r="AR11" i="6"/>
  <c r="E9" i="9" s="1"/>
  <c r="AR7" i="6"/>
  <c r="E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5" i="9" s="1"/>
  <c r="AR28" i="6"/>
  <c r="AR24"/>
  <c r="E19" i="9" s="1"/>
  <c r="AR20" i="6"/>
  <c r="E16" i="9" s="1"/>
  <c r="AR16" i="6"/>
  <c r="E12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6" i="9" s="1"/>
  <c r="AR29" i="6"/>
  <c r="E23" i="9" s="1"/>
  <c r="AR25" i="6"/>
  <c r="AR21"/>
  <c r="AR17"/>
  <c r="E13" i="9" s="1"/>
  <c r="AR13" i="6"/>
  <c r="AR9"/>
  <c r="E8" i="9" s="1"/>
  <c r="AR5" i="6"/>
  <c r="E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20" i="9" s="1"/>
  <c r="AR22" i="6"/>
  <c r="E17" i="9" s="1"/>
  <c r="AR18" i="6"/>
  <c r="E14" i="9" s="1"/>
  <c r="AR14" i="6"/>
  <c r="AR10"/>
  <c r="AR6"/>
  <c r="E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10" i="9" l="1"/>
  <c r="D3" i="10"/>
  <c r="E24" i="9"/>
  <c r="D4" i="10"/>
  <c r="E27" i="9"/>
  <c r="J27" s="1"/>
  <c r="E22"/>
  <c r="AR69" i="8"/>
  <c r="AR68"/>
  <c r="F39" i="11" s="1"/>
  <c r="AR70" i="8"/>
  <c r="AR64" i="7"/>
  <c r="AR65"/>
  <c r="AR61"/>
  <c r="AR57"/>
  <c r="AR53"/>
  <c r="AR49"/>
  <c r="AR45"/>
  <c r="AR41"/>
  <c r="AR37"/>
  <c r="AR33"/>
  <c r="F26" i="9" s="1"/>
  <c r="J26" s="1"/>
  <c r="AR29" i="7"/>
  <c r="F23" i="9" s="1"/>
  <c r="J23" s="1"/>
  <c r="AR25" i="7"/>
  <c r="AR21"/>
  <c r="AR17"/>
  <c r="F13" i="9" s="1"/>
  <c r="J13" s="1"/>
  <c r="AR13" i="7"/>
  <c r="AR9"/>
  <c r="F8" i="9" s="1"/>
  <c r="J8" s="1"/>
  <c r="AR5" i="7"/>
  <c r="F5" i="9" s="1"/>
  <c r="J5" s="1"/>
  <c r="AR67" i="8"/>
  <c r="E39" i="11" s="1"/>
  <c r="C66" i="8"/>
  <c r="AR62" i="7"/>
  <c r="AR58"/>
  <c r="AR54"/>
  <c r="AR50"/>
  <c r="AR46"/>
  <c r="AR42"/>
  <c r="AR38"/>
  <c r="AR34"/>
  <c r="F24" i="9" s="1"/>
  <c r="J24" s="1"/>
  <c r="AR30" i="7"/>
  <c r="AR26"/>
  <c r="AR22"/>
  <c r="AR18"/>
  <c r="F14" i="9" s="1"/>
  <c r="J14" s="1"/>
  <c r="AR14" i="7"/>
  <c r="F10" i="9" s="1"/>
  <c r="J10" s="1"/>
  <c r="AR10" i="7"/>
  <c r="AR6"/>
  <c r="AR3"/>
  <c r="AR63"/>
  <c r="AR59"/>
  <c r="AR55"/>
  <c r="AR51"/>
  <c r="AR47"/>
  <c r="AR43"/>
  <c r="AR39"/>
  <c r="AR35"/>
  <c r="AR31"/>
  <c r="F22" i="9" s="1"/>
  <c r="AR27" i="7"/>
  <c r="F21" i="9" s="1"/>
  <c r="J21" s="1"/>
  <c r="AR23" i="7"/>
  <c r="F18" i="9" s="1"/>
  <c r="J18" s="1"/>
  <c r="AR19" i="7"/>
  <c r="F15" i="9" s="1"/>
  <c r="J15" s="1"/>
  <c r="AR15" i="7"/>
  <c r="F11" i="9" s="1"/>
  <c r="J11" s="1"/>
  <c r="AR11" i="7"/>
  <c r="F9" i="9" s="1"/>
  <c r="J9" s="1"/>
  <c r="AR7" i="7"/>
  <c r="F7" i="9" s="1"/>
  <c r="J7" s="1"/>
  <c r="AR60" i="7"/>
  <c r="AR56"/>
  <c r="AR52"/>
  <c r="AR48"/>
  <c r="AR44"/>
  <c r="AR40"/>
  <c r="AR36"/>
  <c r="AR32"/>
  <c r="AR28"/>
  <c r="AR24"/>
  <c r="F19" i="9" s="1"/>
  <c r="J19" s="1"/>
  <c r="AR20" i="7"/>
  <c r="F16" i="9" s="1"/>
  <c r="J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2" i="9" l="1"/>
  <c r="F4"/>
  <c r="J4" s="1"/>
  <c r="F6"/>
  <c r="J6" s="1"/>
  <c r="F17"/>
  <c r="J17" s="1"/>
  <c r="F12"/>
  <c r="J12" s="1"/>
  <c r="F20"/>
  <c r="J20" s="1"/>
  <c r="F25"/>
  <c r="J25" s="1"/>
  <c r="E4" i="10"/>
  <c r="E3"/>
  <c r="G27" i="9"/>
  <c r="E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G8" i="9"/>
  <c r="G22"/>
  <c r="G24"/>
  <c r="G5"/>
  <c r="G13"/>
  <c r="G26"/>
  <c r="G4"/>
  <c r="G16"/>
  <c r="G23"/>
  <c r="G12"/>
  <c r="G25"/>
  <c r="G15"/>
  <c r="G6"/>
  <c r="G17"/>
  <c r="G11"/>
  <c r="G14"/>
  <c r="G19"/>
  <c r="G9"/>
  <c r="G21"/>
  <c r="G10"/>
  <c r="G7"/>
  <c r="G18"/>
  <c r="G20"/>
  <c r="G26" i="11"/>
  <c r="G32"/>
  <c r="G29"/>
  <c r="E5" i="10"/>
  <c r="E42" i="11"/>
  <c r="G18"/>
  <c r="G19"/>
  <c r="F4" i="10"/>
  <c r="F30" i="9" l="1"/>
  <c r="G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E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<sst xmlns="http://schemas.openxmlformats.org/spreadsheetml/2006/main" count="279" uniqueCount="76">
  <si>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</si>
  <si>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</si>
  <si>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</si>
  <si>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</si>
  <si>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</si>
  <si>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</si>
  <si>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</si>
  <si>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</si>
  <si>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</si>
  <si>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</si>
  <si>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</si>
  <si>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</si>
  <si>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</si>
  <si>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</si>
  <si>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</si>
  <si>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</si>
  <si>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</si>
  <si>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</si>
  <si>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</si>
  <si>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</si>
  <si>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</si>
  <si>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</si>
  <si>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</si>
  <si>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</si>
  <si>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</si>
  <si>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</si>
  <si>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</si>
  <si>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</si>
  <si>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</si>
  <si>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</si>
  <si>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</si>
  <si>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</si>
  <si>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</si>
  <si>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</si>
  <si>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</si>
  <si>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</si>
  <si>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</si>
  <si>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</si>
  <si>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</si>
  <si>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</si>
  <si>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</si>
  <si>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</si>
  <si>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</si>
  <si>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</si>
  <si>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</si>
  <si>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</si>
  <si>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</si>
  <si>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</si>
  <si>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</si>
  <si>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</si>
  <si>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</si>
  <si>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</si>
  <si>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</si>
  <si>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</si>
  <si>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</si>
  <si>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</si>
  <si>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</si>
  <si>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</si>
  <si>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</si>
  <si>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</si>
  <si>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</si>
  <si>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</si>
  <si>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</si>
  <si>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</si>
  <si>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</si>
  <si>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</si>
  <si>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</si>
  <si>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</si>
  <si>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</si>
  <si>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</si>
  <si>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</si>
  <si>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</si>
  <si>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</si>
  <si>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</si>
  <si>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>на апрель (Прил 22 ТС)</t>
  </si>
  <si>
    <t>на апрель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</si>
</sst>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>
      <selection activeCell="F4" sqref="F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0">
      <c r="E2" s="47" t="s">
        <v>53</v>
      </c>
      <c r="F2" s="47"/>
      <c r="G2" s="47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44652</v>
      </c>
      <c r="F3" s="10">
        <v>44682</v>
      </c>
      <c r="G3" s="5" t="s">
        <v>52</v>
      </c>
    </row>
    <row r="4" spans="1:10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1'!$AR$3:$AR$172,'Подуш 1'!$B$3:$B$172,$C4)</f>
        <v>14064</v>
      </c>
      <c r="F4" s="14">
        <f>SUMIFS('Подуш 2'!$AR$3:$AR$172,'Подуш 2'!$B$3:$B$172,$C4)</f>
        <v>14056</v>
      </c>
      <c r="G4" s="15">
        <f t="shared" ref="G4:G28" si="0">(E4+F4)/2</f>
        <v>14060</v>
      </c>
      <c r="H4" s="41"/>
      <c r="I4" s="41"/>
      <c r="J4" s="41">
        <f>F4-E4</f>
        <v>-8</v>
      </c>
    </row>
    <row r="5" spans="1:10" ht="22.5">
      <c r="A5" s="9">
        <v>2</v>
      </c>
      <c r="B5" s="9">
        <v>630004</v>
      </c>
      <c r="C5" s="9">
        <v>402</v>
      </c>
      <c r="D5" s="23" t="s">
        <v>30</v>
      </c>
      <c r="E5" s="14">
        <f>SUMIFS('Подуш 1'!$AR$3:$AR$172,'Подуш 1'!$B$3:$B$172,$C5)</f>
        <v>19235</v>
      </c>
      <c r="F5" s="14">
        <f>SUMIFS('Подуш 2'!$AR$3:$AR$172,'Подуш 2'!$B$3:$B$172,$C5)</f>
        <v>19229</v>
      </c>
      <c r="G5" s="15">
        <f t="shared" si="0"/>
        <v>19232</v>
      </c>
      <c r="H5" s="41"/>
      <c r="I5" s="41"/>
      <c r="J5" s="41">
        <f t="shared" ref="J5:J28" si="1">F5-E5</f>
        <v>-6</v>
      </c>
    </row>
    <row r="6" spans="1:10" ht="22.5">
      <c r="A6" s="9">
        <v>3</v>
      </c>
      <c r="B6" s="9">
        <v>630005</v>
      </c>
      <c r="C6" s="9">
        <v>502</v>
      </c>
      <c r="D6" s="23" t="s">
        <v>31</v>
      </c>
      <c r="E6" s="14">
        <f>SUMIFS('Подуш 1'!$AR$3:$AR$172,'Подуш 1'!$B$3:$B$172,$C6)</f>
        <v>20639</v>
      </c>
      <c r="F6" s="14">
        <f>SUMIFS('Подуш 2'!$AR$3:$AR$172,'Подуш 2'!$B$3:$B$172,$C6)</f>
        <v>20596</v>
      </c>
      <c r="G6" s="15">
        <f t="shared" si="0"/>
        <v>20617.5</v>
      </c>
      <c r="H6" s="41"/>
      <c r="I6" s="41"/>
      <c r="J6" s="41">
        <f t="shared" si="1"/>
        <v>-43</v>
      </c>
    </row>
    <row r="7" spans="1:10" ht="22.5">
      <c r="A7" s="9">
        <v>4</v>
      </c>
      <c r="B7" s="9">
        <v>630006</v>
      </c>
      <c r="C7" s="9">
        <v>602</v>
      </c>
      <c r="D7" s="23" t="s">
        <v>32</v>
      </c>
      <c r="E7" s="14">
        <f>SUMIFS('Подуш 1'!$AR$3:$AR$172,'Подуш 1'!$B$3:$B$172,$C7)</f>
        <v>22223</v>
      </c>
      <c r="F7" s="14">
        <f>SUMIFS('Подуш 2'!$AR$3:$AR$172,'Подуш 2'!$B$3:$B$172,$C7)</f>
        <v>22201</v>
      </c>
      <c r="G7" s="15">
        <f t="shared" si="0"/>
        <v>22212</v>
      </c>
      <c r="H7" s="41"/>
      <c r="I7" s="41"/>
      <c r="J7" s="41">
        <f t="shared" si="1"/>
        <v>-22</v>
      </c>
    </row>
    <row r="8" spans="1:10" ht="22.5">
      <c r="A8" s="9">
        <v>5</v>
      </c>
      <c r="B8" s="9">
        <v>630008</v>
      </c>
      <c r="C8" s="9">
        <v>802</v>
      </c>
      <c r="D8" s="23" t="s">
        <v>33</v>
      </c>
      <c r="E8" s="14">
        <f>SUMIFS('Подуш 1'!$AR$3:$AR$172,'Подуш 1'!$B$3:$B$172,$C8)</f>
        <v>12833</v>
      </c>
      <c r="F8" s="14">
        <f>SUMIFS('Подуш 2'!$AR$3:$AR$172,'Подуш 2'!$B$3:$B$172,$C8)</f>
        <v>12805</v>
      </c>
      <c r="G8" s="15">
        <f t="shared" si="0"/>
        <v>12819</v>
      </c>
      <c r="H8" s="41"/>
      <c r="I8" s="41"/>
      <c r="J8" s="41">
        <f t="shared" si="1"/>
        <v>-28</v>
      </c>
    </row>
    <row r="9" spans="1:10" ht="22.5">
      <c r="A9" s="9">
        <v>6</v>
      </c>
      <c r="B9" s="9">
        <v>630010</v>
      </c>
      <c r="C9" s="9">
        <v>1002</v>
      </c>
      <c r="D9" s="23" t="s">
        <v>34</v>
      </c>
      <c r="E9" s="14">
        <f>SUMIFS('Подуш 1'!$AR$3:$AR$172,'Подуш 1'!$B$3:$B$172,$C9)</f>
        <v>21069</v>
      </c>
      <c r="F9" s="14">
        <f>SUMIFS('Подуш 2'!$AR$3:$AR$172,'Подуш 2'!$B$3:$B$172,$C9)</f>
        <v>21016</v>
      </c>
      <c r="G9" s="15">
        <f t="shared" si="0"/>
        <v>21042.5</v>
      </c>
      <c r="H9" s="41"/>
      <c r="I9" s="41"/>
      <c r="J9" s="41">
        <f t="shared" si="1"/>
        <v>-53</v>
      </c>
    </row>
    <row r="10" spans="1:10" ht="22.5">
      <c r="A10" s="9">
        <v>7</v>
      </c>
      <c r="B10" s="9">
        <v>630013</v>
      </c>
      <c r="C10" s="9">
        <v>1302</v>
      </c>
      <c r="D10" s="23" t="s">
        <v>35</v>
      </c>
      <c r="E10" s="14">
        <f>SUMIFS('Подуш 1'!$AR$3:$AR$172,'Подуш 1'!$B$3:$B$172,$C10)</f>
        <v>43957</v>
      </c>
      <c r="F10" s="14">
        <f>SUMIFS('Подуш 2'!$AR$3:$AR$172,'Подуш 2'!$B$3:$B$172,$C10)</f>
        <v>43864</v>
      </c>
      <c r="G10" s="15">
        <f t="shared" si="0"/>
        <v>43910.5</v>
      </c>
      <c r="H10" s="41"/>
      <c r="I10" s="41"/>
      <c r="J10" s="41">
        <f t="shared" si="1"/>
        <v>-93</v>
      </c>
    </row>
    <row r="11" spans="1:10" ht="22.5">
      <c r="A11" s="9">
        <v>8</v>
      </c>
      <c r="B11" s="9">
        <v>630014</v>
      </c>
      <c r="C11" s="9">
        <v>1402</v>
      </c>
      <c r="D11" s="23" t="s">
        <v>36</v>
      </c>
      <c r="E11" s="14">
        <f>SUMIFS('Подуш 1'!$AR$3:$AR$172,'Подуш 1'!$B$3:$B$172,$C11)</f>
        <v>13123</v>
      </c>
      <c r="F11" s="14">
        <f>SUMIFS('Подуш 2'!$AR$3:$AR$172,'Подуш 2'!$B$3:$B$172,$C11)</f>
        <v>13102</v>
      </c>
      <c r="G11" s="15">
        <f t="shared" si="0"/>
        <v>13112.5</v>
      </c>
      <c r="H11" s="41"/>
      <c r="I11" s="41"/>
      <c r="J11" s="41">
        <f t="shared" si="1"/>
        <v>-21</v>
      </c>
    </row>
    <row r="12" spans="1:10" ht="22.5">
      <c r="A12" s="9">
        <v>9</v>
      </c>
      <c r="B12" s="9">
        <v>630015</v>
      </c>
      <c r="C12" s="9">
        <v>1502</v>
      </c>
      <c r="D12" s="23" t="s">
        <v>37</v>
      </c>
      <c r="E12" s="14">
        <f>SUMIFS('Подуш 1'!$AR$3:$AR$172,'Подуш 1'!$B$3:$B$172,$C12)</f>
        <v>41017</v>
      </c>
      <c r="F12" s="14">
        <f>SUMIFS('Подуш 2'!$AR$3:$AR$172,'Подуш 2'!$B$3:$B$172,$C12)</f>
        <v>40917</v>
      </c>
      <c r="G12" s="15">
        <f t="shared" si="0"/>
        <v>40967</v>
      </c>
      <c r="H12" s="41"/>
      <c r="I12" s="41"/>
      <c r="J12" s="41">
        <f t="shared" si="1"/>
        <v>-100</v>
      </c>
    </row>
    <row r="13" spans="1:10" ht="22.5">
      <c r="A13" s="9">
        <v>10</v>
      </c>
      <c r="B13" s="9">
        <v>630016</v>
      </c>
      <c r="C13" s="9">
        <v>1602</v>
      </c>
      <c r="D13" s="23" t="s">
        <v>38</v>
      </c>
      <c r="E13" s="14">
        <f>SUMIFS('Подуш 1'!$AR$3:$AR$172,'Подуш 1'!$B$3:$B$172,$C13)</f>
        <v>13335</v>
      </c>
      <c r="F13" s="14">
        <f>SUMIFS('Подуш 2'!$AR$3:$AR$172,'Подуш 2'!$B$3:$B$172,$C13)</f>
        <v>13310</v>
      </c>
      <c r="G13" s="15">
        <f t="shared" si="0"/>
        <v>13322.5</v>
      </c>
      <c r="H13" s="41"/>
      <c r="I13" s="41"/>
      <c r="J13" s="41">
        <f t="shared" si="1"/>
        <v>-25</v>
      </c>
    </row>
    <row r="14" spans="1:10" ht="22.5">
      <c r="A14" s="9">
        <v>11</v>
      </c>
      <c r="B14" s="9">
        <v>630017</v>
      </c>
      <c r="C14" s="9">
        <v>1702</v>
      </c>
      <c r="D14" s="23" t="s">
        <v>39</v>
      </c>
      <c r="E14" s="14">
        <f>SUMIFS('Подуш 1'!$AR$3:$AR$172,'Подуш 1'!$B$3:$B$172,$C14)</f>
        <v>51622</v>
      </c>
      <c r="F14" s="14">
        <f>SUMIFS('Подуш 2'!$AR$3:$AR$172,'Подуш 2'!$B$3:$B$172,$C14)</f>
        <v>51545</v>
      </c>
      <c r="G14" s="15">
        <f t="shared" si="0"/>
        <v>51583.5</v>
      </c>
      <c r="H14" s="41"/>
      <c r="I14" s="41"/>
      <c r="J14" s="41">
        <f t="shared" si="1"/>
        <v>-77</v>
      </c>
    </row>
    <row r="15" spans="1:10" ht="22.5">
      <c r="A15" s="9">
        <v>12</v>
      </c>
      <c r="B15" s="9">
        <v>630018</v>
      </c>
      <c r="C15" s="9">
        <v>1802</v>
      </c>
      <c r="D15" s="23" t="s">
        <v>40</v>
      </c>
      <c r="E15" s="14">
        <f>SUMIFS('Подуш 1'!$AR$3:$AR$172,'Подуш 1'!$B$3:$B$172,$C15)</f>
        <v>21962</v>
      </c>
      <c r="F15" s="14">
        <f>SUMIFS('Подуш 2'!$AR$3:$AR$172,'Подуш 2'!$B$3:$B$172,$C15)</f>
        <v>21932</v>
      </c>
      <c r="G15" s="15">
        <f t="shared" si="0"/>
        <v>21947</v>
      </c>
      <c r="H15" s="41"/>
      <c r="I15" s="41"/>
      <c r="J15" s="41">
        <f t="shared" si="1"/>
        <v>-30</v>
      </c>
    </row>
    <row r="16" spans="1:10" ht="22.5">
      <c r="A16" s="9">
        <v>13</v>
      </c>
      <c r="B16" s="9">
        <v>630019</v>
      </c>
      <c r="C16" s="9">
        <v>1902</v>
      </c>
      <c r="D16" s="23" t="s">
        <v>41</v>
      </c>
      <c r="E16" s="14">
        <f>SUMIFS('Подуш 1'!$AR$3:$AR$172,'Подуш 1'!$B$3:$B$172,$C16)</f>
        <v>43986</v>
      </c>
      <c r="F16" s="14">
        <f>SUMIFS('Подуш 2'!$AR$3:$AR$172,'Подуш 2'!$B$3:$B$172,$C16)</f>
        <v>43914</v>
      </c>
      <c r="G16" s="15">
        <f t="shared" si="0"/>
        <v>43950</v>
      </c>
      <c r="H16" s="41"/>
      <c r="I16" s="41"/>
      <c r="J16" s="41">
        <f t="shared" si="1"/>
        <v>-72</v>
      </c>
    </row>
    <row r="17" spans="1:10" ht="22.5">
      <c r="A17" s="9">
        <v>14</v>
      </c>
      <c r="B17" s="9">
        <v>630022</v>
      </c>
      <c r="C17" s="9">
        <v>2202</v>
      </c>
      <c r="D17" s="23" t="s">
        <v>42</v>
      </c>
      <c r="E17" s="14">
        <f>SUMIFS('Подуш 1'!$AR$3:$AR$172,'Подуш 1'!$B$3:$B$172,$C17)</f>
        <v>15400</v>
      </c>
      <c r="F17" s="14">
        <f>SUMIFS('Подуш 2'!$AR$3:$AR$172,'Подуш 2'!$B$3:$B$172,$C17)</f>
        <v>15351</v>
      </c>
      <c r="G17" s="15">
        <f t="shared" si="0"/>
        <v>15375.5</v>
      </c>
      <c r="H17" s="41"/>
      <c r="I17" s="41"/>
      <c r="J17" s="41">
        <f t="shared" si="1"/>
        <v>-49</v>
      </c>
    </row>
    <row r="18" spans="1:10" ht="22.5">
      <c r="A18" s="9">
        <v>15</v>
      </c>
      <c r="B18" s="9">
        <v>630023</v>
      </c>
      <c r="C18" s="9">
        <v>2302</v>
      </c>
      <c r="D18" s="23" t="s">
        <v>43</v>
      </c>
      <c r="E18" s="14">
        <f>SUMIFS('Подуш 1'!$AR$3:$AR$172,'Подуш 1'!$B$3:$B$172,$C18)</f>
        <v>14505</v>
      </c>
      <c r="F18" s="14">
        <f>SUMIFS('Подуш 2'!$AR$3:$AR$172,'Подуш 2'!$B$3:$B$172,$C18)</f>
        <v>14484</v>
      </c>
      <c r="G18" s="15">
        <f t="shared" si="0"/>
        <v>14494.5</v>
      </c>
      <c r="H18" s="41"/>
      <c r="I18" s="41"/>
      <c r="J18" s="41">
        <f t="shared" si="1"/>
        <v>-21</v>
      </c>
    </row>
    <row r="19" spans="1:10" ht="22.5">
      <c r="A19" s="9">
        <v>16</v>
      </c>
      <c r="B19" s="9">
        <v>630024</v>
      </c>
      <c r="C19" s="9">
        <v>2402</v>
      </c>
      <c r="D19" s="23" t="s">
        <v>44</v>
      </c>
      <c r="E19" s="14">
        <f>SUMIFS('Подуш 1'!$AR$3:$AR$172,'Подуш 1'!$B$3:$B$172,$C19)</f>
        <v>14168</v>
      </c>
      <c r="F19" s="14">
        <f>SUMIFS('Подуш 2'!$AR$3:$AR$172,'Подуш 2'!$B$3:$B$172,$C19)</f>
        <v>14135</v>
      </c>
      <c r="G19" s="15">
        <f t="shared" si="0"/>
        <v>14151.5</v>
      </c>
      <c r="H19" s="41"/>
      <c r="I19" s="41"/>
      <c r="J19" s="41">
        <f t="shared" si="1"/>
        <v>-33</v>
      </c>
    </row>
    <row r="20" spans="1:10" ht="22.5">
      <c r="A20" s="9">
        <v>17</v>
      </c>
      <c r="B20" s="9">
        <v>630026</v>
      </c>
      <c r="C20" s="9">
        <v>2602</v>
      </c>
      <c r="D20" s="23" t="s">
        <v>45</v>
      </c>
      <c r="E20" s="14">
        <f>SUMIFS('Подуш 1'!$AR$3:$AR$172,'Подуш 1'!$B$3:$B$172,$C20)</f>
        <v>10160</v>
      </c>
      <c r="F20" s="14">
        <f>SUMIFS('Подуш 2'!$AR$3:$AR$172,'Подуш 2'!$B$3:$B$172,$C20)</f>
        <v>10153</v>
      </c>
      <c r="G20" s="15">
        <f t="shared" si="0"/>
        <v>10156.5</v>
      </c>
      <c r="H20" s="41"/>
      <c r="I20" s="41"/>
      <c r="J20" s="41">
        <f t="shared" si="1"/>
        <v>-7</v>
      </c>
    </row>
    <row r="21" spans="1:10" ht="22.5">
      <c r="A21" s="9">
        <v>18</v>
      </c>
      <c r="B21" s="9">
        <v>630027</v>
      </c>
      <c r="C21" s="9">
        <v>2702</v>
      </c>
      <c r="D21" s="23" t="s">
        <v>46</v>
      </c>
      <c r="E21" s="14">
        <f>SUMIFS('Подуш 1'!$AR$3:$AR$172,'Подуш 1'!$B$3:$B$172,$C21)</f>
        <v>8717</v>
      </c>
      <c r="F21" s="14">
        <f>SUMIFS('Подуш 2'!$AR$3:$AR$172,'Подуш 2'!$B$3:$B$172,$C21)</f>
        <v>8681</v>
      </c>
      <c r="G21" s="15">
        <f t="shared" si="0"/>
        <v>8699</v>
      </c>
      <c r="H21" s="41"/>
      <c r="I21" s="41"/>
      <c r="J21" s="41">
        <f t="shared" si="1"/>
        <v>-36</v>
      </c>
    </row>
    <row r="22" spans="1:10" ht="22.5">
      <c r="A22" s="9">
        <v>19</v>
      </c>
      <c r="B22" s="9">
        <v>630033</v>
      </c>
      <c r="C22" s="9">
        <v>3302</v>
      </c>
      <c r="D22" s="23" t="s">
        <v>47</v>
      </c>
      <c r="E22" s="14">
        <f>SUMIFS('Подуш 1'!$AR$3:$AR$172,'Подуш 1'!$B$3:$B$172,$C22)</f>
        <v>45287</v>
      </c>
      <c r="F22" s="14">
        <f>SUMIFS('Подуш 2'!$AR$3:$AR$172,'Подуш 2'!$B$3:$B$172,$C22)</f>
        <v>45233</v>
      </c>
      <c r="G22" s="15">
        <f t="shared" si="0"/>
        <v>45260</v>
      </c>
      <c r="H22" s="41"/>
      <c r="I22" s="41"/>
      <c r="J22" s="41">
        <f t="shared" si="1"/>
        <v>-54</v>
      </c>
    </row>
    <row r="23" spans="1:10" ht="22.5">
      <c r="A23" s="9">
        <v>20</v>
      </c>
      <c r="B23" s="9">
        <v>630209</v>
      </c>
      <c r="C23" s="9">
        <v>3114</v>
      </c>
      <c r="D23" s="23" t="s">
        <v>48</v>
      </c>
      <c r="E23" s="14">
        <f>SUMIFS('Подуш 1'!$AR$3:$AR$172,'Подуш 1'!$B$3:$B$172,$C23)</f>
        <v>229837</v>
      </c>
      <c r="F23" s="14">
        <f>SUMIFS('Подуш 2'!$AR$3:$AR$172,'Подуш 2'!$B$3:$B$172,$C23)</f>
        <v>229499</v>
      </c>
      <c r="G23" s="15">
        <f t="shared" si="0"/>
        <v>229668</v>
      </c>
      <c r="H23" s="41"/>
      <c r="I23" s="41"/>
      <c r="J23" s="41">
        <f t="shared" si="1"/>
        <v>-338</v>
      </c>
    </row>
    <row r="24" spans="1:10" ht="22.5">
      <c r="A24" s="9">
        <v>21</v>
      </c>
      <c r="B24" s="9">
        <v>630212</v>
      </c>
      <c r="C24" s="9">
        <v>5008</v>
      </c>
      <c r="D24" s="23" t="s">
        <v>49</v>
      </c>
      <c r="E24" s="14">
        <f>SUMIFS('Подуш 1'!$AR$3:$AR$172,'Подуш 1'!$B$3:$B$172,$C24)</f>
        <v>1329900</v>
      </c>
      <c r="F24" s="14">
        <f>SUMIFS('Подуш 2'!$AR$3:$AR$172,'Подуш 2'!$B$3:$B$172,$C24)</f>
        <v>1329531</v>
      </c>
      <c r="G24" s="15">
        <f t="shared" si="0"/>
        <v>1329715.5</v>
      </c>
      <c r="H24" s="41"/>
      <c r="I24" s="41"/>
      <c r="J24" s="41">
        <f t="shared" si="1"/>
        <v>-369</v>
      </c>
    </row>
    <row r="25" spans="1:10" ht="22.5">
      <c r="A25" s="9">
        <v>22</v>
      </c>
      <c r="B25" s="9">
        <v>630215</v>
      </c>
      <c r="C25" s="9">
        <v>3417</v>
      </c>
      <c r="D25" s="23" t="s">
        <v>50</v>
      </c>
      <c r="E25" s="14">
        <f>SUMIFS('Подуш 1'!$AR$3:$AR$172,'Подуш 1'!$B$3:$B$172,$C25)</f>
        <v>229582</v>
      </c>
      <c r="F25" s="14">
        <f>SUMIFS('Подуш 2'!$AR$3:$AR$172,'Подуш 2'!$B$3:$B$172,$C25)</f>
        <v>229263</v>
      </c>
      <c r="G25" s="15">
        <f t="shared" si="0"/>
        <v>229422.5</v>
      </c>
      <c r="H25" s="41"/>
      <c r="I25" s="41"/>
      <c r="J25" s="41">
        <f t="shared" si="1"/>
        <v>-319</v>
      </c>
    </row>
    <row r="26" spans="1:10" ht="22.5">
      <c r="A26" s="9">
        <v>23</v>
      </c>
      <c r="B26" s="9">
        <v>630216</v>
      </c>
      <c r="C26" s="9">
        <v>4006</v>
      </c>
      <c r="D26" s="23" t="s">
        <v>51</v>
      </c>
      <c r="E26" s="14">
        <f>SUMIFS('Подуш 1'!$AR$3:$AR$172,'Подуш 1'!$B$3:$B$172,$C26)</f>
        <v>765479</v>
      </c>
      <c r="F26" s="14">
        <f>SUMIFS('Подуш 2'!$AR$3:$AR$172,'Подуш 2'!$B$3:$B$172,$C26)</f>
        <v>764869</v>
      </c>
      <c r="G26" s="15">
        <f t="shared" si="0"/>
        <v>765174</v>
      </c>
      <c r="H26" s="41"/>
      <c r="I26" s="41"/>
      <c r="J26" s="41">
        <f t="shared" si="1"/>
        <v>-610</v>
      </c>
    </row>
    <row r="27" spans="1:10" ht="22.5">
      <c r="A27" s="9">
        <v>24</v>
      </c>
      <c r="B27" s="9">
        <v>630297</v>
      </c>
      <c r="C27" s="9">
        <v>10839</v>
      </c>
      <c r="D27" s="23" t="s">
        <v>68</v>
      </c>
      <c r="E27" s="14">
        <f>SUMIFS('Подуш 1'!$AR$3:$AR$172,'Подуш 1'!$B$3:$B$172,$C27)</f>
        <v>25568</v>
      </c>
      <c r="F27" s="14">
        <f>SUMIFS('Подуш 2'!$AR$3:$AR$172,'Подуш 2'!$B$3:$B$172,$C27)</f>
        <v>25565</v>
      </c>
      <c r="G27" s="15">
        <f t="shared" si="0"/>
        <v>25566.5</v>
      </c>
      <c r="H27" s="41"/>
      <c r="I27" s="41"/>
      <c r="J27" s="41">
        <f t="shared" si="1"/>
        <v>-3</v>
      </c>
    </row>
    <row r="28" spans="1:10">
      <c r="A28" s="9">
        <v>25</v>
      </c>
      <c r="B28" s="9">
        <v>630340</v>
      </c>
      <c r="C28" s="9">
        <v>10858</v>
      </c>
      <c r="D28" s="23" t="s">
        <v>69</v>
      </c>
      <c r="E28" s="14">
        <f>SUMIFS('Подуш 1'!$AR$3:$AR$172,'Подуш 1'!$B$3:$B$172,$C28)</f>
        <v>114327</v>
      </c>
      <c r="F28" s="14">
        <f>SUMIFS('Подуш 2'!$AR$3:$AR$172,'Подуш 2'!$B$3:$B$172,$C28)</f>
        <v>114404</v>
      </c>
      <c r="G28" s="15">
        <f t="shared" si="0"/>
        <v>114365.5</v>
      </c>
      <c r="H28" s="41"/>
      <c r="I28" s="41"/>
      <c r="J28" s="41">
        <f t="shared" si="1"/>
        <v>77</v>
      </c>
    </row>
    <row r="29" spans="1:10">
      <c r="A29" s="47" t="s">
        <v>54</v>
      </c>
      <c r="B29" s="47"/>
      <c r="C29" s="47"/>
      <c r="D29" s="47"/>
      <c r="E29" s="14">
        <f>SUM(E4:E28)</f>
        <v>3141995</v>
      </c>
      <c r="F29" s="14">
        <f>SUM(F4:F28)</f>
        <v>3139655</v>
      </c>
      <c r="G29" s="15">
        <f>SUM(G4:G28)</f>
        <v>3140825</v>
      </c>
      <c r="H29" s="41"/>
      <c r="I29" s="41"/>
    </row>
    <row r="30" spans="1:10">
      <c r="E30" s="14">
        <f>SUM(E29,E31)</f>
        <v>3143850</v>
      </c>
      <c r="F30" s="14">
        <f>SUM(F29,F31)</f>
        <v>3141494</v>
      </c>
      <c r="H30" s="41"/>
    </row>
    <row r="31" spans="1:10">
      <c r="E31" s="14">
        <f>SUMIFS('Выборка 1'!$AQ$2:$AQ$138,'Выборка 1'!$B$2:$B$138,0)</f>
        <v>1855</v>
      </c>
      <c r="F31" s="14">
        <f>SUMIFS('Выборка 2'!$AQ$2:$AQ$138,'Выборка 2'!$B$2:$B$138,0)</f>
        <v>1839</v>
      </c>
      <c r="H31" s="41"/>
    </row>
  </sheetData>
  <mergeCells count="2">
    <mergeCell ref="E2:G2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59</v>
      </c>
      <c r="E1" s="48"/>
      <c r="F1" s="48"/>
    </row>
    <row r="2" spans="1:6" ht="22.5">
      <c r="A2" s="16" t="s">
        <v>55</v>
      </c>
      <c r="B2" s="16" t="s">
        <v>26</v>
      </c>
      <c r="C2" s="16" t="s">
        <v>56</v>
      </c>
      <c r="D2" s="10">
        <f>'МО СМП'!E3</f>
        <v>44652</v>
      </c>
      <c r="E2" s="10">
        <f>'МО СМП'!F3</f>
        <v>44682</v>
      </c>
      <c r="F2" s="5" t="s">
        <v>52</v>
      </c>
    </row>
    <row r="3" spans="1:6">
      <c r="A3" s="17">
        <v>1</v>
      </c>
      <c r="B3" s="18">
        <v>63001</v>
      </c>
      <c r="C3" s="19" t="s">
        <v>57</v>
      </c>
      <c r="D3" s="14">
        <f>SUMIFS('Подуш 1'!$AR$3:$AR$172,'Подуш 1'!$A$3:$A$172,$B3)</f>
        <v>1102334</v>
      </c>
      <c r="E3" s="14">
        <f>SUMIFS('Подуш 2'!$AR$3:$AR$172,'Подуш 2'!$A$3:$A$172,$B3)</f>
        <v>1105358</v>
      </c>
      <c r="F3" s="15">
        <f>(D3+E3)/2</f>
        <v>1103846</v>
      </c>
    </row>
    <row r="4" spans="1:6">
      <c r="A4" s="17">
        <v>2</v>
      </c>
      <c r="B4" s="18">
        <v>63023</v>
      </c>
      <c r="C4" s="19" t="s">
        <v>58</v>
      </c>
      <c r="D4" s="14">
        <f>SUMIFS('Подуш 1'!$AR$3:$AR$172,'Подуш 1'!$A$3:$A$172,$B4)</f>
        <v>2039661</v>
      </c>
      <c r="E4" s="14">
        <f>SUMIFS('Подуш 2'!$AR$3:$AR$172,'Подуш 2'!$A$3:$A$172,$B4)</f>
        <v>2034297</v>
      </c>
      <c r="F4" s="15">
        <f>(D4+E4)/2</f>
        <v>2036979</v>
      </c>
    </row>
    <row r="5" spans="1:6">
      <c r="A5" s="2"/>
      <c r="B5" s="2"/>
      <c r="C5" s="20" t="s">
        <v>54</v>
      </c>
      <c r="D5" s="21">
        <f>SUM(D3:D4)</f>
        <v>3141995</v>
      </c>
      <c r="E5" s="21">
        <f>SUM(E3:E4)</f>
        <v>3139655</v>
      </c>
      <c r="F5" s="22">
        <f>SUM(F3:F4)</f>
        <v>3140825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tabSelected="1" topLeftCell="C1" workbookViewId="0">
      <selection activeCell="D8" sqref="D8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2" t="s">
        <v>72</v>
      </c>
      <c r="I1" s="44"/>
      <c r="J1" s="44"/>
    </row>
    <row r="2" spans="1:37">
      <c r="D2" s="13" t="s">
        <v>74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65</v>
      </c>
      <c r="G5" s="12"/>
      <c r="I5" s="44"/>
      <c r="J5" s="44"/>
    </row>
    <row r="6" spans="1:37">
      <c r="B6" s="41"/>
      <c r="D6" s="13" t="s">
        <v>71</v>
      </c>
      <c r="G6" s="32">
        <v>2560852132</v>
      </c>
      <c r="I6" s="24"/>
      <c r="J6" s="24"/>
    </row>
    <row r="7" spans="1:37">
      <c r="B7" s="41"/>
      <c r="D7" s="13" t="s">
        <v>75</v>
      </c>
      <c r="G7" s="25">
        <v>213404344.33000001</v>
      </c>
      <c r="I7" s="44"/>
      <c r="J7" s="44"/>
    </row>
    <row r="8" spans="1:37">
      <c r="D8" s="13" t="s">
        <v>60</v>
      </c>
      <c r="G8" s="24">
        <f>SUM(M16:M40)</f>
        <v>210857483.03999999</v>
      </c>
      <c r="I8" s="44"/>
      <c r="J8" s="44"/>
    </row>
    <row r="9" spans="1:37">
      <c r="D9" s="13" t="s">
        <v>61</v>
      </c>
      <c r="G9" s="12">
        <f>G7/G8</f>
        <v>1.0120785909671361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62</v>
      </c>
      <c r="F13" s="39"/>
      <c r="G13" s="50" t="s">
        <v>62</v>
      </c>
      <c r="I13" s="50" t="s">
        <v>70</v>
      </c>
      <c r="J13" s="50" t="s">
        <v>73</v>
      </c>
      <c r="O13" s="51" t="s">
        <v>63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64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55</v>
      </c>
      <c r="B15" s="16" t="s">
        <v>26</v>
      </c>
      <c r="C15" s="16" t="s">
        <v>27</v>
      </c>
      <c r="D15" s="27" t="s">
        <v>28</v>
      </c>
      <c r="E15" s="26" t="s">
        <v>57</v>
      </c>
      <c r="F15" s="26" t="s">
        <v>58</v>
      </c>
      <c r="G15" s="50"/>
      <c r="I15" s="50"/>
      <c r="J15" s="50"/>
      <c r="O15" s="26" t="s">
        <v>57</v>
      </c>
      <c r="P15" s="26" t="s">
        <v>58</v>
      </c>
      <c r="Q15" s="53"/>
    </row>
    <row r="16" spans="1:37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1110.5</v>
      </c>
      <c r="F16" s="15">
        <f>SUMIFS(среднемесячно!$AR$3:$AR$168,среднемесячно!$A$3:$A$168,F$14,среднемесячно!$B$3:$B$168,$C16)</f>
        <v>12949.5</v>
      </c>
      <c r="G16" s="15">
        <f t="shared" ref="G16:G39" si="0">SUM(E16:F16)</f>
        <v>14060</v>
      </c>
      <c r="I16" s="28">
        <v>1.02</v>
      </c>
      <c r="J16" s="28">
        <v>1</v>
      </c>
      <c r="K16" s="2">
        <f t="shared" ref="K16:K39" si="1">ROUND(E16*$G$2*$I16,2)</f>
        <v>76197.399999999994</v>
      </c>
      <c r="L16" s="2">
        <f t="shared" ref="L16:L39" si="2">ROUND(F16*$G$2*$I16,2)</f>
        <v>888535.12</v>
      </c>
      <c r="M16" s="2">
        <f t="shared" ref="M16:M38" si="3">SUM(K16:L16)</f>
        <v>964732.52</v>
      </c>
      <c r="O16" s="29">
        <f>$Q16*K16/$M16</f>
        <v>77117.757266710556</v>
      </c>
      <c r="P16" s="29">
        <f>$Q16*L16/$M16</f>
        <v>899267.37273328949</v>
      </c>
      <c r="Q16" s="29">
        <f>ROUND(M16*$G$9,2)</f>
        <v>976385.13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  <c r="AK16" s="46"/>
    </row>
    <row r="17" spans="1:37" ht="22.5">
      <c r="A17" s="17">
        <v>2</v>
      </c>
      <c r="B17" s="17">
        <v>630004</v>
      </c>
      <c r="C17" s="17">
        <v>402</v>
      </c>
      <c r="D17" s="19" t="s">
        <v>30</v>
      </c>
      <c r="E17" s="15">
        <f>SUMIFS(среднемесячно!$AR$3:$AR$168,среднемесячно!$A$3:$A$168,E$14,среднемесячно!$B$3:$B$168,$C17)</f>
        <v>11864</v>
      </c>
      <c r="F17" s="15">
        <f>SUMIFS(среднемесячно!$AR$3:$AR$168,среднемесячно!$A$3:$A$168,F$14,среднемесячно!$B$3:$B$168,$C17)</f>
        <v>7368</v>
      </c>
      <c r="G17" s="15">
        <f t="shared" si="0"/>
        <v>19232</v>
      </c>
      <c r="I17" s="28">
        <v>1.02</v>
      </c>
      <c r="J17" s="28">
        <v>1</v>
      </c>
      <c r="K17" s="2">
        <f t="shared" si="1"/>
        <v>814053.11</v>
      </c>
      <c r="L17" s="2">
        <f t="shared" si="2"/>
        <v>505558.27</v>
      </c>
      <c r="M17" s="2">
        <f t="shared" si="3"/>
        <v>1319611.3799999999</v>
      </c>
      <c r="O17" s="29">
        <f t="shared" ref="O17:O20" si="4">$Q17*K17/$M17</f>
        <v>823885.72695041273</v>
      </c>
      <c r="P17" s="29">
        <f t="shared" ref="P17:P20" si="5">$Q17*L17/$M17</f>
        <v>511664.70304958738</v>
      </c>
      <c r="Q17" s="29">
        <f t="shared" ref="Q17:Q39" si="6">ROUND(M17*$G$9,2)</f>
        <v>1335550.43</v>
      </c>
      <c r="S17" s="2">
        <v>496444.72</v>
      </c>
      <c r="T17" s="24">
        <v>233.13</v>
      </c>
      <c r="U17" s="2">
        <v>148758.57</v>
      </c>
      <c r="V17" s="2">
        <v>304930.59999999998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40" si="7">SUM(X17:AA17)</f>
        <v>#REF!</v>
      </c>
      <c r="AK17" s="46"/>
    </row>
    <row r="18" spans="1:37" ht="22.5">
      <c r="A18" s="17">
        <v>3</v>
      </c>
      <c r="B18" s="17">
        <v>630005</v>
      </c>
      <c r="C18" s="17">
        <v>502</v>
      </c>
      <c r="D18" s="19" t="s">
        <v>31</v>
      </c>
      <c r="E18" s="15">
        <f>SUMIFS(среднемесячно!$AR$3:$AR$168,среднемесячно!$A$3:$A$168,E$14,среднемесячно!$B$3:$B$168,$C18)</f>
        <v>13262</v>
      </c>
      <c r="F18" s="15">
        <f>SUMIFS(среднемесячно!$AR$3:$AR$168,среднемесячно!$A$3:$A$168,F$14,среднемесячно!$B$3:$B$168,$C18)</f>
        <v>7355.5</v>
      </c>
      <c r="G18" s="15">
        <f t="shared" si="0"/>
        <v>20617.5</v>
      </c>
      <c r="I18" s="28">
        <v>0.97</v>
      </c>
      <c r="J18" s="28">
        <v>1</v>
      </c>
      <c r="K18" s="2">
        <f t="shared" si="1"/>
        <v>865370.7</v>
      </c>
      <c r="L18" s="2">
        <f t="shared" si="2"/>
        <v>479960.35</v>
      </c>
      <c r="M18" s="2">
        <f t="shared" si="3"/>
        <v>1345331.0499999998</v>
      </c>
      <c r="O18" s="29">
        <f t="shared" si="4"/>
        <v>875823.15648927086</v>
      </c>
      <c r="P18" s="29">
        <f t="shared" si="5"/>
        <v>485757.5935107292</v>
      </c>
      <c r="Q18" s="29">
        <f t="shared" si="6"/>
        <v>1361580.75</v>
      </c>
      <c r="S18" s="2">
        <v>673354.72</v>
      </c>
      <c r="T18" s="24">
        <v>170.96</v>
      </c>
      <c r="U18" s="2">
        <v>310748.40999999997</v>
      </c>
      <c r="V18" s="2">
        <v>259089.98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K18" s="46"/>
    </row>
    <row r="19" spans="1:37" ht="22.5">
      <c r="A19" s="17">
        <v>4</v>
      </c>
      <c r="B19" s="17">
        <v>630006</v>
      </c>
      <c r="C19" s="17">
        <v>602</v>
      </c>
      <c r="D19" s="19" t="s">
        <v>32</v>
      </c>
      <c r="E19" s="15">
        <f>SUMIFS(среднемесячно!$AR$3:$AR$168,среднемесячно!$A$3:$A$168,E$14,среднемесячно!$B$3:$B$168,$C19)</f>
        <v>1974</v>
      </c>
      <c r="F19" s="15">
        <f>SUMIFS(среднемесячно!$AR$3:$AR$168,среднемесячно!$A$3:$A$168,F$14,среднемесячно!$B$3:$B$168,$C19)</f>
        <v>20238</v>
      </c>
      <c r="G19" s="15">
        <f t="shared" si="0"/>
        <v>22212</v>
      </c>
      <c r="I19" s="28">
        <v>1.02</v>
      </c>
      <c r="J19" s="28">
        <v>1</v>
      </c>
      <c r="K19" s="2">
        <f t="shared" si="1"/>
        <v>135446.79999999999</v>
      </c>
      <c r="L19" s="2">
        <f t="shared" si="2"/>
        <v>1388638.47</v>
      </c>
      <c r="M19" s="2">
        <f t="shared" si="3"/>
        <v>1524085.27</v>
      </c>
      <c r="O19" s="29">
        <f t="shared" si="4"/>
        <v>137082.80626613233</v>
      </c>
      <c r="P19" s="29">
        <f t="shared" si="5"/>
        <v>1405411.2637338678</v>
      </c>
      <c r="Q19" s="29">
        <f t="shared" si="6"/>
        <v>1542494.07</v>
      </c>
      <c r="S19" s="2">
        <v>58016.34</v>
      </c>
      <c r="T19" s="24">
        <v>748.6</v>
      </c>
      <c r="U19" s="2">
        <v>735123.1</v>
      </c>
      <c r="V19" s="2">
        <v>253092.13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K19" s="46"/>
    </row>
    <row r="20" spans="1:37" ht="22.5">
      <c r="A20" s="17">
        <v>5</v>
      </c>
      <c r="B20" s="17">
        <v>630008</v>
      </c>
      <c r="C20" s="17">
        <v>802</v>
      </c>
      <c r="D20" s="19" t="s">
        <v>33</v>
      </c>
      <c r="E20" s="15">
        <f>SUMIFS(среднемесячно!$AR$3:$AR$168,среднемесячно!$A$3:$A$168,E$14,среднемесячно!$B$3:$B$168,$C20)</f>
        <v>1195</v>
      </c>
      <c r="F20" s="15">
        <f>SUMIFS(среднемесячно!$AR$3:$AR$168,среднемесячно!$A$3:$A$168,F$14,среднемесячно!$B$3:$B$168,$C20)</f>
        <v>11624</v>
      </c>
      <c r="G20" s="15">
        <f t="shared" si="0"/>
        <v>12819</v>
      </c>
      <c r="I20" s="28">
        <v>0.99</v>
      </c>
      <c r="J20" s="28">
        <v>1</v>
      </c>
      <c r="K20" s="2">
        <f t="shared" si="1"/>
        <v>79583.77</v>
      </c>
      <c r="L20" s="2">
        <f t="shared" si="2"/>
        <v>774127.02</v>
      </c>
      <c r="M20" s="2">
        <f t="shared" si="3"/>
        <v>853710.79</v>
      </c>
      <c r="O20" s="29">
        <f t="shared" si="4"/>
        <v>80545.029485085572</v>
      </c>
      <c r="P20" s="29">
        <f t="shared" si="5"/>
        <v>783477.3805149144</v>
      </c>
      <c r="Q20" s="29">
        <f t="shared" si="6"/>
        <v>864022.41</v>
      </c>
      <c r="S20" s="2">
        <v>34751.949999999997</v>
      </c>
      <c r="T20" s="24">
        <v>174.41</v>
      </c>
      <c r="U20" s="2">
        <v>473097.45</v>
      </c>
      <c r="V20" s="2">
        <v>109444.66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K20" s="46"/>
    </row>
    <row r="21" spans="1:37" ht="22.5">
      <c r="A21" s="17">
        <v>6</v>
      </c>
      <c r="B21" s="17">
        <v>630010</v>
      </c>
      <c r="C21" s="17">
        <v>1002</v>
      </c>
      <c r="D21" s="19" t="s">
        <v>34</v>
      </c>
      <c r="E21" s="15">
        <f>SUMIFS(среднемесячно!$AR$3:$AR$168,среднемесячно!$A$3:$A$168,E$14,среднемесячно!$B$3:$B$168,$C21)</f>
        <v>1207.5</v>
      </c>
      <c r="F21" s="15">
        <f>SUMIFS(среднемесячно!$AR$3:$AR$168,среднемесячно!$A$3:$A$168,F$14,среднемесячно!$B$3:$B$168,$C21)</f>
        <v>19835</v>
      </c>
      <c r="G21" s="15">
        <f t="shared" si="0"/>
        <v>21042.5</v>
      </c>
      <c r="I21" s="28">
        <v>1.02</v>
      </c>
      <c r="J21" s="28">
        <v>1</v>
      </c>
      <c r="K21" s="2">
        <f t="shared" si="1"/>
        <v>82853.100000000006</v>
      </c>
      <c r="L21" s="2">
        <f t="shared" si="2"/>
        <v>1360986.46</v>
      </c>
      <c r="M21" s="2">
        <f t="shared" si="3"/>
        <v>1443839.56</v>
      </c>
      <c r="O21" s="29">
        <f t="shared" ref="O21:O31" si="8">$Q21*K21/$M21</f>
        <v>83853.848850589056</v>
      </c>
      <c r="P21" s="29">
        <f t="shared" ref="P21:P31" si="9">$Q21*L21/$M21</f>
        <v>1377425.2611494109</v>
      </c>
      <c r="Q21" s="29">
        <f t="shared" si="6"/>
        <v>1461279.11</v>
      </c>
      <c r="S21" s="2">
        <v>34758</v>
      </c>
      <c r="T21" s="24">
        <v>344.94</v>
      </c>
      <c r="U21" s="2">
        <v>616452.22</v>
      </c>
      <c r="V21" s="2">
        <v>271570.93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K21" s="46"/>
    </row>
    <row r="22" spans="1:37" ht="22.5">
      <c r="A22" s="17">
        <v>7</v>
      </c>
      <c r="B22" s="17">
        <v>630013</v>
      </c>
      <c r="C22" s="17">
        <v>1302</v>
      </c>
      <c r="D22" s="19" t="s">
        <v>35</v>
      </c>
      <c r="E22" s="15">
        <f>SUMIFS(среднемесячно!$AR$3:$AR$168,среднемесячно!$A$3:$A$168,E$14,среднемесячно!$B$3:$B$168,$C22)</f>
        <v>8879.5</v>
      </c>
      <c r="F22" s="15">
        <f>SUMIFS(среднемесячно!$AR$3:$AR$168,среднемесячно!$A$3:$A$168,F$14,среднемесячно!$B$3:$B$168,$C22)</f>
        <v>35031</v>
      </c>
      <c r="G22" s="15">
        <f t="shared" si="0"/>
        <v>43910.5</v>
      </c>
      <c r="I22" s="28">
        <v>0.97</v>
      </c>
      <c r="J22" s="28">
        <v>1</v>
      </c>
      <c r="K22" s="2">
        <f t="shared" si="1"/>
        <v>579404.25</v>
      </c>
      <c r="L22" s="2">
        <f t="shared" si="2"/>
        <v>2285839.31</v>
      </c>
      <c r="M22" s="2">
        <f t="shared" si="3"/>
        <v>2865243.56</v>
      </c>
      <c r="O22" s="29">
        <f t="shared" si="8"/>
        <v>586402.63593282632</v>
      </c>
      <c r="P22" s="29">
        <f t="shared" si="9"/>
        <v>2313449.0240671737</v>
      </c>
      <c r="Q22" s="29">
        <f t="shared" si="6"/>
        <v>2899851.66</v>
      </c>
      <c r="S22" s="2">
        <v>89684.96</v>
      </c>
      <c r="T22" s="24">
        <v>527.55999999999995</v>
      </c>
      <c r="U22" s="2">
        <v>1522574.67</v>
      </c>
      <c r="V22" s="2">
        <v>345023.31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K22" s="46"/>
    </row>
    <row r="23" spans="1:37" ht="22.5">
      <c r="A23" s="17">
        <v>8</v>
      </c>
      <c r="B23" s="17">
        <v>630014</v>
      </c>
      <c r="C23" s="17">
        <v>1402</v>
      </c>
      <c r="D23" s="19" t="s">
        <v>36</v>
      </c>
      <c r="E23" s="15">
        <f>SUMIFS(среднемесячно!$AR$3:$AR$168,среднемесячно!$A$3:$A$168,E$14,среднемесячно!$B$3:$B$168,$C23)</f>
        <v>826</v>
      </c>
      <c r="F23" s="15">
        <f>SUMIFS(среднемесячно!$AR$3:$AR$168,среднемесячно!$A$3:$A$168,F$14,среднемесячно!$B$3:$B$168,$C23)</f>
        <v>12286.5</v>
      </c>
      <c r="G23" s="15">
        <f t="shared" si="0"/>
        <v>13112.5</v>
      </c>
      <c r="I23" s="28">
        <v>1.04</v>
      </c>
      <c r="J23" s="28">
        <v>1</v>
      </c>
      <c r="K23" s="2">
        <f t="shared" si="1"/>
        <v>57787.62</v>
      </c>
      <c r="L23" s="2">
        <f t="shared" si="2"/>
        <v>859573.37</v>
      </c>
      <c r="M23" s="2">
        <f t="shared" si="3"/>
        <v>917360.99</v>
      </c>
      <c r="O23" s="29">
        <f t="shared" si="8"/>
        <v>58485.613140384798</v>
      </c>
      <c r="P23" s="29">
        <f t="shared" si="9"/>
        <v>869955.80685961526</v>
      </c>
      <c r="Q23" s="29">
        <f t="shared" si="6"/>
        <v>928441.42</v>
      </c>
      <c r="S23" s="2">
        <v>24417.51</v>
      </c>
      <c r="T23" s="24">
        <v>308.24</v>
      </c>
      <c r="U23" s="2">
        <v>448123.9</v>
      </c>
      <c r="V23" s="2">
        <v>179311.21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K23" s="46"/>
    </row>
    <row r="24" spans="1:37" ht="22.5">
      <c r="A24" s="17">
        <v>9</v>
      </c>
      <c r="B24" s="17">
        <v>630015</v>
      </c>
      <c r="C24" s="17">
        <v>1502</v>
      </c>
      <c r="D24" s="19" t="s">
        <v>37</v>
      </c>
      <c r="E24" s="15">
        <f>SUMIFS(среднемесячно!$AR$3:$AR$168,среднемесячно!$A$3:$A$168,E$14,среднемесячно!$B$3:$B$168,$C24)</f>
        <v>2607</v>
      </c>
      <c r="F24" s="15">
        <f>SUMIFS(среднемесячно!$AR$3:$AR$168,среднемесячно!$A$3:$A$168,F$14,среднемесячно!$B$3:$B$168,$C24)</f>
        <v>38360</v>
      </c>
      <c r="G24" s="15">
        <f t="shared" si="0"/>
        <v>40967</v>
      </c>
      <c r="I24" s="28">
        <v>1.02</v>
      </c>
      <c r="J24" s="28">
        <v>1</v>
      </c>
      <c r="K24" s="2">
        <f t="shared" si="1"/>
        <v>178880.35</v>
      </c>
      <c r="L24" s="2">
        <f t="shared" si="2"/>
        <v>2632086.7400000002</v>
      </c>
      <c r="M24" s="2">
        <f t="shared" si="3"/>
        <v>2810967.0900000003</v>
      </c>
      <c r="O24" s="29">
        <f t="shared" si="8"/>
        <v>181040.97247138651</v>
      </c>
      <c r="P24" s="29">
        <f t="shared" si="9"/>
        <v>2663878.6375286132</v>
      </c>
      <c r="Q24" s="29">
        <f t="shared" si="6"/>
        <v>2844919.61</v>
      </c>
      <c r="S24" s="2">
        <v>86660.78</v>
      </c>
      <c r="T24" s="24">
        <v>451.14</v>
      </c>
      <c r="U24" s="2">
        <v>1289740.44</v>
      </c>
      <c r="V24" s="2">
        <v>410049.44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K24" s="46"/>
    </row>
    <row r="25" spans="1:37" ht="22.5">
      <c r="A25" s="17">
        <v>10</v>
      </c>
      <c r="B25" s="17">
        <v>630016</v>
      </c>
      <c r="C25" s="17">
        <v>1602</v>
      </c>
      <c r="D25" s="19" t="s">
        <v>38</v>
      </c>
      <c r="E25" s="15">
        <f>SUMIFS(среднемесячно!$AR$3:$AR$168,среднемесячно!$A$3:$A$168,E$14,среднемесячно!$B$3:$B$168,$C25)</f>
        <v>7826</v>
      </c>
      <c r="F25" s="15">
        <f>SUMIFS(среднемесячно!$AR$3:$AR$168,среднемесячно!$A$3:$A$168,F$14,среднемесячно!$B$3:$B$168,$C25)</f>
        <v>5496.5</v>
      </c>
      <c r="G25" s="15">
        <f t="shared" si="0"/>
        <v>13322.5</v>
      </c>
      <c r="I25" s="28">
        <v>1.02</v>
      </c>
      <c r="J25" s="28">
        <v>1</v>
      </c>
      <c r="K25" s="2">
        <f t="shared" si="1"/>
        <v>536984.12</v>
      </c>
      <c r="L25" s="2">
        <f t="shared" si="2"/>
        <v>377144.55</v>
      </c>
      <c r="M25" s="2">
        <f t="shared" si="3"/>
        <v>914128.66999999993</v>
      </c>
      <c r="O25" s="29">
        <f t="shared" si="8"/>
        <v>543470.13371700421</v>
      </c>
      <c r="P25" s="29">
        <f t="shared" si="9"/>
        <v>381699.9262829959</v>
      </c>
      <c r="Q25" s="29">
        <f t="shared" si="6"/>
        <v>925170.06</v>
      </c>
      <c r="S25" s="2">
        <v>385298.01</v>
      </c>
      <c r="T25" s="24">
        <v>164.05</v>
      </c>
      <c r="U25" s="2">
        <v>152261.31</v>
      </c>
      <c r="V25" s="2">
        <v>188619.46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  <c r="AK25" s="46"/>
    </row>
    <row r="26" spans="1:37" ht="22.5">
      <c r="A26" s="17">
        <v>11</v>
      </c>
      <c r="B26" s="17">
        <v>630017</v>
      </c>
      <c r="C26" s="17">
        <v>1702</v>
      </c>
      <c r="D26" s="19" t="s">
        <v>39</v>
      </c>
      <c r="E26" s="15">
        <f>SUMIFS(среднемесячно!$AR$3:$AR$168,среднемесячно!$A$3:$A$168,E$14,среднемесячно!$B$3:$B$168,$C26)</f>
        <v>5441.5</v>
      </c>
      <c r="F26" s="15">
        <f>SUMIFS(среднемесячно!$AR$3:$AR$168,среднемесячно!$A$3:$A$168,F$14,среднемесячно!$B$3:$B$168,$C26)</f>
        <v>46142</v>
      </c>
      <c r="G26" s="15">
        <f t="shared" si="0"/>
        <v>51583.5</v>
      </c>
      <c r="I26" s="28">
        <v>1.02</v>
      </c>
      <c r="J26" s="28">
        <v>1</v>
      </c>
      <c r="K26" s="2">
        <f t="shared" si="1"/>
        <v>373370.7</v>
      </c>
      <c r="L26" s="2">
        <f t="shared" si="2"/>
        <v>3166051.79</v>
      </c>
      <c r="M26" s="2">
        <f t="shared" si="3"/>
        <v>3539422.49</v>
      </c>
      <c r="O26" s="29">
        <f t="shared" si="8"/>
        <v>377880.49233187496</v>
      </c>
      <c r="P26" s="29">
        <f t="shared" si="9"/>
        <v>3204293.237668125</v>
      </c>
      <c r="Q26" s="29">
        <f t="shared" si="6"/>
        <v>3582173.73</v>
      </c>
      <c r="S26" s="2">
        <v>84067.24</v>
      </c>
      <c r="T26" s="24">
        <v>502.52</v>
      </c>
      <c r="U26" s="2">
        <v>1812753.48</v>
      </c>
      <c r="V26" s="2">
        <v>419582.42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  <c r="AK26" s="46"/>
    </row>
    <row r="27" spans="1:37" ht="22.5">
      <c r="A27" s="17">
        <v>12</v>
      </c>
      <c r="B27" s="17">
        <v>630018</v>
      </c>
      <c r="C27" s="17">
        <v>1802</v>
      </c>
      <c r="D27" s="19" t="s">
        <v>40</v>
      </c>
      <c r="E27" s="15">
        <f>SUMIFS(среднемесячно!$AR$3:$AR$168,среднемесячно!$A$3:$A$168,E$14,среднемесячно!$B$3:$B$168,$C27)</f>
        <v>13928.5</v>
      </c>
      <c r="F27" s="15">
        <f>SUMIFS(среднемесячно!$AR$3:$AR$168,среднемесячно!$A$3:$A$168,F$14,среднемесячно!$B$3:$B$168,$C27)</f>
        <v>8018.5</v>
      </c>
      <c r="G27" s="15">
        <f t="shared" si="0"/>
        <v>21947</v>
      </c>
      <c r="I27" s="28">
        <v>0.99</v>
      </c>
      <c r="J27" s="28">
        <v>1</v>
      </c>
      <c r="K27" s="2">
        <f t="shared" si="1"/>
        <v>927600.49</v>
      </c>
      <c r="L27" s="2">
        <f t="shared" si="2"/>
        <v>534010.44999999995</v>
      </c>
      <c r="M27" s="2">
        <f t="shared" si="3"/>
        <v>1461610.94</v>
      </c>
      <c r="O27" s="29">
        <f t="shared" si="8"/>
        <v>938804.59645705612</v>
      </c>
      <c r="P27" s="29">
        <f t="shared" si="9"/>
        <v>540460.54354294378</v>
      </c>
      <c r="Q27" s="29">
        <f t="shared" si="6"/>
        <v>1479265.14</v>
      </c>
      <c r="S27" s="2">
        <v>535161.78</v>
      </c>
      <c r="T27" s="24">
        <v>1926.32</v>
      </c>
      <c r="U27" s="2">
        <v>268219.51</v>
      </c>
      <c r="V27" s="2">
        <v>191396.91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  <c r="AK27" s="46"/>
    </row>
    <row r="28" spans="1:37" ht="22.5">
      <c r="A28" s="17">
        <v>13</v>
      </c>
      <c r="B28" s="17">
        <v>630019</v>
      </c>
      <c r="C28" s="17">
        <v>1902</v>
      </c>
      <c r="D28" s="19" t="s">
        <v>41</v>
      </c>
      <c r="E28" s="15">
        <f>SUMIFS(среднемесячно!$AR$3:$AR$168,среднемесячно!$A$3:$A$168,E$14,среднемесячно!$B$3:$B$168,$C28)</f>
        <v>2260</v>
      </c>
      <c r="F28" s="15">
        <f>SUMIFS(среднемесячно!$AR$3:$AR$168,среднемесячно!$A$3:$A$168,F$14,среднемесячно!$B$3:$B$168,$C28)</f>
        <v>41690</v>
      </c>
      <c r="G28" s="15">
        <f t="shared" si="0"/>
        <v>43950</v>
      </c>
      <c r="I28" s="28">
        <v>0.99</v>
      </c>
      <c r="J28" s="28">
        <v>1</v>
      </c>
      <c r="K28" s="2">
        <f t="shared" si="1"/>
        <v>150509.9</v>
      </c>
      <c r="L28" s="2">
        <f t="shared" si="2"/>
        <v>2776441.44</v>
      </c>
      <c r="M28" s="2">
        <f t="shared" si="3"/>
        <v>2926951.34</v>
      </c>
      <c r="O28" s="29">
        <f t="shared" si="8"/>
        <v>152327.84762059659</v>
      </c>
      <c r="P28" s="29">
        <f t="shared" si="9"/>
        <v>2809976.9423794034</v>
      </c>
      <c r="Q28" s="29">
        <f t="shared" si="6"/>
        <v>2962304.79</v>
      </c>
      <c r="S28" s="2">
        <v>76655.08</v>
      </c>
      <c r="T28" s="24">
        <v>586.27</v>
      </c>
      <c r="U28" s="2">
        <v>1298823.1200000001</v>
      </c>
      <c r="V28" s="2">
        <v>565480.43000000005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  <c r="AK28" s="46"/>
    </row>
    <row r="29" spans="1:37" ht="22.5">
      <c r="A29" s="17">
        <v>14</v>
      </c>
      <c r="B29" s="17">
        <v>630022</v>
      </c>
      <c r="C29" s="17">
        <v>2202</v>
      </c>
      <c r="D29" s="19" t="s">
        <v>42</v>
      </c>
      <c r="E29" s="15">
        <f>SUMIFS(среднемесячно!$AR$3:$AR$168,среднемесячно!$A$3:$A$168,E$14,среднемесячно!$B$3:$B$168,$C29)</f>
        <v>1271.5</v>
      </c>
      <c r="F29" s="15">
        <f>SUMIFS(среднемесячно!$AR$3:$AR$168,среднемесячно!$A$3:$A$168,F$14,среднемесячно!$B$3:$B$168,$C29)</f>
        <v>14104</v>
      </c>
      <c r="G29" s="15">
        <f t="shared" si="0"/>
        <v>15375.5</v>
      </c>
      <c r="I29" s="28">
        <v>1.04</v>
      </c>
      <c r="J29" s="28">
        <v>1</v>
      </c>
      <c r="K29" s="2">
        <f t="shared" si="1"/>
        <v>88955.16</v>
      </c>
      <c r="L29" s="2">
        <f t="shared" si="2"/>
        <v>986727.12</v>
      </c>
      <c r="M29" s="2">
        <f t="shared" si="3"/>
        <v>1075682.28</v>
      </c>
      <c r="O29" s="29">
        <f t="shared" si="8"/>
        <v>90029.613300454861</v>
      </c>
      <c r="P29" s="29">
        <f t="shared" si="9"/>
        <v>998645.39669954521</v>
      </c>
      <c r="Q29" s="29">
        <f t="shared" si="6"/>
        <v>1088675.01</v>
      </c>
      <c r="S29" s="2">
        <v>44527.32</v>
      </c>
      <c r="T29" s="24">
        <v>139.88</v>
      </c>
      <c r="U29" s="2">
        <v>545704.53</v>
      </c>
      <c r="V29" s="2">
        <v>212891.9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  <c r="AK29" s="46"/>
    </row>
    <row r="30" spans="1:37" ht="22.5">
      <c r="A30" s="17">
        <v>15</v>
      </c>
      <c r="B30" s="17">
        <v>630023</v>
      </c>
      <c r="C30" s="17">
        <v>2302</v>
      </c>
      <c r="D30" s="19" t="s">
        <v>43</v>
      </c>
      <c r="E30" s="15">
        <f>SUMIFS(среднемесячно!$AR$3:$AR$168,среднемесячно!$A$3:$A$168,E$14,среднемесячно!$B$3:$B$168,$C30)</f>
        <v>7428</v>
      </c>
      <c r="F30" s="15">
        <f>SUMIFS(среднемесячно!$AR$3:$AR$168,среднемесячно!$A$3:$A$168,F$14,среднемесячно!$B$3:$B$168,$C30)</f>
        <v>7066.5</v>
      </c>
      <c r="G30" s="15">
        <f t="shared" si="0"/>
        <v>14494.5</v>
      </c>
      <c r="I30" s="28">
        <v>0.99</v>
      </c>
      <c r="J30" s="28">
        <v>1</v>
      </c>
      <c r="K30" s="2">
        <f t="shared" si="1"/>
        <v>494684.74</v>
      </c>
      <c r="L30" s="2">
        <f t="shared" si="2"/>
        <v>470609.82</v>
      </c>
      <c r="M30" s="2">
        <f t="shared" si="3"/>
        <v>965294.56</v>
      </c>
      <c r="O30" s="29">
        <f t="shared" si="8"/>
        <v>500659.83557865524</v>
      </c>
      <c r="P30" s="29">
        <f t="shared" si="9"/>
        <v>476294.12442134472</v>
      </c>
      <c r="Q30" s="29">
        <f t="shared" si="6"/>
        <v>976953.96</v>
      </c>
      <c r="S30" s="2">
        <v>270334.28000000003</v>
      </c>
      <c r="T30" s="24">
        <v>125.63</v>
      </c>
      <c r="U30" s="2">
        <v>245878.35</v>
      </c>
      <c r="V30" s="2">
        <v>131555.28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  <c r="AK30" s="46"/>
    </row>
    <row r="31" spans="1:37" ht="22.5">
      <c r="A31" s="17">
        <v>16</v>
      </c>
      <c r="B31" s="17">
        <v>630024</v>
      </c>
      <c r="C31" s="17">
        <v>2402</v>
      </c>
      <c r="D31" s="19" t="s">
        <v>44</v>
      </c>
      <c r="E31" s="15">
        <f>SUMIFS(среднемесячно!$AR$3:$AR$168,среднемесячно!$A$3:$A$168,E$14,среднемесячно!$B$3:$B$168,$C31)</f>
        <v>836.5</v>
      </c>
      <c r="F31" s="15">
        <f>SUMIFS(среднемесячно!$AR$3:$AR$168,среднемесячно!$A$3:$A$168,F$14,среднемесячно!$B$3:$B$168,$C31)</f>
        <v>13315</v>
      </c>
      <c r="G31" s="15">
        <f t="shared" si="0"/>
        <v>14151.5</v>
      </c>
      <c r="I31" s="28">
        <v>1.04</v>
      </c>
      <c r="J31" s="28">
        <v>1</v>
      </c>
      <c r="K31" s="2">
        <f t="shared" si="1"/>
        <v>58522.21</v>
      </c>
      <c r="L31" s="2">
        <f t="shared" si="2"/>
        <v>931528.05</v>
      </c>
      <c r="M31" s="2">
        <f t="shared" si="3"/>
        <v>990050.26</v>
      </c>
      <c r="O31" s="29">
        <f t="shared" si="8"/>
        <v>59229.075711328733</v>
      </c>
      <c r="P31" s="29">
        <f t="shared" si="9"/>
        <v>942779.59428867139</v>
      </c>
      <c r="Q31" s="29">
        <f t="shared" si="6"/>
        <v>1002008.67</v>
      </c>
      <c r="S31" s="2">
        <v>29493.63</v>
      </c>
      <c r="T31" s="24">
        <v>91.53</v>
      </c>
      <c r="U31" s="2">
        <v>515394.96</v>
      </c>
      <c r="V31" s="2">
        <v>181675.29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  <c r="AK31" s="46"/>
    </row>
    <row r="32" spans="1:37" ht="22.5">
      <c r="A32" s="17">
        <v>17</v>
      </c>
      <c r="B32" s="17">
        <v>630026</v>
      </c>
      <c r="C32" s="17">
        <v>2602</v>
      </c>
      <c r="D32" s="19" t="s">
        <v>45</v>
      </c>
      <c r="E32" s="15">
        <f>SUMIFS(среднемесячно!$AR$3:$AR$168,среднемесячно!$A$3:$A$168,E$14,среднемесячно!$B$3:$B$168,$C32)</f>
        <v>537.5</v>
      </c>
      <c r="F32" s="15">
        <f>SUMIFS(среднемесячно!$AR$3:$AR$168,среднемесячно!$A$3:$A$168,F$14,среднемесячно!$B$3:$B$168,$C32)</f>
        <v>9619</v>
      </c>
      <c r="G32" s="15">
        <f t="shared" si="0"/>
        <v>10156.5</v>
      </c>
      <c r="I32" s="28">
        <v>1.02</v>
      </c>
      <c r="J32" s="28">
        <v>1</v>
      </c>
      <c r="K32" s="2">
        <f t="shared" si="1"/>
        <v>36880.78</v>
      </c>
      <c r="L32" s="2">
        <f t="shared" si="2"/>
        <v>660011.53</v>
      </c>
      <c r="M32" s="2">
        <f t="shared" si="3"/>
        <v>696892.31</v>
      </c>
      <c r="O32" s="29">
        <f t="shared" ref="O32:O39" si="10">$Q32*K32/$M32</f>
        <v>37326.248006433299</v>
      </c>
      <c r="P32" s="29">
        <f t="shared" ref="P32:P39" si="11">$Q32*L32/$M32</f>
        <v>667983.54199356667</v>
      </c>
      <c r="Q32" s="29">
        <f t="shared" si="6"/>
        <v>705309.79</v>
      </c>
      <c r="S32" s="2">
        <v>15698.53</v>
      </c>
      <c r="T32" s="24">
        <v>44.03</v>
      </c>
      <c r="U32" s="2">
        <v>350586</v>
      </c>
      <c r="V32" s="2">
        <v>126667.17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  <c r="AK32" s="46"/>
    </row>
    <row r="33" spans="1:37" ht="22.5">
      <c r="A33" s="17">
        <v>18</v>
      </c>
      <c r="B33" s="17">
        <v>630027</v>
      </c>
      <c r="C33" s="17">
        <v>2702</v>
      </c>
      <c r="D33" s="19" t="s">
        <v>46</v>
      </c>
      <c r="E33" s="15">
        <f>SUMIFS(среднемесячно!$AR$3:$AR$168,среднемесячно!$A$3:$A$168,E$14,среднемесячно!$B$3:$B$168,$C33)</f>
        <v>899</v>
      </c>
      <c r="F33" s="15">
        <f>SUMIFS(среднемесячно!$AR$3:$AR$168,среднемесячно!$A$3:$A$168,F$14,среднемесячно!$B$3:$B$168,$C33)</f>
        <v>7800</v>
      </c>
      <c r="G33" s="15">
        <f t="shared" si="0"/>
        <v>8699</v>
      </c>
      <c r="I33" s="28">
        <v>1.02</v>
      </c>
      <c r="J33" s="28">
        <v>1</v>
      </c>
      <c r="K33" s="2">
        <f t="shared" si="1"/>
        <v>61685.24</v>
      </c>
      <c r="L33" s="2">
        <f t="shared" si="2"/>
        <v>535200.12</v>
      </c>
      <c r="M33" s="2">
        <f t="shared" si="3"/>
        <v>596885.36</v>
      </c>
      <c r="O33" s="29">
        <f t="shared" si="10"/>
        <v>62430.310357123853</v>
      </c>
      <c r="P33" s="29">
        <f t="shared" si="11"/>
        <v>541664.57964287617</v>
      </c>
      <c r="Q33" s="29">
        <f t="shared" si="6"/>
        <v>604094.89</v>
      </c>
      <c r="S33" s="2">
        <v>26904.63</v>
      </c>
      <c r="T33" s="24">
        <v>82.03</v>
      </c>
      <c r="U33" s="2">
        <v>291726.52</v>
      </c>
      <c r="V33" s="2">
        <v>67712.7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  <c r="AK33" s="46"/>
    </row>
    <row r="34" spans="1:37" ht="22.5">
      <c r="A34" s="17">
        <v>19</v>
      </c>
      <c r="B34" s="17">
        <v>630033</v>
      </c>
      <c r="C34" s="17">
        <v>3302</v>
      </c>
      <c r="D34" s="19" t="s">
        <v>47</v>
      </c>
      <c r="E34" s="15">
        <f>SUMIFS(среднемесячно!$AR$3:$AR$168,среднемесячно!$A$3:$A$168,E$14,среднемесячно!$B$3:$B$168,$C34)</f>
        <v>11208.5</v>
      </c>
      <c r="F34" s="15">
        <f>SUMIFS(среднемесячно!$AR$3:$AR$168,среднемесячно!$A$3:$A$168,F$14,среднемесячно!$B$3:$B$168,$C34)</f>
        <v>34051.5</v>
      </c>
      <c r="G34" s="15">
        <f t="shared" si="0"/>
        <v>45260</v>
      </c>
      <c r="I34" s="28">
        <v>1.02</v>
      </c>
      <c r="J34" s="28">
        <v>1</v>
      </c>
      <c r="K34" s="2">
        <f t="shared" si="1"/>
        <v>769075.71</v>
      </c>
      <c r="L34" s="2">
        <f t="shared" si="2"/>
        <v>2336457.29</v>
      </c>
      <c r="M34" s="2">
        <f t="shared" si="3"/>
        <v>3105533</v>
      </c>
      <c r="O34" s="29">
        <f t="shared" si="10"/>
        <v>778365.06022005121</v>
      </c>
      <c r="P34" s="29">
        <f t="shared" si="11"/>
        <v>2364678.3997799489</v>
      </c>
      <c r="Q34" s="29">
        <f t="shared" si="6"/>
        <v>3143043.46</v>
      </c>
      <c r="S34" s="2">
        <v>276825.15000000002</v>
      </c>
      <c r="T34" s="24">
        <v>230.32</v>
      </c>
      <c r="U34" s="2">
        <v>1144424.17</v>
      </c>
      <c r="V34" s="2">
        <v>491589.19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  <c r="AK34" s="46"/>
    </row>
    <row r="35" spans="1:37" ht="22.5">
      <c r="A35" s="17">
        <v>20</v>
      </c>
      <c r="B35" s="17">
        <v>630209</v>
      </c>
      <c r="C35" s="17">
        <v>3114</v>
      </c>
      <c r="D35" s="19" t="s">
        <v>48</v>
      </c>
      <c r="E35" s="15">
        <f>SUMIFS(среднемесячно!$AR$3:$AR$168,среднемесячно!$A$3:$A$168,E$14,среднемесячно!$B$3:$B$168,$C35)</f>
        <v>122125.5</v>
      </c>
      <c r="F35" s="15">
        <f>SUMIFS(среднемесячно!$AR$3:$AR$168,среднемесячно!$A$3:$A$168,F$14,среднемесячно!$B$3:$B$168,$C35)</f>
        <v>107542.5</v>
      </c>
      <c r="G35" s="15">
        <f t="shared" si="0"/>
        <v>229668</v>
      </c>
      <c r="I35" s="28">
        <v>1.02</v>
      </c>
      <c r="J35" s="28">
        <v>1</v>
      </c>
      <c r="K35" s="2">
        <f t="shared" si="1"/>
        <v>8379690.0300000003</v>
      </c>
      <c r="L35" s="2">
        <f t="shared" si="2"/>
        <v>7379071.6500000004</v>
      </c>
      <c r="M35" s="2">
        <f t="shared" si="3"/>
        <v>15758761.68</v>
      </c>
      <c r="O35" s="29">
        <f t="shared" si="10"/>
        <v>8480904.8801748212</v>
      </c>
      <c r="P35" s="29">
        <f t="shared" si="11"/>
        <v>7468200.43982518</v>
      </c>
      <c r="Q35" s="29">
        <f t="shared" si="6"/>
        <v>15949105.32</v>
      </c>
      <c r="S35" s="2">
        <v>8407505.2400000002</v>
      </c>
      <c r="T35" s="24">
        <v>9581.5400000000009</v>
      </c>
      <c r="U35" s="2">
        <v>7086116.0300000003</v>
      </c>
      <c r="V35" s="2">
        <v>5802003.8799999999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  <c r="AK35" s="46"/>
    </row>
    <row r="36" spans="1:37" ht="22.5">
      <c r="A36" s="17">
        <v>21</v>
      </c>
      <c r="B36" s="17">
        <v>630212</v>
      </c>
      <c r="C36" s="17">
        <v>5008</v>
      </c>
      <c r="D36" s="19" t="s">
        <v>49</v>
      </c>
      <c r="E36" s="15">
        <f>SUMIFS(среднемесячно!$AR$3:$AR$168,среднемесячно!$A$3:$A$168,E$14,среднемесячно!$B$3:$B$168,$C36)</f>
        <v>675299</v>
      </c>
      <c r="F36" s="15">
        <f>SUMIFS(среднемесячно!$AR$3:$AR$168,среднемесячно!$A$3:$A$168,F$14,среднемесячно!$B$3:$B$168,$C36)</f>
        <v>654416.5</v>
      </c>
      <c r="G36" s="15">
        <f t="shared" si="0"/>
        <v>1329715.5</v>
      </c>
      <c r="I36" s="28">
        <v>0.99</v>
      </c>
      <c r="J36" s="28">
        <v>1</v>
      </c>
      <c r="K36" s="2">
        <f t="shared" si="1"/>
        <v>44973090.090000004</v>
      </c>
      <c r="L36" s="2">
        <f t="shared" si="2"/>
        <v>43582371.979999997</v>
      </c>
      <c r="M36" s="2">
        <f t="shared" si="3"/>
        <v>88555462.069999993</v>
      </c>
      <c r="O36" s="29">
        <f t="shared" si="10"/>
        <v>45516301.64756728</v>
      </c>
      <c r="P36" s="29">
        <f t="shared" si="11"/>
        <v>44108785.622432724</v>
      </c>
      <c r="Q36" s="29">
        <f t="shared" si="6"/>
        <v>89625087.269999996</v>
      </c>
      <c r="S36" s="2">
        <v>14437694.18</v>
      </c>
      <c r="T36" s="24">
        <v>33200.14</v>
      </c>
      <c r="U36" s="2">
        <v>22543019.940000001</v>
      </c>
      <c r="V36" s="2">
        <v>8375766.4500000002</v>
      </c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  <c r="AK36" s="46"/>
    </row>
    <row r="37" spans="1:37" ht="22.5">
      <c r="A37" s="17">
        <v>22</v>
      </c>
      <c r="B37" s="17">
        <v>630215</v>
      </c>
      <c r="C37" s="17">
        <v>3417</v>
      </c>
      <c r="D37" s="19" t="s">
        <v>50</v>
      </c>
      <c r="E37" s="15">
        <f>SUMIFS(среднемесячно!$AR$3:$AR$168,среднемесячно!$A$3:$A$168,E$14,среднемесячно!$B$3:$B$168,$C37)</f>
        <v>57996</v>
      </c>
      <c r="F37" s="15">
        <f>SUMIFS(среднемесячно!$AR$3:$AR$168,среднемесячно!$A$3:$A$168,F$14,среднемесячно!$B$3:$B$168,$C37)</f>
        <v>171426.5</v>
      </c>
      <c r="G37" s="15">
        <f t="shared" si="0"/>
        <v>229422.5</v>
      </c>
      <c r="I37" s="28">
        <v>1.04</v>
      </c>
      <c r="J37" s="28">
        <v>1</v>
      </c>
      <c r="K37" s="2">
        <f t="shared" si="1"/>
        <v>4057446.56</v>
      </c>
      <c r="L37" s="2">
        <f t="shared" si="2"/>
        <v>11993135.08</v>
      </c>
      <c r="M37" s="2">
        <f t="shared" si="3"/>
        <v>16050581.640000001</v>
      </c>
      <c r="O37" s="29">
        <f t="shared" si="10"/>
        <v>4106454.7972645513</v>
      </c>
      <c r="P37" s="29">
        <f t="shared" si="11"/>
        <v>12137995.252735449</v>
      </c>
      <c r="Q37" s="29">
        <f t="shared" si="6"/>
        <v>16244450.050000001</v>
      </c>
      <c r="S37" s="2">
        <v>905803.42</v>
      </c>
      <c r="T37" s="24">
        <v>3884269.7</v>
      </c>
      <c r="U37" s="2">
        <v>3424273.14</v>
      </c>
      <c r="V37" s="2">
        <v>5596691.21</v>
      </c>
      <c r="X37" s="29" t="e">
        <f>SUMIFS(#REF!,#REF!,$B37,#REF!,X$14)</f>
        <v>#REF!</v>
      </c>
      <c r="Y37" s="29">
        <v>0</v>
      </c>
      <c r="Z37" s="29">
        <v>0</v>
      </c>
      <c r="AA37" s="29" t="e">
        <f>SUMIFS(#REF!,#REF!,$B37,#REF!,AA$14)</f>
        <v>#REF!</v>
      </c>
      <c r="AB37" s="29" t="e">
        <f t="shared" si="7"/>
        <v>#REF!</v>
      </c>
      <c r="AK37" s="46"/>
    </row>
    <row r="38" spans="1:37" ht="22.5">
      <c r="A38" s="17">
        <v>23</v>
      </c>
      <c r="B38" s="17">
        <v>630216</v>
      </c>
      <c r="C38" s="17">
        <v>4006</v>
      </c>
      <c r="D38" s="19" t="s">
        <v>51</v>
      </c>
      <c r="E38" s="15">
        <f>SUMIFS(среднемесячно!$AR$3:$AR$168,среднемесячно!$A$3:$A$168,E$14,среднемесячно!$B$3:$B$168,$C38)</f>
        <v>98060</v>
      </c>
      <c r="F38" s="15">
        <f>SUMIFS(среднемесячно!$AR$3:$AR$168,среднемесячно!$A$3:$A$168,F$14,среднемесячно!$B$3:$B$168,$C38)</f>
        <v>667114</v>
      </c>
      <c r="G38" s="15">
        <f t="shared" si="0"/>
        <v>765174</v>
      </c>
      <c r="I38" s="28">
        <v>0.99</v>
      </c>
      <c r="J38" s="28">
        <v>1</v>
      </c>
      <c r="K38" s="2">
        <f t="shared" si="1"/>
        <v>6530531.2400000002</v>
      </c>
      <c r="L38" s="2">
        <f t="shared" si="2"/>
        <v>44427991.189999998</v>
      </c>
      <c r="M38" s="2">
        <f t="shared" si="3"/>
        <v>50958522.43</v>
      </c>
      <c r="O38" s="29">
        <f t="shared" si="10"/>
        <v>6609410.8558098953</v>
      </c>
      <c r="P38" s="29">
        <f t="shared" si="11"/>
        <v>44964618.724190094</v>
      </c>
      <c r="Q38" s="29">
        <f t="shared" si="6"/>
        <v>51574029.579999998</v>
      </c>
      <c r="S38" s="2">
        <v>2124534.5699999998</v>
      </c>
      <c r="T38" s="24">
        <v>11707.53</v>
      </c>
      <c r="U38" s="2">
        <v>14164886.380000001</v>
      </c>
      <c r="V38" s="2">
        <v>16891584.600000001</v>
      </c>
      <c r="X38" s="29" t="e">
        <f>SUMIFS(#REF!,#REF!,$B38,#REF!,X$14)</f>
        <v>#REF!</v>
      </c>
      <c r="Y38" s="29">
        <v>0</v>
      </c>
      <c r="Z38" s="29">
        <v>0</v>
      </c>
      <c r="AA38" s="29" t="e">
        <f>SUMIFS(#REF!,#REF!,$B38,#REF!,AA$14)</f>
        <v>#REF!</v>
      </c>
      <c r="AB38" s="29" t="e">
        <f t="shared" si="7"/>
        <v>#REF!</v>
      </c>
      <c r="AK38" s="46"/>
    </row>
    <row r="39" spans="1:37" ht="22.5">
      <c r="A39" s="17">
        <v>24</v>
      </c>
      <c r="B39" s="17">
        <v>630297</v>
      </c>
      <c r="C39" s="17">
        <v>10839</v>
      </c>
      <c r="D39" s="19" t="s">
        <v>68</v>
      </c>
      <c r="E39" s="15">
        <f>SUMIFS(среднемесячно!$AR$3:$AR$168,среднемесячно!$A$3:$A$168,E$14,среднемесячно!$B$3:$B$168,$C39)</f>
        <v>13933</v>
      </c>
      <c r="F39" s="15">
        <f>SUMIFS(среднемесячно!$AR$3:$AR$168,среднемесячно!$A$3:$A$168,F$14,среднемесячно!$B$3:$B$168,$C39)</f>
        <v>11633.5</v>
      </c>
      <c r="G39" s="15">
        <f t="shared" si="0"/>
        <v>25566.5</v>
      </c>
      <c r="I39" s="28">
        <v>1.02</v>
      </c>
      <c r="J39" s="28">
        <v>1</v>
      </c>
      <c r="K39" s="2">
        <f t="shared" si="1"/>
        <v>956018.37</v>
      </c>
      <c r="L39" s="2">
        <f t="shared" si="2"/>
        <v>798237.26</v>
      </c>
      <c r="M39" s="2">
        <f t="shared" ref="M39" si="12">SUM(K39:L39)</f>
        <v>1754255.63</v>
      </c>
      <c r="O39" s="29">
        <f t="shared" si="10"/>
        <v>967565.72691560979</v>
      </c>
      <c r="P39" s="29">
        <f t="shared" si="11"/>
        <v>807878.84308439039</v>
      </c>
      <c r="Q39" s="29">
        <f t="shared" si="6"/>
        <v>1775444.57</v>
      </c>
      <c r="S39" s="2">
        <v>642270.19999999995</v>
      </c>
      <c r="T39" s="24">
        <v>411.85</v>
      </c>
      <c r="U39" s="2">
        <v>461121.18</v>
      </c>
      <c r="V39" s="2">
        <v>607674.1</v>
      </c>
      <c r="X39" s="29" t="e">
        <f>SUMIFS(#REF!,#REF!,$B39,#REF!,X$14)</f>
        <v>#REF!</v>
      </c>
      <c r="Y39" s="29">
        <v>0</v>
      </c>
      <c r="Z39" s="29">
        <v>0</v>
      </c>
      <c r="AA39" s="29" t="e">
        <f>SUMIFS(#REF!,#REF!,$B39,#REF!,AA$14)</f>
        <v>#REF!</v>
      </c>
      <c r="AB39" s="29" t="e">
        <f t="shared" si="7"/>
        <v>#REF!</v>
      </c>
      <c r="AK39" s="46"/>
    </row>
    <row r="40" spans="1:37">
      <c r="A40" s="17">
        <v>26</v>
      </c>
      <c r="B40" s="17">
        <v>630340</v>
      </c>
      <c r="C40" s="17">
        <v>10858</v>
      </c>
      <c r="D40" s="19" t="s">
        <v>69</v>
      </c>
      <c r="E40" s="15">
        <f>SUMIFS(среднемесячно!$AR$3:$AR$168,среднемесячно!$A$3:$A$168,E$14,среднемесячно!$B$3:$B$168,$C40)</f>
        <v>41870</v>
      </c>
      <c r="F40" s="15">
        <f>SUMIFS(среднемесячно!$AR$3:$AR$168,среднемесячно!$A$3:$A$168,F$14,среднемесячно!$B$3:$B$168,$C40)</f>
        <v>72495.5</v>
      </c>
      <c r="G40" s="15">
        <f t="shared" ref="G40" si="13">SUM(E40:F40)</f>
        <v>114365.5</v>
      </c>
      <c r="I40" s="28">
        <v>0.97</v>
      </c>
      <c r="J40" s="28">
        <v>1</v>
      </c>
      <c r="K40" s="2">
        <f t="shared" ref="K40" si="14">ROUND(E40*$G$2*$I40,2)</f>
        <v>2732097.05</v>
      </c>
      <c r="L40" s="2">
        <f t="shared" ref="L40" si="15">ROUND(F40*$G$2*$I40,2)</f>
        <v>4730469.12</v>
      </c>
      <c r="M40" s="2">
        <f t="shared" ref="M40" si="16">SUM(K40:L40)</f>
        <v>7462566.1699999999</v>
      </c>
      <c r="O40" s="29">
        <f t="shared" ref="O40" si="17">$Q40*K40/$M40</f>
        <v>2765096.9311632677</v>
      </c>
      <c r="P40" s="29">
        <f t="shared" ref="P40" si="18">$Q40*L40/$M40</f>
        <v>4787606.518836733</v>
      </c>
      <c r="Q40" s="29">
        <f t="shared" ref="Q40" si="19">ROUND(M40*$G$9,2)</f>
        <v>7552703.4500000002</v>
      </c>
      <c r="T40" s="24"/>
      <c r="X40" s="29" t="e">
        <f>SUMIFS(#REF!,#REF!,$B40,#REF!,X$14)</f>
        <v>#REF!</v>
      </c>
      <c r="Y40" s="29">
        <v>0</v>
      </c>
      <c r="Z40" s="29">
        <v>0</v>
      </c>
      <c r="AA40" s="29" t="e">
        <f>SUMIFS(#REF!,#REF!,$B40,#REF!,AA$14)</f>
        <v>#REF!</v>
      </c>
      <c r="AB40" s="29" t="e">
        <f t="shared" si="7"/>
        <v>#REF!</v>
      </c>
      <c r="AK40" s="46"/>
    </row>
    <row r="42" spans="1:37" s="12" customFormat="1">
      <c r="A42" s="49" t="s">
        <v>54</v>
      </c>
      <c r="B42" s="49"/>
      <c r="C42" s="49"/>
      <c r="D42" s="49"/>
      <c r="E42" s="22">
        <f>SUM(E16:E41)</f>
        <v>1103846</v>
      </c>
      <c r="F42" s="22">
        <f>SUM(F16:F41)</f>
        <v>2036979</v>
      </c>
      <c r="G42" s="22">
        <f>SUM(G16:G41)</f>
        <v>3140825</v>
      </c>
      <c r="O42" s="31">
        <f>SUM(O16:O41)</f>
        <v>74890495.599048808</v>
      </c>
      <c r="P42" s="31">
        <f>SUM(P16:P41)</f>
        <v>138513848.73095122</v>
      </c>
      <c r="Q42" s="31">
        <f>SUM(Q16:Q41)</f>
        <v>213404344.32999998</v>
      </c>
      <c r="S42" s="31">
        <f t="shared" ref="S42:V42" si="20">SUM(S16:S41)</f>
        <v>29788814.850000001</v>
      </c>
      <c r="T42" s="31">
        <f t="shared" si="20"/>
        <v>3946315.45</v>
      </c>
      <c r="U42" s="31">
        <f t="shared" si="20"/>
        <v>60280780.219999999</v>
      </c>
      <c r="V42" s="31">
        <f t="shared" si="20"/>
        <v>42152186.810000002</v>
      </c>
    </row>
    <row r="44" spans="1:37">
      <c r="O44" s="40">
        <f>O42-S42</f>
        <v>45101680.749048807</v>
      </c>
      <c r="P44" s="40">
        <f t="shared" ref="P44" si="21">P42-V42</f>
        <v>96361661.920951217</v>
      </c>
    </row>
  </sheetData>
  <mergeCells count="6">
    <mergeCell ref="A42:D42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67</v>
      </c>
      <c r="L1" s="55"/>
      <c r="M1" s="54" t="s">
        <v>66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10</v>
      </c>
      <c r="D4" s="2">
        <f>SUMIFS('Выборка 1'!D$2:D$133,'Выборка 1'!$A$2:$A$133,$A4,'Выборка 1'!$B$2:$B$133,$B4)</f>
        <v>11</v>
      </c>
      <c r="E4" s="2">
        <f>SUMIFS('Выборка 1'!E$2:E$133,'Выборка 1'!$A$2:$A$133,$A4,'Выборка 1'!$B$2:$B$133,$B4)</f>
        <v>25</v>
      </c>
      <c r="F4" s="2">
        <f>SUMIFS('Выборка 1'!F$2:F$133,'Выборка 1'!$A$2:$A$133,$A4,'Выборка 1'!$B$2:$B$133,$B4)</f>
        <v>8</v>
      </c>
      <c r="G4" s="2">
        <f>SUMIFS('Выборка 1'!G$2:G$133,'Выборка 1'!$A$2:$A$133,$A4,'Выборка 1'!$B$2:$B$133,$B4)</f>
        <v>51</v>
      </c>
      <c r="H4" s="2">
        <f>SUMIFS('Выборка 1'!H$2:H$133,'Выборка 1'!$A$2:$A$133,$A4,'Выборка 1'!$B$2:$B$133,$B4)</f>
        <v>34</v>
      </c>
      <c r="I4" s="2">
        <f>SUMIFS('Выборка 1'!I$2:I$133,'Выборка 1'!$A$2:$A$133,$A4,'Выборка 1'!$B$2:$B$133,$B4)</f>
        <v>37</v>
      </c>
      <c r="J4" s="2">
        <f>SUMIFS('Выборка 1'!J$2:J$133,'Выборка 1'!$A$2:$A$133,$A4,'Выборка 1'!$B$2:$B$133,$B4)</f>
        <v>40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17</v>
      </c>
      <c r="M4" s="2">
        <f>SUMIFS('Выборка 1'!M$2:M$133,'Выборка 1'!$A$2:$A$133,$A4,'Выборка 1'!$B$2:$B$133,$B4)</f>
        <v>16</v>
      </c>
      <c r="N4" s="2">
        <f>SUMIFS('Выборка 1'!N$2:N$133,'Выборка 1'!$A$2:$A$133,$A4,'Выборка 1'!$B$2:$B$133,$B4)</f>
        <v>11</v>
      </c>
      <c r="O4" s="2">
        <f>SUMIFS('Выборка 1'!O$2:O$133,'Выборка 1'!$A$2:$A$133,$A4,'Выборка 1'!$B$2:$B$133,$B4)</f>
        <v>39</v>
      </c>
      <c r="P4" s="2">
        <f>SUMIFS('Выборка 1'!P$2:P$133,'Выборка 1'!$A$2:$A$133,$A4,'Выборка 1'!$B$2:$B$133,$B4)</f>
        <v>60</v>
      </c>
      <c r="Q4" s="2">
        <f>SUMIFS('Выборка 1'!Q$2:Q$133,'Выборка 1'!$A$2:$A$133,$A4,'Выборка 1'!$B$2:$B$133,$B4)</f>
        <v>42</v>
      </c>
      <c r="R4" s="2">
        <f>SUMIFS('Выборка 1'!R$2:R$133,'Выборка 1'!$A$2:$A$133,$A4,'Выборка 1'!$B$2:$B$133,$B4)</f>
        <v>54</v>
      </c>
      <c r="S4" s="2">
        <f>SUMIFS('Выборка 1'!S$2:S$133,'Выборка 1'!$A$2:$A$133,$A4,'Выборка 1'!$B$2:$B$133,$B4)</f>
        <v>64</v>
      </c>
      <c r="T4" s="2">
        <f>SUMIFS('Выборка 1'!T$2:T$133,'Выборка 1'!$A$2:$A$133,$A4,'Выборка 1'!$B$2:$B$133,$B4)</f>
        <v>75</v>
      </c>
      <c r="U4" s="2">
        <f>SUMIFS('Выборка 1'!U$2:U$133,'Выборка 1'!$A$2:$A$133,$A4,'Выборка 1'!$B$2:$B$133,$B4)</f>
        <v>101</v>
      </c>
      <c r="V4" s="2">
        <f>SUMIFS('Выборка 1'!V$2:V$133,'Выборка 1'!$A$2:$A$133,$A4,'Выборка 1'!$B$2:$B$133,$B4)</f>
        <v>61</v>
      </c>
      <c r="W4" s="2">
        <f>SUMIFS('Выборка 1'!W$2:W$133,'Выборка 1'!$A$2:$A$133,$A4,'Выборка 1'!$B$2:$B$133,$B4)</f>
        <v>51</v>
      </c>
      <c r="X4" s="2">
        <f>SUMIFS('Выборка 1'!X$2:X$133,'Выборка 1'!$A$2:$A$133,$A4,'Выборка 1'!$B$2:$B$133,$B4)</f>
        <v>47</v>
      </c>
      <c r="Y4" s="2">
        <f>SUMIFS('Выборка 1'!Y$2:Y$133,'Выборка 1'!$A$2:$A$133,$A4,'Выборка 1'!$B$2:$B$133,$B4)</f>
        <v>41</v>
      </c>
      <c r="Z4" s="2">
        <f>SUMIFS('Выборка 1'!Z$2:Z$133,'Выборка 1'!$A$2:$A$133,$A4,'Выборка 1'!$B$2:$B$133,$B4)</f>
        <v>26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13</v>
      </c>
      <c r="AC4" s="2">
        <f>SUMIFS('Выборка 1'!AC$2:AC$133,'Выборка 1'!$A$2:$A$133,$A4,'Выборка 1'!$B$2:$B$133,$B4)</f>
        <v>34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25</v>
      </c>
      <c r="AF4" s="2">
        <f>SUMIFS('Выборка 1'!AF$2:AF$133,'Выборка 1'!$A$2:$A$133,$A4,'Выборка 1'!$B$2:$B$133,$B4)</f>
        <v>14</v>
      </c>
      <c r="AG4" s="2">
        <f>SUMIFS('Выборка 1'!AG$2:AG$133,'Выборка 1'!$A$2:$A$133,$A4,'Выборка 1'!$B$2:$B$133,$B4)</f>
        <v>16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6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2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1103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131</v>
      </c>
      <c r="D5" s="2">
        <f>SUMIFS('Выборка 1'!D$2:D$133,'Выборка 1'!$A$2:$A$133,$A5,'Выборка 1'!$B$2:$B$133,$B5)</f>
        <v>123</v>
      </c>
      <c r="E5" s="2">
        <f>SUMIFS('Выборка 1'!E$2:E$133,'Выборка 1'!$A$2:$A$133,$A5,'Выборка 1'!$B$2:$B$133,$B5)</f>
        <v>208</v>
      </c>
      <c r="F5" s="2">
        <f>SUMIFS('Выборка 1'!F$2:F$133,'Выборка 1'!$A$2:$A$133,$A5,'Выборка 1'!$B$2:$B$133,$B5)</f>
        <v>175</v>
      </c>
      <c r="G5" s="2">
        <f>SUMIFS('Выборка 1'!G$2:G$133,'Выборка 1'!$A$2:$A$133,$A5,'Выборка 1'!$B$2:$B$133,$B5)</f>
        <v>332</v>
      </c>
      <c r="H5" s="2">
        <f>SUMIFS('Выборка 1'!H$2:H$133,'Выборка 1'!$A$2:$A$133,$A5,'Выборка 1'!$B$2:$B$133,$B5)</f>
        <v>283</v>
      </c>
      <c r="I5" s="2">
        <f>SUMIFS('Выборка 1'!I$2:I$133,'Выборка 1'!$A$2:$A$133,$A5,'Выборка 1'!$B$2:$B$133,$B5)</f>
        <v>330</v>
      </c>
      <c r="J5" s="2">
        <f>SUMIFS('Выборка 1'!J$2:J$133,'Выборка 1'!$A$2:$A$133,$A5,'Выборка 1'!$B$2:$B$133,$B5)</f>
        <v>334</v>
      </c>
      <c r="K5" s="2">
        <f>SUMIFS('Выборка 1'!K$2:K$133,'Выборка 1'!$A$2:$A$133,$A5,'Выборка 1'!$B$2:$B$133,$B5)</f>
        <v>202</v>
      </c>
      <c r="L5" s="2">
        <f>SUMIFS('Выборка 1'!L$2:L$133,'Выборка 1'!$A$2:$A$133,$A5,'Выборка 1'!$B$2:$B$133,$B5)</f>
        <v>157</v>
      </c>
      <c r="M5" s="2">
        <f>SUMIFS('Выборка 1'!M$2:M$133,'Выборка 1'!$A$2:$A$133,$A5,'Выборка 1'!$B$2:$B$133,$B5)</f>
        <v>118</v>
      </c>
      <c r="N5" s="2">
        <f>SUMIFS('Выборка 1'!N$2:N$133,'Выборка 1'!$A$2:$A$133,$A5,'Выборка 1'!$B$2:$B$133,$B5)</f>
        <v>120</v>
      </c>
      <c r="O5" s="2">
        <f>SUMIFS('Выборка 1'!O$2:O$133,'Выборка 1'!$A$2:$A$133,$A5,'Выборка 1'!$B$2:$B$133,$B5)</f>
        <v>286</v>
      </c>
      <c r="P5" s="2">
        <f>SUMIFS('Выборка 1'!P$2:P$133,'Выборка 1'!$A$2:$A$133,$A5,'Выборка 1'!$B$2:$B$133,$B5)</f>
        <v>237</v>
      </c>
      <c r="Q5" s="2">
        <f>SUMIFS('Выборка 1'!Q$2:Q$133,'Выборка 1'!$A$2:$A$133,$A5,'Выборка 1'!$B$2:$B$133,$B5)</f>
        <v>342</v>
      </c>
      <c r="R5" s="2">
        <f>SUMIFS('Выборка 1'!R$2:R$133,'Выборка 1'!$A$2:$A$133,$A5,'Выборка 1'!$B$2:$B$133,$B5)</f>
        <v>305</v>
      </c>
      <c r="S5" s="2">
        <f>SUMIFS('Выборка 1'!S$2:S$133,'Выборка 1'!$A$2:$A$133,$A5,'Выборка 1'!$B$2:$B$133,$B5)</f>
        <v>470</v>
      </c>
      <c r="T5" s="2">
        <f>SUMIFS('Выборка 1'!T$2:T$133,'Выборка 1'!$A$2:$A$133,$A5,'Выборка 1'!$B$2:$B$133,$B5)</f>
        <v>425</v>
      </c>
      <c r="U5" s="2">
        <f>SUMIFS('Выборка 1'!U$2:U$133,'Выборка 1'!$A$2:$A$133,$A5,'Выборка 1'!$B$2:$B$133,$B5)</f>
        <v>473</v>
      </c>
      <c r="V5" s="2">
        <f>SUMIFS('Выборка 1'!V$2:V$133,'Выборка 1'!$A$2:$A$133,$A5,'Выборка 1'!$B$2:$B$133,$B5)</f>
        <v>433</v>
      </c>
      <c r="W5" s="2">
        <f>SUMIFS('Выборка 1'!W$2:W$133,'Выборка 1'!$A$2:$A$133,$A5,'Выборка 1'!$B$2:$B$133,$B5)</f>
        <v>407</v>
      </c>
      <c r="X5" s="2">
        <f>SUMIFS('Выборка 1'!X$2:X$133,'Выборка 1'!$A$2:$A$133,$A5,'Выборка 1'!$B$2:$B$133,$B5)</f>
        <v>349</v>
      </c>
      <c r="Y5" s="2">
        <f>SUMIFS('Выборка 1'!Y$2:Y$133,'Выборка 1'!$A$2:$A$133,$A5,'Выборка 1'!$B$2:$B$133,$B5)</f>
        <v>448</v>
      </c>
      <c r="Z5" s="2">
        <f>SUMIFS('Выборка 1'!Z$2:Z$133,'Выборка 1'!$A$2:$A$133,$A5,'Выборка 1'!$B$2:$B$133,$B5)</f>
        <v>418</v>
      </c>
      <c r="AA5" s="2">
        <f>SUMIFS('Выборка 1'!AA$2:AA$133,'Выборка 1'!$A$2:$A$133,$A5,'Выборка 1'!$B$2:$B$133,$B5)</f>
        <v>389</v>
      </c>
      <c r="AB5" s="2">
        <f>SUMIFS('Выборка 1'!AB$2:AB$133,'Выборка 1'!$A$2:$A$133,$A5,'Выборка 1'!$B$2:$B$133,$B5)</f>
        <v>450</v>
      </c>
      <c r="AC5" s="2">
        <f>SUMIFS('Выборка 1'!AC$2:AC$133,'Выборка 1'!$A$2:$A$133,$A5,'Выборка 1'!$B$2:$B$133,$B5)</f>
        <v>456</v>
      </c>
      <c r="AD5" s="2">
        <f>SUMIFS('Выборка 1'!AD$2:AD$133,'Выборка 1'!$A$2:$A$133,$A5,'Выборка 1'!$B$2:$B$133,$B5)</f>
        <v>479</v>
      </c>
      <c r="AE5" s="2">
        <f>SUMIFS('Выборка 1'!AE$2:AE$133,'Выборка 1'!$A$2:$A$133,$A5,'Выборка 1'!$B$2:$B$133,$B5)</f>
        <v>550</v>
      </c>
      <c r="AF5" s="2">
        <f>SUMIFS('Выборка 1'!AF$2:AF$133,'Выборка 1'!$A$2:$A$133,$A5,'Выборка 1'!$B$2:$B$133,$B5)</f>
        <v>460</v>
      </c>
      <c r="AG5" s="2">
        <f>SUMIFS('Выборка 1'!AG$2:AG$133,'Выборка 1'!$A$2:$A$133,$A5,'Выборка 1'!$B$2:$B$133,$B5)</f>
        <v>225</v>
      </c>
      <c r="AH5" s="2">
        <f>SUMIFS('Выборка 1'!AH$2:AH$133,'Выборка 1'!$A$2:$A$133,$A5,'Выборка 1'!$B$2:$B$133,$B5)</f>
        <v>435</v>
      </c>
      <c r="AI5" s="2">
        <f>SUMIFS('Выборка 1'!AI$2:AI$133,'Выборка 1'!$A$2:$A$133,$A5,'Выборка 1'!$B$2:$B$133,$B5)</f>
        <v>236</v>
      </c>
      <c r="AJ5" s="2">
        <f>SUMIFS('Выборка 1'!AJ$2:AJ$133,'Выборка 1'!$A$2:$A$133,$A5,'Выборка 1'!$B$2:$B$133,$B5)</f>
        <v>320</v>
      </c>
      <c r="AK5" s="2">
        <f>SUMIFS('Выборка 1'!AK$2:AK$133,'Выборка 1'!$A$2:$A$133,$A5,'Выборка 1'!$B$2:$B$133,$B5)</f>
        <v>73</v>
      </c>
      <c r="AL5" s="2">
        <f>SUMIFS('Выборка 1'!AL$2:AL$133,'Выборка 1'!$A$2:$A$133,$A5,'Выборка 1'!$B$2:$B$133,$B5)</f>
        <v>163</v>
      </c>
      <c r="AM5" s="2">
        <f>SUMIFS('Выборка 1'!AM$2:AM$133,'Выборка 1'!$A$2:$A$133,$A5,'Выборка 1'!$B$2:$B$133,$B5)</f>
        <v>93</v>
      </c>
      <c r="AN5" s="2">
        <f>SUMIFS('Выборка 1'!AN$2:AN$133,'Выборка 1'!$A$2:$A$133,$A5,'Выборка 1'!$B$2:$B$133,$B5)</f>
        <v>230</v>
      </c>
      <c r="AO5" s="2">
        <f>SUMIFS('Выборка 1'!AO$2:AO$133,'Выборка 1'!$A$2:$A$133,$A5,'Выборка 1'!$B$2:$B$133,$B5)</f>
        <v>36</v>
      </c>
      <c r="AP5" s="2">
        <f>SUMIFS('Выборка 1'!AP$2:AP$133,'Выборка 1'!$A$2:$A$133,$A5,'Выборка 1'!$B$2:$B$133,$B5)</f>
        <v>154</v>
      </c>
      <c r="AR5" s="2">
        <f t="shared" si="0"/>
        <v>11855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134</v>
      </c>
      <c r="D6" s="2">
        <f>SUMIFS('Выборка 1'!D$2:D$133,'Выборка 1'!$A$2:$A$133,$A6,'Выборка 1'!$B$2:$B$133,$B6)</f>
        <v>124</v>
      </c>
      <c r="E6" s="2">
        <f>SUMIFS('Выборка 1'!E$2:E$133,'Выборка 1'!$A$2:$A$133,$A6,'Выборка 1'!$B$2:$B$133,$B6)</f>
        <v>228</v>
      </c>
      <c r="F6" s="2">
        <f>SUMIFS('Выборка 1'!F$2:F$133,'Выборка 1'!$A$2:$A$133,$A6,'Выборка 1'!$B$2:$B$133,$B6)</f>
        <v>223</v>
      </c>
      <c r="G6" s="2">
        <f>SUMIFS('Выборка 1'!G$2:G$133,'Выборка 1'!$A$2:$A$133,$A6,'Выборка 1'!$B$2:$B$133,$B6)</f>
        <v>517</v>
      </c>
      <c r="H6" s="2">
        <f>SUMIFS('Выборка 1'!H$2:H$133,'Выборка 1'!$A$2:$A$133,$A6,'Выборка 1'!$B$2:$B$133,$B6)</f>
        <v>433</v>
      </c>
      <c r="I6" s="2">
        <f>SUMIFS('Выборка 1'!I$2:I$133,'Выборка 1'!$A$2:$A$133,$A6,'Выборка 1'!$B$2:$B$133,$B6)</f>
        <v>416</v>
      </c>
      <c r="J6" s="2">
        <f>SUMIFS('Выборка 1'!J$2:J$133,'Выборка 1'!$A$2:$A$133,$A6,'Выборка 1'!$B$2:$B$133,$B6)</f>
        <v>362</v>
      </c>
      <c r="K6" s="2">
        <f>SUMIFS('Выборка 1'!K$2:K$133,'Выборка 1'!$A$2:$A$133,$A6,'Выборка 1'!$B$2:$B$133,$B6)</f>
        <v>216</v>
      </c>
      <c r="L6" s="2">
        <f>SUMIFS('Выборка 1'!L$2:L$133,'Выборка 1'!$A$2:$A$133,$A6,'Выборка 1'!$B$2:$B$133,$B6)</f>
        <v>188</v>
      </c>
      <c r="M6" s="2">
        <f>SUMIFS('Выборка 1'!M$2:M$133,'Выборка 1'!$A$2:$A$133,$A6,'Выборка 1'!$B$2:$B$133,$B6)</f>
        <v>160</v>
      </c>
      <c r="N6" s="2">
        <f>SUMIFS('Выборка 1'!N$2:N$133,'Выборка 1'!$A$2:$A$133,$A6,'Выборка 1'!$B$2:$B$133,$B6)</f>
        <v>168</v>
      </c>
      <c r="O6" s="2">
        <f>SUMIFS('Выборка 1'!O$2:O$133,'Выборка 1'!$A$2:$A$133,$A6,'Выборка 1'!$B$2:$B$133,$B6)</f>
        <v>301</v>
      </c>
      <c r="P6" s="2">
        <f>SUMIFS('Выборка 1'!P$2:P$133,'Выборка 1'!$A$2:$A$133,$A6,'Выборка 1'!$B$2:$B$133,$B6)</f>
        <v>313</v>
      </c>
      <c r="Q6" s="2">
        <f>SUMIFS('Выборка 1'!Q$2:Q$133,'Выборка 1'!$A$2:$A$133,$A6,'Выборка 1'!$B$2:$B$133,$B6)</f>
        <v>380</v>
      </c>
      <c r="R6" s="2">
        <f>SUMIFS('Выборка 1'!R$2:R$133,'Выборка 1'!$A$2:$A$133,$A6,'Выборка 1'!$B$2:$B$133,$B6)</f>
        <v>384</v>
      </c>
      <c r="S6" s="2">
        <f>SUMIFS('Выборка 1'!S$2:S$133,'Выборка 1'!$A$2:$A$133,$A6,'Выборка 1'!$B$2:$B$133,$B6)</f>
        <v>529</v>
      </c>
      <c r="T6" s="2">
        <f>SUMIFS('Выборка 1'!T$2:T$133,'Выборка 1'!$A$2:$A$133,$A6,'Выборка 1'!$B$2:$B$133,$B6)</f>
        <v>488</v>
      </c>
      <c r="U6" s="2">
        <f>SUMIFS('Выборка 1'!U$2:U$133,'Выборка 1'!$A$2:$A$133,$A6,'Выборка 1'!$B$2:$B$133,$B6)</f>
        <v>551</v>
      </c>
      <c r="V6" s="2">
        <f>SUMIFS('Выборка 1'!V$2:V$133,'Выборка 1'!$A$2:$A$133,$A6,'Выборка 1'!$B$2:$B$133,$B6)</f>
        <v>511</v>
      </c>
      <c r="W6" s="2">
        <f>SUMIFS('Выборка 1'!W$2:W$133,'Выборка 1'!$A$2:$A$133,$A6,'Выборка 1'!$B$2:$B$133,$B6)</f>
        <v>420</v>
      </c>
      <c r="X6" s="2">
        <f>SUMIFS('Выборка 1'!X$2:X$133,'Выборка 1'!$A$2:$A$133,$A6,'Выборка 1'!$B$2:$B$133,$B6)</f>
        <v>424</v>
      </c>
      <c r="Y6" s="2">
        <f>SUMIFS('Выборка 1'!Y$2:Y$133,'Выборка 1'!$A$2:$A$133,$A6,'Выборка 1'!$B$2:$B$133,$B6)</f>
        <v>396</v>
      </c>
      <c r="Z6" s="2">
        <f>SUMIFS('Выборка 1'!Z$2:Z$133,'Выборка 1'!$A$2:$A$133,$A6,'Выборка 1'!$B$2:$B$133,$B6)</f>
        <v>428</v>
      </c>
      <c r="AA6" s="2">
        <f>SUMIFS('Выборка 1'!AA$2:AA$133,'Выборка 1'!$A$2:$A$133,$A6,'Выборка 1'!$B$2:$B$133,$B6)</f>
        <v>440</v>
      </c>
      <c r="AB6" s="2">
        <f>SUMIFS('Выборка 1'!AB$2:AB$133,'Выборка 1'!$A$2:$A$133,$A6,'Выборка 1'!$B$2:$B$133,$B6)</f>
        <v>439</v>
      </c>
      <c r="AC6" s="2">
        <f>SUMIFS('Выборка 1'!AC$2:AC$133,'Выборка 1'!$A$2:$A$133,$A6,'Выборка 1'!$B$2:$B$133,$B6)</f>
        <v>504</v>
      </c>
      <c r="AD6" s="2">
        <f>SUMIFS('Выборка 1'!AD$2:AD$133,'Выборка 1'!$A$2:$A$133,$A6,'Выборка 1'!$B$2:$B$133,$B6)</f>
        <v>538</v>
      </c>
      <c r="AE6" s="2">
        <f>SUMIFS('Выборка 1'!AE$2:AE$133,'Выборка 1'!$A$2:$A$133,$A6,'Выборка 1'!$B$2:$B$133,$B6)</f>
        <v>568</v>
      </c>
      <c r="AF6" s="2">
        <f>SUMIFS('Выборка 1'!AF$2:AF$133,'Выборка 1'!$A$2:$A$133,$A6,'Выборка 1'!$B$2:$B$133,$B6)</f>
        <v>586</v>
      </c>
      <c r="AG6" s="2">
        <f>SUMIFS('Выборка 1'!AG$2:AG$133,'Выборка 1'!$A$2:$A$133,$A6,'Выборка 1'!$B$2:$B$133,$B6)</f>
        <v>273</v>
      </c>
      <c r="AH6" s="2">
        <f>SUMIFS('Выборка 1'!AH$2:AH$133,'Выборка 1'!$A$2:$A$133,$A6,'Выборка 1'!$B$2:$B$133,$B6)</f>
        <v>478</v>
      </c>
      <c r="AI6" s="2">
        <f>SUMIFS('Выборка 1'!AI$2:AI$133,'Выборка 1'!$A$2:$A$133,$A6,'Выборка 1'!$B$2:$B$133,$B6)</f>
        <v>174</v>
      </c>
      <c r="AJ6" s="2">
        <f>SUMIFS('Выборка 1'!AJ$2:AJ$133,'Выборка 1'!$A$2:$A$133,$A6,'Выборка 1'!$B$2:$B$133,$B6)</f>
        <v>316</v>
      </c>
      <c r="AK6" s="2">
        <f>SUMIFS('Выборка 1'!AK$2:AK$133,'Выборка 1'!$A$2:$A$133,$A6,'Выборка 1'!$B$2:$B$133,$B6)</f>
        <v>63</v>
      </c>
      <c r="AL6" s="2">
        <f>SUMIFS('Выборка 1'!AL$2:AL$133,'Выборка 1'!$A$2:$A$133,$A6,'Выборка 1'!$B$2:$B$133,$B6)</f>
        <v>159</v>
      </c>
      <c r="AM6" s="2">
        <f>SUMIFS('Выборка 1'!AM$2:AM$133,'Выборка 1'!$A$2:$A$133,$A6,'Выборка 1'!$B$2:$B$133,$B6)</f>
        <v>89</v>
      </c>
      <c r="AN6" s="2">
        <f>SUMIFS('Выборка 1'!AN$2:AN$133,'Выборка 1'!$A$2:$A$133,$A6,'Выборка 1'!$B$2:$B$133,$B6)</f>
        <v>216</v>
      </c>
      <c r="AO6" s="2">
        <f>SUMIFS('Выборка 1'!AO$2:AO$133,'Выборка 1'!$A$2:$A$133,$A6,'Выборка 1'!$B$2:$B$133,$B6)</f>
        <v>32</v>
      </c>
      <c r="AP6" s="2">
        <f>SUMIFS('Выборка 1'!AP$2:AP$133,'Выборка 1'!$A$2:$A$133,$A6,'Выборка 1'!$B$2:$B$133,$B6)</f>
        <v>109</v>
      </c>
      <c r="AR6" s="2">
        <f t="shared" si="0"/>
        <v>13278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17</v>
      </c>
      <c r="D7" s="2">
        <f>SUMIFS('Выборка 1'!D$2:D$133,'Выборка 1'!$A$2:$A$133,$A7,'Выборка 1'!$B$2:$B$133,$B7)</f>
        <v>20</v>
      </c>
      <c r="E7" s="2">
        <f>SUMIFS('Выборка 1'!E$2:E$133,'Выборка 1'!$A$2:$A$133,$A7,'Выборка 1'!$B$2:$B$133,$B7)</f>
        <v>28</v>
      </c>
      <c r="F7" s="2">
        <f>SUMIFS('Выборка 1'!F$2:F$133,'Выборка 1'!$A$2:$A$133,$A7,'Выборка 1'!$B$2:$B$133,$B7)</f>
        <v>31</v>
      </c>
      <c r="G7" s="2">
        <f>SUMIFS('Выборка 1'!G$2:G$133,'Выборка 1'!$A$2:$A$133,$A7,'Выборка 1'!$B$2:$B$133,$B7)</f>
        <v>58</v>
      </c>
      <c r="H7" s="2">
        <f>SUMIFS('Выборка 1'!H$2:H$133,'Выборка 1'!$A$2:$A$133,$A7,'Выборка 1'!$B$2:$B$133,$B7)</f>
        <v>63</v>
      </c>
      <c r="I7" s="2">
        <f>SUMIFS('Выборка 1'!I$2:I$133,'Выборка 1'!$A$2:$A$133,$A7,'Выборка 1'!$B$2:$B$133,$B7)</f>
        <v>54</v>
      </c>
      <c r="J7" s="2">
        <f>SUMIFS('Выборка 1'!J$2:J$133,'Выборка 1'!$A$2:$A$133,$A7,'Выборка 1'!$B$2:$B$133,$B7)</f>
        <v>45</v>
      </c>
      <c r="K7" s="2">
        <f>SUMIFS('Выборка 1'!K$2:K$133,'Выборка 1'!$A$2:$A$133,$A7,'Выборка 1'!$B$2:$B$133,$B7)</f>
        <v>27</v>
      </c>
      <c r="L7" s="2">
        <f>SUMIFS('Выборка 1'!L$2:L$133,'Выборка 1'!$A$2:$A$133,$A7,'Выборка 1'!$B$2:$B$133,$B7)</f>
        <v>28</v>
      </c>
      <c r="M7" s="2">
        <f>SUMIFS('Выборка 1'!M$2:M$133,'Выборка 1'!$A$2:$A$133,$A7,'Выборка 1'!$B$2:$B$133,$B7)</f>
        <v>24</v>
      </c>
      <c r="N7" s="2">
        <f>SUMIFS('Выборка 1'!N$2:N$133,'Выборка 1'!$A$2:$A$133,$A7,'Выборка 1'!$B$2:$B$133,$B7)</f>
        <v>21</v>
      </c>
      <c r="O7" s="2">
        <f>SUMIFS('Выборка 1'!O$2:O$133,'Выборка 1'!$A$2:$A$133,$A7,'Выборка 1'!$B$2:$B$133,$B7)</f>
        <v>71</v>
      </c>
      <c r="P7" s="2">
        <f>SUMIFS('Выборка 1'!P$2:P$133,'Выборка 1'!$A$2:$A$133,$A7,'Выборка 1'!$B$2:$B$133,$B7)</f>
        <v>93</v>
      </c>
      <c r="Q7" s="2">
        <f>SUMIFS('Выборка 1'!Q$2:Q$133,'Выборка 1'!$A$2:$A$133,$A7,'Выборка 1'!$B$2:$B$133,$B7)</f>
        <v>85</v>
      </c>
      <c r="R7" s="2">
        <f>SUMIFS('Выборка 1'!R$2:R$133,'Выборка 1'!$A$2:$A$133,$A7,'Выборка 1'!$B$2:$B$133,$B7)</f>
        <v>108</v>
      </c>
      <c r="S7" s="2">
        <f>SUMIFS('Выборка 1'!S$2:S$133,'Выборка 1'!$A$2:$A$133,$A7,'Выборка 1'!$B$2:$B$133,$B7)</f>
        <v>149</v>
      </c>
      <c r="T7" s="2">
        <f>SUMIFS('Выборка 1'!T$2:T$133,'Выборка 1'!$A$2:$A$133,$A7,'Выборка 1'!$B$2:$B$133,$B7)</f>
        <v>161</v>
      </c>
      <c r="U7" s="2">
        <f>SUMIFS('Выборка 1'!U$2:U$133,'Выборка 1'!$A$2:$A$133,$A7,'Выборка 1'!$B$2:$B$133,$B7)</f>
        <v>159</v>
      </c>
      <c r="V7" s="2">
        <f>SUMIFS('Выборка 1'!V$2:V$133,'Выборка 1'!$A$2:$A$133,$A7,'Выборка 1'!$B$2:$B$133,$B7)</f>
        <v>143</v>
      </c>
      <c r="W7" s="2">
        <f>SUMIFS('Выборка 1'!W$2:W$133,'Выборка 1'!$A$2:$A$133,$A7,'Выборка 1'!$B$2:$B$133,$B7)</f>
        <v>83</v>
      </c>
      <c r="X7" s="2">
        <f>SUMIFS('Выборка 1'!X$2:X$133,'Выборка 1'!$A$2:$A$133,$A7,'Выборка 1'!$B$2:$B$133,$B7)</f>
        <v>64</v>
      </c>
      <c r="Y7" s="2">
        <f>SUMIFS('Выборка 1'!Y$2:Y$133,'Выборка 1'!$A$2:$A$133,$A7,'Выборка 1'!$B$2:$B$133,$B7)</f>
        <v>50</v>
      </c>
      <c r="Z7" s="2">
        <f>SUMIFS('Выборка 1'!Z$2:Z$133,'Выборка 1'!$A$2:$A$133,$A7,'Выборка 1'!$B$2:$B$133,$B7)</f>
        <v>60</v>
      </c>
      <c r="AA7" s="2">
        <f>SUMIFS('Выборка 1'!AA$2:AA$133,'Выборка 1'!$A$2:$A$133,$A7,'Выборка 1'!$B$2:$B$133,$B7)</f>
        <v>70</v>
      </c>
      <c r="AB7" s="2">
        <f>SUMIFS('Выборка 1'!AB$2:AB$133,'Выборка 1'!$A$2:$A$133,$A7,'Выборка 1'!$B$2:$B$133,$B7)</f>
        <v>42</v>
      </c>
      <c r="AC7" s="2">
        <f>SUMIFS('Выборка 1'!AC$2:AC$133,'Выборка 1'!$A$2:$A$133,$A7,'Выборка 1'!$B$2:$B$133,$B7)</f>
        <v>41</v>
      </c>
      <c r="AD7" s="2">
        <f>SUMIFS('Выборка 1'!AD$2:AD$133,'Выборка 1'!$A$2:$A$133,$A7,'Выборка 1'!$B$2:$B$133,$B7)</f>
        <v>43</v>
      </c>
      <c r="AE7" s="2">
        <f>SUMIFS('Выборка 1'!AE$2:AE$133,'Выборка 1'!$A$2:$A$133,$A7,'Выборка 1'!$B$2:$B$133,$B7)</f>
        <v>39</v>
      </c>
      <c r="AF7" s="2">
        <f>SUMIFS('Выборка 1'!AF$2:AF$133,'Выборка 1'!$A$2:$A$133,$A7,'Выборка 1'!$B$2:$B$133,$B7)</f>
        <v>27</v>
      </c>
      <c r="AG7" s="2">
        <f>SUMIFS('Выборка 1'!AG$2:AG$133,'Выборка 1'!$A$2:$A$133,$A7,'Выборка 1'!$B$2:$B$133,$B7)</f>
        <v>14</v>
      </c>
      <c r="AH7" s="2">
        <f>SUMIFS('Выборка 1'!AH$2:AH$133,'Выборка 1'!$A$2:$A$133,$A7,'Выборка 1'!$B$2:$B$133,$B7)</f>
        <v>18</v>
      </c>
      <c r="AI7" s="2">
        <f>SUMIFS('Выборка 1'!AI$2:AI$133,'Выборка 1'!$A$2:$A$133,$A7,'Выборка 1'!$B$2:$B$133,$B7)</f>
        <v>7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9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6</v>
      </c>
      <c r="AR7" s="2">
        <f t="shared" si="0"/>
        <v>1974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12</v>
      </c>
      <c r="D9" s="2">
        <f>SUMIFS('Выборка 1'!D$2:D$133,'Выборка 1'!$A$2:$A$133,$A9,'Выборка 1'!$B$2:$B$133,$B9)</f>
        <v>9</v>
      </c>
      <c r="E9" s="2">
        <f>SUMIFS('Выборка 1'!E$2:E$133,'Выборка 1'!$A$2:$A$133,$A9,'Выборка 1'!$B$2:$B$133,$B9)</f>
        <v>18</v>
      </c>
      <c r="F9" s="2">
        <f>SUMIFS('Выборка 1'!F$2:F$133,'Выборка 1'!$A$2:$A$133,$A9,'Выборка 1'!$B$2:$B$133,$B9)</f>
        <v>11</v>
      </c>
      <c r="G9" s="2">
        <f>SUMIFS('Выборка 1'!G$2:G$133,'Выборка 1'!$A$2:$A$133,$A9,'Выборка 1'!$B$2:$B$133,$B9)</f>
        <v>40</v>
      </c>
      <c r="H9" s="2">
        <f>SUMIFS('Выборка 1'!H$2:H$133,'Выборка 1'!$A$2:$A$133,$A9,'Выборка 1'!$B$2:$B$133,$B9)</f>
        <v>30</v>
      </c>
      <c r="I9" s="2">
        <f>SUMIFS('Выборка 1'!I$2:I$133,'Выборка 1'!$A$2:$A$133,$A9,'Выборка 1'!$B$2:$B$133,$B9)</f>
        <v>33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14</v>
      </c>
      <c r="L9" s="2">
        <f>SUMIFS('Выборка 1'!L$2:L$133,'Выборка 1'!$A$2:$A$133,$A9,'Выборка 1'!$B$2:$B$133,$B9)</f>
        <v>14</v>
      </c>
      <c r="M9" s="2">
        <f>SUMIFS('Выборка 1'!M$2:M$133,'Выборка 1'!$A$2:$A$133,$A9,'Выборка 1'!$B$2:$B$133,$B9)</f>
        <v>16</v>
      </c>
      <c r="N9" s="2">
        <f>SUMIFS('Выборка 1'!N$2:N$133,'Выборка 1'!$A$2:$A$133,$A9,'Выборка 1'!$B$2:$B$133,$B9)</f>
        <v>23</v>
      </c>
      <c r="O9" s="2">
        <f>SUMIFS('Выборка 1'!O$2:O$133,'Выборка 1'!$A$2:$A$133,$A9,'Выборка 1'!$B$2:$B$133,$B9)</f>
        <v>46</v>
      </c>
      <c r="P9" s="2">
        <f>SUMIFS('Выборка 1'!P$2:P$133,'Выборка 1'!$A$2:$A$133,$A9,'Выборка 1'!$B$2:$B$133,$B9)</f>
        <v>68</v>
      </c>
      <c r="Q9" s="2">
        <f>SUMIFS('Выборка 1'!Q$2:Q$133,'Выборка 1'!$A$2:$A$133,$A9,'Выборка 1'!$B$2:$B$133,$B9)</f>
        <v>46</v>
      </c>
      <c r="R9" s="2">
        <f>SUMIFS('Выборка 1'!R$2:R$133,'Выборка 1'!$A$2:$A$133,$A9,'Выборка 1'!$B$2:$B$133,$B9)</f>
        <v>81</v>
      </c>
      <c r="S9" s="2">
        <f>SUMIFS('Выборка 1'!S$2:S$133,'Выборка 1'!$A$2:$A$133,$A9,'Выборка 1'!$B$2:$B$133,$B9)</f>
        <v>88</v>
      </c>
      <c r="T9" s="2">
        <f>SUMIFS('Выборка 1'!T$2:T$133,'Выборка 1'!$A$2:$A$133,$A9,'Выборка 1'!$B$2:$B$133,$B9)</f>
        <v>82</v>
      </c>
      <c r="U9" s="2">
        <f>SUMIFS('Выборка 1'!U$2:U$133,'Выборка 1'!$A$2:$A$133,$A9,'Выборка 1'!$B$2:$B$133,$B9)</f>
        <v>113</v>
      </c>
      <c r="V9" s="2">
        <f>SUMIFS('Выборка 1'!V$2:V$133,'Выборка 1'!$A$2:$A$133,$A9,'Выборка 1'!$B$2:$B$133,$B9)</f>
        <v>95</v>
      </c>
      <c r="W9" s="2">
        <f>SUMIFS('Выборка 1'!W$2:W$133,'Выборка 1'!$A$2:$A$133,$A9,'Выборка 1'!$B$2:$B$133,$B9)</f>
        <v>59</v>
      </c>
      <c r="X9" s="2">
        <f>SUMIFS('Выборка 1'!X$2:X$133,'Выборка 1'!$A$2:$A$133,$A9,'Выборка 1'!$B$2:$B$133,$B9)</f>
        <v>46</v>
      </c>
      <c r="Y9" s="2">
        <f>SUMIFS('Выборка 1'!Y$2:Y$133,'Выборка 1'!$A$2:$A$133,$A9,'Выборка 1'!$B$2:$B$133,$B9)</f>
        <v>38</v>
      </c>
      <c r="Z9" s="2">
        <f>SUMIFS('Выборка 1'!Z$2:Z$133,'Выборка 1'!$A$2:$A$133,$A9,'Выборка 1'!$B$2:$B$133,$B9)</f>
        <v>27</v>
      </c>
      <c r="AA9" s="2">
        <f>SUMIFS('Выборка 1'!AA$2:AA$133,'Выборка 1'!$A$2:$A$133,$A9,'Выборка 1'!$B$2:$B$133,$B9)</f>
        <v>30</v>
      </c>
      <c r="AB9" s="2">
        <f>SUMIFS('Выборка 1'!AB$2:AB$133,'Выборка 1'!$A$2:$A$133,$A9,'Выборка 1'!$B$2:$B$133,$B9)</f>
        <v>13</v>
      </c>
      <c r="AC9" s="2">
        <f>SUMIFS('Выборка 1'!AC$2:AC$133,'Выборка 1'!$A$2:$A$133,$A9,'Выборка 1'!$B$2:$B$133,$B9)</f>
        <v>29</v>
      </c>
      <c r="AD9" s="2">
        <f>SUMIFS('Выборка 1'!AD$2:AD$133,'Выборка 1'!$A$2:$A$133,$A9,'Выборка 1'!$B$2:$B$133,$B9)</f>
        <v>20</v>
      </c>
      <c r="AE9" s="2">
        <f>SUMIFS('Выборка 1'!AE$2:AE$133,'Выборка 1'!$A$2:$A$133,$A9,'Выборка 1'!$B$2:$B$133,$B9)</f>
        <v>31</v>
      </c>
      <c r="AF9" s="2">
        <f>SUMIFS('Выборка 1'!AF$2:AF$133,'Выборка 1'!$A$2:$A$133,$A9,'Выборка 1'!$B$2:$B$133,$B9)</f>
        <v>5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12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7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1</v>
      </c>
      <c r="AO9" s="2">
        <f>SUMIFS('Выборка 1'!AO$2:AO$133,'Выборка 1'!$A$2:$A$133,$A9,'Выборка 1'!$B$2:$B$133,$B9)</f>
        <v>4</v>
      </c>
      <c r="AP9" s="2">
        <f>SUMIFS('Выборка 1'!AP$2:AP$133,'Выборка 1'!$A$2:$A$133,$A9,'Выборка 1'!$B$2:$B$133,$B9)</f>
        <v>3</v>
      </c>
      <c r="AR9" s="2">
        <f t="shared" si="0"/>
        <v>1199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5</v>
      </c>
      <c r="D11" s="2">
        <f>SUMIFS('Выборка 1'!D$2:D$133,'Выборка 1'!$A$2:$A$133,$A11,'Выборка 1'!$B$2:$B$133,$B11)</f>
        <v>8</v>
      </c>
      <c r="E11" s="2">
        <f>SUMIFS('Выборка 1'!E$2:E$133,'Выборка 1'!$A$2:$A$133,$A11,'Выборка 1'!$B$2:$B$133,$B11)</f>
        <v>26</v>
      </c>
      <c r="F11" s="2">
        <f>SUMIFS('Выборка 1'!F$2:F$133,'Выборка 1'!$A$2:$A$133,$A11,'Выборка 1'!$B$2:$B$133,$B11)</f>
        <v>13</v>
      </c>
      <c r="G11" s="2">
        <f>SUMIFS('Выборка 1'!G$2:G$133,'Выборка 1'!$A$2:$A$133,$A11,'Выборка 1'!$B$2:$B$133,$B11)</f>
        <v>36</v>
      </c>
      <c r="H11" s="2">
        <f>SUMIFS('Выборка 1'!H$2:H$133,'Выборка 1'!$A$2:$A$133,$A11,'Выборка 1'!$B$2:$B$133,$B11)</f>
        <v>45</v>
      </c>
      <c r="I11" s="2">
        <f>SUMIFS('Выборка 1'!I$2:I$133,'Выборка 1'!$A$2:$A$133,$A11,'Выборка 1'!$B$2:$B$133,$B11)</f>
        <v>22</v>
      </c>
      <c r="J11" s="2">
        <f>SUMIFS('Выборка 1'!J$2:J$133,'Выборка 1'!$A$2:$A$133,$A11,'Выборка 1'!$B$2:$B$133,$B11)</f>
        <v>34</v>
      </c>
      <c r="K11" s="2">
        <f>SUMIFS('Выборка 1'!K$2:K$133,'Выборка 1'!$A$2:$A$133,$A11,'Выборка 1'!$B$2:$B$133,$B11)</f>
        <v>10</v>
      </c>
      <c r="L11" s="2">
        <f>SUMIFS('Выборка 1'!L$2:L$133,'Выборка 1'!$A$2:$A$133,$A11,'Выборка 1'!$B$2:$B$133,$B11)</f>
        <v>13</v>
      </c>
      <c r="M11" s="2">
        <f>SUMIFS('Выборка 1'!M$2:M$133,'Выборка 1'!$A$2:$A$133,$A11,'Выборка 1'!$B$2:$B$133,$B11)</f>
        <v>16</v>
      </c>
      <c r="N11" s="2">
        <f>SUMIFS('Выборка 1'!N$2:N$133,'Выборка 1'!$A$2:$A$133,$A11,'Выборка 1'!$B$2:$B$133,$B11)</f>
        <v>25</v>
      </c>
      <c r="O11" s="2">
        <f>SUMIFS('Выборка 1'!O$2:O$133,'Выборка 1'!$A$2:$A$133,$A11,'Выборка 1'!$B$2:$B$133,$B11)</f>
        <v>55</v>
      </c>
      <c r="P11" s="2">
        <f>SUMIFS('Выборка 1'!P$2:P$133,'Выборка 1'!$A$2:$A$133,$A11,'Выборка 1'!$B$2:$B$133,$B11)</f>
        <v>69</v>
      </c>
      <c r="Q11" s="2">
        <f>SUMIFS('Выборка 1'!Q$2:Q$133,'Выборка 1'!$A$2:$A$133,$A11,'Выборка 1'!$B$2:$B$133,$B11)</f>
        <v>52</v>
      </c>
      <c r="R11" s="2">
        <f>SUMIFS('Выборка 1'!R$2:R$133,'Выборка 1'!$A$2:$A$133,$A11,'Выборка 1'!$B$2:$B$133,$B11)</f>
        <v>83</v>
      </c>
      <c r="S11" s="2">
        <f>SUMIFS('Выборка 1'!S$2:S$133,'Выборка 1'!$A$2:$A$133,$A11,'Выборка 1'!$B$2:$B$133,$B11)</f>
        <v>119</v>
      </c>
      <c r="T11" s="2">
        <f>SUMIFS('Выборка 1'!T$2:T$133,'Выборка 1'!$A$2:$A$133,$A11,'Выборка 1'!$B$2:$B$133,$B11)</f>
        <v>101</v>
      </c>
      <c r="U11" s="2">
        <f>SUMIFS('Выборка 1'!U$2:U$133,'Выборка 1'!$A$2:$A$133,$A11,'Выборка 1'!$B$2:$B$133,$B11)</f>
        <v>100</v>
      </c>
      <c r="V11" s="2">
        <f>SUMIFS('Выборка 1'!V$2:V$133,'Выборка 1'!$A$2:$A$133,$A11,'Выборка 1'!$B$2:$B$133,$B11)</f>
        <v>93</v>
      </c>
      <c r="W11" s="2">
        <f>SUMIFS('Выборка 1'!W$2:W$133,'Выборка 1'!$A$2:$A$133,$A11,'Выборка 1'!$B$2:$B$133,$B11)</f>
        <v>61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34</v>
      </c>
      <c r="Z11" s="2">
        <f>SUMIFS('Выборка 1'!Z$2:Z$133,'Выборка 1'!$A$2:$A$133,$A11,'Выборка 1'!$B$2:$B$133,$B11)</f>
        <v>24</v>
      </c>
      <c r="AA11" s="2">
        <f>SUMIFS('Выборка 1'!AA$2:AA$133,'Выборка 1'!$A$2:$A$133,$A11,'Выборка 1'!$B$2:$B$133,$B11)</f>
        <v>27</v>
      </c>
      <c r="AB11" s="2">
        <f>SUMIFS('Выборка 1'!AB$2:AB$133,'Выборка 1'!$A$2:$A$133,$A11,'Выборка 1'!$B$2:$B$133,$B11)</f>
        <v>15</v>
      </c>
      <c r="AC11" s="2">
        <f>SUMIFS('Выборка 1'!AC$2:AC$133,'Выборка 1'!$A$2:$A$133,$A11,'Выборка 1'!$B$2:$B$133,$B11)</f>
        <v>20</v>
      </c>
      <c r="AD11" s="2">
        <f>SUMIFS('Выборка 1'!AD$2:AD$133,'Выборка 1'!$A$2:$A$133,$A11,'Выборка 1'!$B$2:$B$133,$B11)</f>
        <v>14</v>
      </c>
      <c r="AE11" s="2">
        <f>SUMIFS('Выборка 1'!AE$2:AE$133,'Выборка 1'!$A$2:$A$133,$A11,'Выборка 1'!$B$2:$B$133,$B11)</f>
        <v>27</v>
      </c>
      <c r="AF11" s="2">
        <f>SUMIFS('Выборка 1'!AF$2:AF$133,'Выборка 1'!$A$2:$A$133,$A11,'Выборка 1'!$B$2:$B$133,$B11)</f>
        <v>9</v>
      </c>
      <c r="AG11" s="2">
        <f>SUMIFS('Выборка 1'!AG$2:AG$133,'Выборка 1'!$A$2:$A$133,$A11,'Выборка 1'!$B$2:$B$133,$B11)</f>
        <v>6</v>
      </c>
      <c r="AH11" s="2">
        <f>SUMIFS('Выборка 1'!AH$2:AH$133,'Выборка 1'!$A$2:$A$133,$A11,'Выборка 1'!$B$2:$B$133,$B11)</f>
        <v>1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1211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87</v>
      </c>
      <c r="D14" s="2">
        <f>SUMIFS('Выборка 1'!D$2:D$133,'Выборка 1'!$A$2:$A$133,$A14,'Выборка 1'!$B$2:$B$133,$B14)</f>
        <v>89</v>
      </c>
      <c r="E14" s="2">
        <f>SUMIFS('Выборка 1'!E$2:E$133,'Выборка 1'!$A$2:$A$133,$A14,'Выборка 1'!$B$2:$B$133,$B14)</f>
        <v>74</v>
      </c>
      <c r="F14" s="2">
        <f>SUMIFS('Выборка 1'!F$2:F$133,'Выборка 1'!$A$2:$A$133,$A14,'Выборка 1'!$B$2:$B$133,$B14)</f>
        <v>68</v>
      </c>
      <c r="G14" s="2">
        <f>SUMIFS('Выборка 1'!G$2:G$133,'Выборка 1'!$A$2:$A$133,$A14,'Выборка 1'!$B$2:$B$133,$B14)</f>
        <v>158</v>
      </c>
      <c r="H14" s="2">
        <f>SUMIFS('Выборка 1'!H$2:H$133,'Выборка 1'!$A$2:$A$133,$A14,'Выборка 1'!$B$2:$B$133,$B14)</f>
        <v>162</v>
      </c>
      <c r="I14" s="2">
        <f>SUMIFS('Выборка 1'!I$2:I$133,'Выборка 1'!$A$2:$A$133,$A14,'Выборка 1'!$B$2:$B$133,$B14)</f>
        <v>155</v>
      </c>
      <c r="J14" s="2">
        <f>SUMIFS('Выборка 1'!J$2:J$133,'Выборка 1'!$A$2:$A$133,$A14,'Выборка 1'!$B$2:$B$133,$B14)</f>
        <v>163</v>
      </c>
      <c r="K14" s="2">
        <f>SUMIFS('Выборка 1'!K$2:K$133,'Выборка 1'!$A$2:$A$133,$A14,'Выборка 1'!$B$2:$B$133,$B14)</f>
        <v>95</v>
      </c>
      <c r="L14" s="2">
        <f>SUMIFS('Выборка 1'!L$2:L$133,'Выборка 1'!$A$2:$A$133,$A14,'Выборка 1'!$B$2:$B$133,$B14)</f>
        <v>111</v>
      </c>
      <c r="M14" s="2">
        <f>SUMIFS('Выборка 1'!M$2:M$133,'Выборка 1'!$A$2:$A$133,$A14,'Выборка 1'!$B$2:$B$133,$B14)</f>
        <v>97</v>
      </c>
      <c r="N14" s="2">
        <f>SUMIFS('Выборка 1'!N$2:N$133,'Выборка 1'!$A$2:$A$133,$A14,'Выборка 1'!$B$2:$B$133,$B14)</f>
        <v>99</v>
      </c>
      <c r="O14" s="2">
        <f>SUMIFS('Выборка 1'!O$2:O$133,'Выборка 1'!$A$2:$A$133,$A14,'Выборка 1'!$B$2:$B$133,$B14)</f>
        <v>210</v>
      </c>
      <c r="P14" s="2">
        <f>SUMIFS('Выборка 1'!P$2:P$133,'Выборка 1'!$A$2:$A$133,$A14,'Выборка 1'!$B$2:$B$133,$B14)</f>
        <v>235</v>
      </c>
      <c r="Q14" s="2">
        <f>SUMIFS('Выборка 1'!Q$2:Q$133,'Выборка 1'!$A$2:$A$133,$A14,'Выборка 1'!$B$2:$B$133,$B14)</f>
        <v>247</v>
      </c>
      <c r="R14" s="2">
        <f>SUMIFS('Выборка 1'!R$2:R$133,'Выборка 1'!$A$2:$A$133,$A14,'Выборка 1'!$B$2:$B$133,$B14)</f>
        <v>258</v>
      </c>
      <c r="S14" s="2">
        <f>SUMIFS('Выборка 1'!S$2:S$133,'Выборка 1'!$A$2:$A$133,$A14,'Выборка 1'!$B$2:$B$133,$B14)</f>
        <v>365</v>
      </c>
      <c r="T14" s="2">
        <f>SUMIFS('Выборка 1'!T$2:T$133,'Выборка 1'!$A$2:$A$133,$A14,'Выборка 1'!$B$2:$B$133,$B14)</f>
        <v>385</v>
      </c>
      <c r="U14" s="2">
        <f>SUMIFS('Выборка 1'!U$2:U$133,'Выборка 1'!$A$2:$A$133,$A14,'Выборка 1'!$B$2:$B$133,$B14)</f>
        <v>425</v>
      </c>
      <c r="V14" s="2">
        <f>SUMIFS('Выборка 1'!V$2:V$133,'Выборка 1'!$A$2:$A$133,$A14,'Выборка 1'!$B$2:$B$133,$B14)</f>
        <v>410</v>
      </c>
      <c r="W14" s="2">
        <f>SUMIFS('Выборка 1'!W$2:W$133,'Выборка 1'!$A$2:$A$133,$A14,'Выборка 1'!$B$2:$B$133,$B14)</f>
        <v>327</v>
      </c>
      <c r="X14" s="2">
        <f>SUMIFS('Выборка 1'!X$2:X$133,'Выборка 1'!$A$2:$A$133,$A14,'Выборка 1'!$B$2:$B$133,$B14)</f>
        <v>374</v>
      </c>
      <c r="Y14" s="2">
        <f>SUMIFS('Выборка 1'!Y$2:Y$133,'Выборка 1'!$A$2:$A$133,$A14,'Выборка 1'!$B$2:$B$133,$B14)</f>
        <v>262</v>
      </c>
      <c r="Z14" s="2">
        <f>SUMIFS('Выборка 1'!Z$2:Z$133,'Выборка 1'!$A$2:$A$133,$A14,'Выборка 1'!$B$2:$B$133,$B14)</f>
        <v>405</v>
      </c>
      <c r="AA14" s="2">
        <f>SUMIFS('Выборка 1'!AA$2:AA$133,'Выборка 1'!$A$2:$A$133,$A14,'Выборка 1'!$B$2:$B$133,$B14)</f>
        <v>274</v>
      </c>
      <c r="AB14" s="2">
        <f>SUMIFS('Выборка 1'!AB$2:AB$133,'Выборка 1'!$A$2:$A$133,$A14,'Выборка 1'!$B$2:$B$133,$B14)</f>
        <v>383</v>
      </c>
      <c r="AC14" s="2">
        <f>SUMIFS('Выборка 1'!AC$2:AC$133,'Выборка 1'!$A$2:$A$133,$A14,'Выборка 1'!$B$2:$B$133,$B14)</f>
        <v>295</v>
      </c>
      <c r="AD14" s="2">
        <f>SUMIFS('Выборка 1'!AD$2:AD$133,'Выборка 1'!$A$2:$A$133,$A14,'Выборка 1'!$B$2:$B$133,$B14)</f>
        <v>405</v>
      </c>
      <c r="AE14" s="2">
        <f>SUMIFS('Выборка 1'!AE$2:AE$133,'Выборка 1'!$A$2:$A$133,$A14,'Выборка 1'!$B$2:$B$133,$B14)</f>
        <v>363</v>
      </c>
      <c r="AF14" s="2">
        <f>SUMIFS('Выборка 1'!AF$2:AF$133,'Выборка 1'!$A$2:$A$133,$A14,'Выборка 1'!$B$2:$B$133,$B14)</f>
        <v>424</v>
      </c>
      <c r="AG14" s="2">
        <f>SUMIFS('Выборка 1'!AG$2:AG$133,'Выборка 1'!$A$2:$A$133,$A14,'Выборка 1'!$B$2:$B$133,$B14)</f>
        <v>203</v>
      </c>
      <c r="AH14" s="2">
        <f>SUMIFS('Выборка 1'!AH$2:AH$133,'Выборка 1'!$A$2:$A$133,$A14,'Выборка 1'!$B$2:$B$133,$B14)</f>
        <v>379</v>
      </c>
      <c r="AI14" s="2">
        <f>SUMIFS('Выборка 1'!AI$2:AI$133,'Выборка 1'!$A$2:$A$133,$A14,'Выборка 1'!$B$2:$B$133,$B14)</f>
        <v>185</v>
      </c>
      <c r="AJ14" s="2">
        <f>SUMIFS('Выборка 1'!AJ$2:AJ$133,'Выборка 1'!$A$2:$A$133,$A14,'Выборка 1'!$B$2:$B$133,$B14)</f>
        <v>323</v>
      </c>
      <c r="AK14" s="2">
        <f>SUMIFS('Выборка 1'!AK$2:AK$133,'Выборка 1'!$A$2:$A$133,$A14,'Выборка 1'!$B$2:$B$133,$B14)</f>
        <v>50</v>
      </c>
      <c r="AL14" s="2">
        <f>SUMIFS('Выборка 1'!AL$2:AL$133,'Выборка 1'!$A$2:$A$133,$A14,'Выборка 1'!$B$2:$B$133,$B14)</f>
        <v>105</v>
      </c>
      <c r="AM14" s="2">
        <f>SUMIFS('Выборка 1'!AM$2:AM$133,'Выборка 1'!$A$2:$A$133,$A14,'Выборка 1'!$B$2:$B$133,$B14)</f>
        <v>27</v>
      </c>
      <c r="AN14" s="2">
        <f>SUMIFS('Выборка 1'!AN$2:AN$133,'Выборка 1'!$A$2:$A$133,$A14,'Выборка 1'!$B$2:$B$133,$B14)</f>
        <v>110</v>
      </c>
      <c r="AO14" s="2">
        <f>SUMIFS('Выборка 1'!AO$2:AO$133,'Выборка 1'!$A$2:$A$133,$A14,'Выборка 1'!$B$2:$B$133,$B14)</f>
        <v>7</v>
      </c>
      <c r="AP14" s="2">
        <f>SUMIFS('Выборка 1'!AP$2:AP$133,'Выборка 1'!$A$2:$A$133,$A14,'Выборка 1'!$B$2:$B$133,$B14)</f>
        <v>41</v>
      </c>
      <c r="AR14" s="2">
        <f t="shared" si="0"/>
        <v>8835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6</v>
      </c>
      <c r="D15" s="2">
        <f>SUMIFS('Выборка 1'!D$2:D$133,'Выборка 1'!$A$2:$A$133,$A15,'Выборка 1'!$B$2:$B$133,$B15)</f>
        <v>7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18</v>
      </c>
      <c r="H15" s="2">
        <f>SUMIFS('Выборка 1'!H$2:H$133,'Выборка 1'!$A$2:$A$133,$A15,'Выборка 1'!$B$2:$B$133,$B15)</f>
        <v>17</v>
      </c>
      <c r="I15" s="2">
        <f>SUMIFS('Выборка 1'!I$2:I$133,'Выборка 1'!$A$2:$A$133,$A15,'Выборка 1'!$B$2:$B$133,$B15)</f>
        <v>26</v>
      </c>
      <c r="J15" s="2">
        <f>SUMIFS('Выборка 1'!J$2:J$133,'Выборка 1'!$A$2:$A$133,$A15,'Выборка 1'!$B$2:$B$133,$B15)</f>
        <v>13</v>
      </c>
      <c r="K15" s="2">
        <f>SUMIFS('Выборка 1'!K$2:K$133,'Выборка 1'!$A$2:$A$133,$A15,'Выборка 1'!$B$2:$B$133,$B15)</f>
        <v>7</v>
      </c>
      <c r="L15" s="2">
        <f>SUMIFS('Выборка 1'!L$2:L$133,'Выборка 1'!$A$2:$A$133,$A15,'Выборка 1'!$B$2:$B$133,$B15)</f>
        <v>11</v>
      </c>
      <c r="M15" s="2">
        <f>SUMIFS('Выборка 1'!M$2:M$133,'Выборка 1'!$A$2:$A$133,$A15,'Выборка 1'!$B$2:$B$133,$B15)</f>
        <v>15</v>
      </c>
      <c r="N15" s="2">
        <f>SUMIFS('Выборка 1'!N$2:N$133,'Выборка 1'!$A$2:$A$133,$A15,'Выборка 1'!$B$2:$B$133,$B15)</f>
        <v>14</v>
      </c>
      <c r="O15" s="2">
        <f>SUMIFS('Выборка 1'!O$2:O$133,'Выборка 1'!$A$2:$A$133,$A15,'Выборка 1'!$B$2:$B$133,$B15)</f>
        <v>38</v>
      </c>
      <c r="P15" s="2">
        <f>SUMIFS('Выборка 1'!P$2:P$133,'Выборка 1'!$A$2:$A$133,$A15,'Выборка 1'!$B$2:$B$133,$B15)</f>
        <v>67</v>
      </c>
      <c r="Q15" s="2">
        <f>SUMIFS('Выборка 1'!Q$2:Q$133,'Выборка 1'!$A$2:$A$133,$A15,'Выборка 1'!$B$2:$B$133,$B15)</f>
        <v>54</v>
      </c>
      <c r="R15" s="2">
        <f>SUMIFS('Выборка 1'!R$2:R$133,'Выборка 1'!$A$2:$A$133,$A15,'Выборка 1'!$B$2:$B$133,$B15)</f>
        <v>63</v>
      </c>
      <c r="S15" s="2">
        <f>SUMIFS('Выборка 1'!S$2:S$133,'Выборка 1'!$A$2:$A$133,$A15,'Выборка 1'!$B$2:$B$133,$B15)</f>
        <v>69</v>
      </c>
      <c r="T15" s="2">
        <f>SUMIFS('Выборка 1'!T$2:T$133,'Выборка 1'!$A$2:$A$133,$A15,'Выборка 1'!$B$2:$B$133,$B15)</f>
        <v>61</v>
      </c>
      <c r="U15" s="2">
        <f>SUMIFS('Выборка 1'!U$2:U$133,'Выборка 1'!$A$2:$A$133,$A15,'Выборка 1'!$B$2:$B$133,$B15)</f>
        <v>54</v>
      </c>
      <c r="V15" s="2">
        <f>SUMIFS('Выборка 1'!V$2:V$133,'Выборка 1'!$A$2:$A$133,$A15,'Выборка 1'!$B$2:$B$133,$B15)</f>
        <v>50</v>
      </c>
      <c r="W15" s="2">
        <f>SUMIFS('Выборка 1'!W$2:W$133,'Выборка 1'!$A$2:$A$133,$A15,'Выборка 1'!$B$2:$B$133,$B15)</f>
        <v>37</v>
      </c>
      <c r="X15" s="2">
        <f>SUMIFS('Выборка 1'!X$2:X$133,'Выборка 1'!$A$2:$A$133,$A15,'Выборка 1'!$B$2:$B$133,$B15)</f>
        <v>29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18</v>
      </c>
      <c r="AA15" s="2">
        <f>SUMIFS('Выборка 1'!AA$2:AA$133,'Выборка 1'!$A$2:$A$133,$A15,'Выборка 1'!$B$2:$B$133,$B15)</f>
        <v>20</v>
      </c>
      <c r="AB15" s="2">
        <f>SUMIFS('Выборка 1'!AB$2:AB$133,'Выборка 1'!$A$2:$A$133,$A15,'Выборка 1'!$B$2:$B$133,$B15)</f>
        <v>18</v>
      </c>
      <c r="AC15" s="2">
        <f>SUMIFS('Выборка 1'!AC$2:AC$133,'Выборка 1'!$A$2:$A$133,$A15,'Выборка 1'!$B$2:$B$133,$B15)</f>
        <v>15</v>
      </c>
      <c r="AD15" s="2">
        <f>SUMIFS('Выборка 1'!AD$2:AD$133,'Выборка 1'!$A$2:$A$133,$A15,'Выборка 1'!$B$2:$B$133,$B15)</f>
        <v>13</v>
      </c>
      <c r="AE15" s="2">
        <f>SUMIFS('Выборка 1'!AE$2:AE$133,'Выборка 1'!$A$2:$A$133,$A15,'Выборка 1'!$B$2:$B$133,$B15)</f>
        <v>15</v>
      </c>
      <c r="AF15" s="2">
        <f>SUMIFS('Выборка 1'!AF$2:AF$133,'Выборка 1'!$A$2:$A$133,$A15,'Выборка 1'!$B$2:$B$133,$B15)</f>
        <v>7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823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27</v>
      </c>
      <c r="D16" s="2">
        <f>SUMIFS('Выборка 1'!D$2:D$133,'Выборка 1'!$A$2:$A$133,$A16,'Выборка 1'!$B$2:$B$133,$B16)</f>
        <v>28</v>
      </c>
      <c r="E16" s="2">
        <f>SUMIFS('Выборка 1'!E$2:E$133,'Выборка 1'!$A$2:$A$133,$A16,'Выборка 1'!$B$2:$B$133,$B16)</f>
        <v>43</v>
      </c>
      <c r="F16" s="2">
        <f>SUMIFS('Выборка 1'!F$2:F$133,'Выборка 1'!$A$2:$A$133,$A16,'Выборка 1'!$B$2:$B$133,$B16)</f>
        <v>42</v>
      </c>
      <c r="G16" s="2">
        <f>SUMIFS('Выборка 1'!G$2:G$133,'Выборка 1'!$A$2:$A$133,$A16,'Выборка 1'!$B$2:$B$133,$B16)</f>
        <v>78</v>
      </c>
      <c r="H16" s="2">
        <f>SUMIFS('Выборка 1'!H$2:H$133,'Выборка 1'!$A$2:$A$133,$A16,'Выборка 1'!$B$2:$B$133,$B16)</f>
        <v>69</v>
      </c>
      <c r="I16" s="2">
        <f>SUMIFS('Выборка 1'!I$2:I$133,'Выборка 1'!$A$2:$A$133,$A16,'Выборка 1'!$B$2:$B$133,$B16)</f>
        <v>65</v>
      </c>
      <c r="J16" s="2">
        <f>SUMIFS('Выборка 1'!J$2:J$133,'Выборка 1'!$A$2:$A$133,$A16,'Выборка 1'!$B$2:$B$133,$B16)</f>
        <v>50</v>
      </c>
      <c r="K16" s="2">
        <f>SUMIFS('Выборка 1'!K$2:K$133,'Выборка 1'!$A$2:$A$133,$A16,'Выборка 1'!$B$2:$B$133,$B16)</f>
        <v>34</v>
      </c>
      <c r="L16" s="2">
        <f>SUMIFS('Выборка 1'!L$2:L$133,'Выборка 1'!$A$2:$A$133,$A16,'Выборка 1'!$B$2:$B$133,$B16)</f>
        <v>42</v>
      </c>
      <c r="M16" s="2">
        <f>SUMIFS('Выборка 1'!M$2:M$133,'Выборка 1'!$A$2:$A$133,$A16,'Выборка 1'!$B$2:$B$133,$B16)</f>
        <v>39</v>
      </c>
      <c r="N16" s="2">
        <f>SUMIFS('Выборка 1'!N$2:N$133,'Выборка 1'!$A$2:$A$133,$A16,'Выборка 1'!$B$2:$B$133,$B16)</f>
        <v>53</v>
      </c>
      <c r="O16" s="2">
        <f>SUMIFS('Выборка 1'!O$2:O$133,'Выборка 1'!$A$2:$A$133,$A16,'Выборка 1'!$B$2:$B$133,$B16)</f>
        <v>102</v>
      </c>
      <c r="P16" s="2">
        <f>SUMIFS('Выборка 1'!P$2:P$133,'Выборка 1'!$A$2:$A$133,$A16,'Выборка 1'!$B$2:$B$133,$B16)</f>
        <v>118</v>
      </c>
      <c r="Q16" s="2">
        <f>SUMIFS('Выборка 1'!Q$2:Q$133,'Выборка 1'!$A$2:$A$133,$A16,'Выборка 1'!$B$2:$B$133,$B16)</f>
        <v>112</v>
      </c>
      <c r="R16" s="2">
        <f>SUMIFS('Выборка 1'!R$2:R$133,'Выборка 1'!$A$2:$A$133,$A16,'Выборка 1'!$B$2:$B$133,$B16)</f>
        <v>138</v>
      </c>
      <c r="S16" s="2">
        <f>SUMIFS('Выборка 1'!S$2:S$133,'Выборка 1'!$A$2:$A$133,$A16,'Выборка 1'!$B$2:$B$133,$B16)</f>
        <v>196</v>
      </c>
      <c r="T16" s="2">
        <f>SUMIFS('Выборка 1'!T$2:T$133,'Выборка 1'!$A$2:$A$133,$A16,'Выборка 1'!$B$2:$B$133,$B16)</f>
        <v>201</v>
      </c>
      <c r="U16" s="2">
        <f>SUMIFS('Выборка 1'!U$2:U$133,'Выборка 1'!$A$2:$A$133,$A16,'Выборка 1'!$B$2:$B$133,$B16)</f>
        <v>231</v>
      </c>
      <c r="V16" s="2">
        <f>SUMIFS('Выборка 1'!V$2:V$133,'Выборка 1'!$A$2:$A$133,$A16,'Выборка 1'!$B$2:$B$133,$B16)</f>
        <v>192</v>
      </c>
      <c r="W16" s="2">
        <f>SUMIFS('Выборка 1'!W$2:W$133,'Выборка 1'!$A$2:$A$133,$A16,'Выборка 1'!$B$2:$B$133,$B16)</f>
        <v>130</v>
      </c>
      <c r="X16" s="2">
        <f>SUMIFS('Выборка 1'!X$2:X$133,'Выборка 1'!$A$2:$A$133,$A16,'Выборка 1'!$B$2:$B$133,$B16)</f>
        <v>96</v>
      </c>
      <c r="Y16" s="2">
        <f>SUMIFS('Выборка 1'!Y$2:Y$133,'Выборка 1'!$A$2:$A$133,$A16,'Выборка 1'!$B$2:$B$133,$B16)</f>
        <v>81</v>
      </c>
      <c r="Z16" s="2">
        <f>SUMIFS('Выборка 1'!Z$2:Z$133,'Выборка 1'!$A$2:$A$133,$A16,'Выборка 1'!$B$2:$B$133,$B16)</f>
        <v>55</v>
      </c>
      <c r="AA16" s="2">
        <f>SUMIFS('Выборка 1'!AA$2:AA$133,'Выборка 1'!$A$2:$A$133,$A16,'Выборка 1'!$B$2:$B$133,$B16)</f>
        <v>67</v>
      </c>
      <c r="AB16" s="2">
        <f>SUMIFS('Выборка 1'!AB$2:AB$133,'Выборка 1'!$A$2:$A$133,$A16,'Выборка 1'!$B$2:$B$133,$B16)</f>
        <v>51</v>
      </c>
      <c r="AC16" s="2">
        <f>SUMIFS('Выборка 1'!AC$2:AC$133,'Выборка 1'!$A$2:$A$133,$A16,'Выборка 1'!$B$2:$B$133,$B16)</f>
        <v>51</v>
      </c>
      <c r="AD16" s="2">
        <f>SUMIFS('Выборка 1'!AD$2:AD$133,'Выборка 1'!$A$2:$A$133,$A16,'Выборка 1'!$B$2:$B$133,$B16)</f>
        <v>41</v>
      </c>
      <c r="AE16" s="2">
        <f>SUMIFS('Выборка 1'!AE$2:AE$133,'Выборка 1'!$A$2:$A$133,$A16,'Выборка 1'!$B$2:$B$133,$B16)</f>
        <v>48</v>
      </c>
      <c r="AF16" s="2">
        <f>SUMIFS('Выборка 1'!AF$2:AF$133,'Выборка 1'!$A$2:$A$133,$A16,'Выборка 1'!$B$2:$B$133,$B16)</f>
        <v>33</v>
      </c>
      <c r="AG16" s="2">
        <f>SUMIFS('Выборка 1'!AG$2:AG$133,'Выборка 1'!$A$2:$A$133,$A16,'Выборка 1'!$B$2:$B$133,$B16)</f>
        <v>21</v>
      </c>
      <c r="AH16" s="2">
        <f>SUMIFS('Выборка 1'!AH$2:AH$133,'Выборка 1'!$A$2:$A$133,$A16,'Выборка 1'!$B$2:$B$133,$B16)</f>
        <v>21</v>
      </c>
      <c r="AI16" s="2">
        <f>SUMIFS('Выборка 1'!AI$2:AI$133,'Выборка 1'!$A$2:$A$133,$A16,'Выборка 1'!$B$2:$B$133,$B16)</f>
        <v>8</v>
      </c>
      <c r="AJ16" s="2">
        <f>SUMIFS('Выборка 1'!AJ$2:AJ$133,'Выборка 1'!$A$2:$A$133,$A16,'Выборка 1'!$B$2:$B$133,$B16)</f>
        <v>15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2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8</v>
      </c>
      <c r="AO16" s="2">
        <f>SUMIFS('Выборка 1'!AO$2:AO$133,'Выборка 1'!$A$2:$A$133,$A16,'Выборка 1'!$B$2:$B$133,$B16)</f>
        <v>2</v>
      </c>
      <c r="AP16" s="2">
        <f>SUMIFS('Выборка 1'!AP$2:AP$133,'Выборка 1'!$A$2:$A$133,$A16,'Выборка 1'!$B$2:$B$133,$B16)</f>
        <v>11</v>
      </c>
      <c r="AR16" s="2">
        <f t="shared" si="0"/>
        <v>2604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67</v>
      </c>
      <c r="D17" s="2">
        <f>SUMIFS('Выборка 1'!D$2:D$133,'Выборка 1'!$A$2:$A$133,$A17,'Выборка 1'!$B$2:$B$133,$B17)</f>
        <v>44</v>
      </c>
      <c r="E17" s="2">
        <f>SUMIFS('Выборка 1'!E$2:E$133,'Выборка 1'!$A$2:$A$133,$A17,'Выборка 1'!$B$2:$B$133,$B17)</f>
        <v>93</v>
      </c>
      <c r="F17" s="2">
        <f>SUMIFS('Выборка 1'!F$2:F$133,'Выборка 1'!$A$2:$A$133,$A17,'Выборка 1'!$B$2:$B$133,$B17)</f>
        <v>82</v>
      </c>
      <c r="G17" s="2">
        <f>SUMIFS('Выборка 1'!G$2:G$133,'Выборка 1'!$A$2:$A$133,$A17,'Выборка 1'!$B$2:$B$133,$B17)</f>
        <v>186</v>
      </c>
      <c r="H17" s="2">
        <f>SUMIFS('Выборка 1'!H$2:H$133,'Выборка 1'!$A$2:$A$133,$A17,'Выборка 1'!$B$2:$B$133,$B17)</f>
        <v>176</v>
      </c>
      <c r="I17" s="2">
        <f>SUMIFS('Выборка 1'!I$2:I$133,'Выборка 1'!$A$2:$A$133,$A17,'Выборка 1'!$B$2:$B$133,$B17)</f>
        <v>175</v>
      </c>
      <c r="J17" s="2">
        <f>SUMIFS('Выборка 1'!J$2:J$133,'Выборка 1'!$A$2:$A$133,$A17,'Выборка 1'!$B$2:$B$133,$B17)</f>
        <v>169</v>
      </c>
      <c r="K17" s="2">
        <f>SUMIFS('Выборка 1'!K$2:K$133,'Выборка 1'!$A$2:$A$133,$A17,'Выборка 1'!$B$2:$B$133,$B17)</f>
        <v>98</v>
      </c>
      <c r="L17" s="2">
        <f>SUMIFS('Выборка 1'!L$2:L$133,'Выборка 1'!$A$2:$A$133,$A17,'Выборка 1'!$B$2:$B$133,$B17)</f>
        <v>76</v>
      </c>
      <c r="M17" s="2">
        <f>SUMIFS('Выборка 1'!M$2:M$133,'Выборка 1'!$A$2:$A$133,$A17,'Выборка 1'!$B$2:$B$133,$B17)</f>
        <v>69</v>
      </c>
      <c r="N17" s="2">
        <f>SUMIFS('Выборка 1'!N$2:N$133,'Выборка 1'!$A$2:$A$133,$A17,'Выборка 1'!$B$2:$B$133,$B17)</f>
        <v>59</v>
      </c>
      <c r="O17" s="2">
        <f>SUMIFS('Выборка 1'!O$2:O$133,'Выборка 1'!$A$2:$A$133,$A17,'Выборка 1'!$B$2:$B$133,$B17)</f>
        <v>160</v>
      </c>
      <c r="P17" s="2">
        <f>SUMIFS('Выборка 1'!P$2:P$133,'Выборка 1'!$A$2:$A$133,$A17,'Выборка 1'!$B$2:$B$133,$B17)</f>
        <v>163</v>
      </c>
      <c r="Q17" s="2">
        <f>SUMIFS('Выборка 1'!Q$2:Q$133,'Выборка 1'!$A$2:$A$133,$A17,'Выборка 1'!$B$2:$B$133,$B17)</f>
        <v>257</v>
      </c>
      <c r="R17" s="2">
        <f>SUMIFS('Выборка 1'!R$2:R$133,'Выборка 1'!$A$2:$A$133,$A17,'Выборка 1'!$B$2:$B$133,$B17)</f>
        <v>200</v>
      </c>
      <c r="S17" s="2">
        <f>SUMIFS('Выборка 1'!S$2:S$133,'Выборка 1'!$A$2:$A$133,$A17,'Выборка 1'!$B$2:$B$133,$B17)</f>
        <v>372</v>
      </c>
      <c r="T17" s="2">
        <f>SUMIFS('Выборка 1'!T$2:T$133,'Выборка 1'!$A$2:$A$133,$A17,'Выборка 1'!$B$2:$B$133,$B17)</f>
        <v>300</v>
      </c>
      <c r="U17" s="2">
        <f>SUMIFS('Выборка 1'!U$2:U$133,'Выборка 1'!$A$2:$A$133,$A17,'Выборка 1'!$B$2:$B$133,$B17)</f>
        <v>349</v>
      </c>
      <c r="V17" s="2">
        <f>SUMIFS('Выборка 1'!V$2:V$133,'Выборка 1'!$A$2:$A$133,$A17,'Выборка 1'!$B$2:$B$133,$B17)</f>
        <v>304</v>
      </c>
      <c r="W17" s="2">
        <f>SUMIFS('Выборка 1'!W$2:W$133,'Выборка 1'!$A$2:$A$133,$A17,'Выборка 1'!$B$2:$B$133,$B17)</f>
        <v>299</v>
      </c>
      <c r="X17" s="2">
        <f>SUMIFS('Выборка 1'!X$2:X$133,'Выборка 1'!$A$2:$A$133,$A17,'Выборка 1'!$B$2:$B$133,$B17)</f>
        <v>258</v>
      </c>
      <c r="Y17" s="2">
        <f>SUMIFS('Выборка 1'!Y$2:Y$133,'Выборка 1'!$A$2:$A$133,$A17,'Выборка 1'!$B$2:$B$133,$B17)</f>
        <v>264</v>
      </c>
      <c r="Z17" s="2">
        <f>SUMIFS('Выборка 1'!Z$2:Z$133,'Выборка 1'!$A$2:$A$133,$A17,'Выборка 1'!$B$2:$B$133,$B17)</f>
        <v>242</v>
      </c>
      <c r="AA17" s="2">
        <f>SUMIFS('Выборка 1'!AA$2:AA$133,'Выборка 1'!$A$2:$A$133,$A17,'Выборка 1'!$B$2:$B$133,$B17)</f>
        <v>217</v>
      </c>
      <c r="AB17" s="2">
        <f>SUMIFS('Выборка 1'!AB$2:AB$133,'Выборка 1'!$A$2:$A$133,$A17,'Выборка 1'!$B$2:$B$133,$B17)</f>
        <v>266</v>
      </c>
      <c r="AC17" s="2">
        <f>SUMIFS('Выборка 1'!AC$2:AC$133,'Выборка 1'!$A$2:$A$133,$A17,'Выборка 1'!$B$2:$B$133,$B17)</f>
        <v>294</v>
      </c>
      <c r="AD17" s="2">
        <f>SUMIFS('Выборка 1'!AD$2:AD$133,'Выборка 1'!$A$2:$A$133,$A17,'Выборка 1'!$B$2:$B$133,$B17)</f>
        <v>318</v>
      </c>
      <c r="AE17" s="2">
        <f>SUMIFS('Выборка 1'!AE$2:AE$133,'Выборка 1'!$A$2:$A$133,$A17,'Выборка 1'!$B$2:$B$133,$B17)</f>
        <v>426</v>
      </c>
      <c r="AF17" s="2">
        <f>SUMIFS('Выборка 1'!AF$2:AF$133,'Выборка 1'!$A$2:$A$133,$A17,'Выборка 1'!$B$2:$B$133,$B17)</f>
        <v>366</v>
      </c>
      <c r="AG17" s="2">
        <f>SUMIFS('Выборка 1'!AG$2:AG$133,'Выборка 1'!$A$2:$A$133,$A17,'Выборка 1'!$B$2:$B$133,$B17)</f>
        <v>202</v>
      </c>
      <c r="AH17" s="2">
        <f>SUMIFS('Выборка 1'!AH$2:AH$133,'Выборка 1'!$A$2:$A$133,$A17,'Выборка 1'!$B$2:$B$133,$B17)</f>
        <v>319</v>
      </c>
      <c r="AI17" s="2">
        <f>SUMIFS('Выборка 1'!AI$2:AI$133,'Выборка 1'!$A$2:$A$133,$A17,'Выборка 1'!$B$2:$B$133,$B17)</f>
        <v>142</v>
      </c>
      <c r="AJ17" s="2">
        <f>SUMIFS('Выборка 1'!AJ$2:AJ$133,'Выборка 1'!$A$2:$A$133,$A17,'Выборка 1'!$B$2:$B$133,$B17)</f>
        <v>241</v>
      </c>
      <c r="AK17" s="2">
        <f>SUMIFS('Выборка 1'!AK$2:AK$133,'Выборка 1'!$A$2:$A$133,$A17,'Выборка 1'!$B$2:$B$133,$B17)</f>
        <v>57</v>
      </c>
      <c r="AL17" s="2">
        <f>SUMIFS('Выборка 1'!AL$2:AL$133,'Выборка 1'!$A$2:$A$133,$A17,'Выборка 1'!$B$2:$B$133,$B17)</f>
        <v>126</v>
      </c>
      <c r="AM17" s="2">
        <f>SUMIFS('Выборка 1'!AM$2:AM$133,'Выборка 1'!$A$2:$A$133,$A17,'Выборка 1'!$B$2:$B$133,$B17)</f>
        <v>71</v>
      </c>
      <c r="AN17" s="2">
        <f>SUMIFS('Выборка 1'!AN$2:AN$133,'Выборка 1'!$A$2:$A$133,$A17,'Выборка 1'!$B$2:$B$133,$B17)</f>
        <v>190</v>
      </c>
      <c r="AO17" s="2">
        <f>SUMIFS('Выборка 1'!AO$2:AO$133,'Выборка 1'!$A$2:$A$133,$A17,'Выборка 1'!$B$2:$B$133,$B17)</f>
        <v>29</v>
      </c>
      <c r="AP17" s="2">
        <f>SUMIFS('Выборка 1'!AP$2:AP$133,'Выборка 1'!$A$2:$A$133,$A17,'Выборка 1'!$B$2:$B$133,$B17)</f>
        <v>99</v>
      </c>
      <c r="AR17" s="2">
        <f t="shared" si="0"/>
        <v>7825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113</v>
      </c>
      <c r="D18" s="2">
        <f>SUMIFS('Выборка 1'!D$2:D$133,'Выборка 1'!$A$2:$A$133,$A18,'Выборка 1'!$B$2:$B$133,$B18)</f>
        <v>110</v>
      </c>
      <c r="E18" s="2">
        <f>SUMIFS('Выборка 1'!E$2:E$133,'Выборка 1'!$A$2:$A$133,$A18,'Выборка 1'!$B$2:$B$133,$B18)</f>
        <v>52</v>
      </c>
      <c r="F18" s="2">
        <f>SUMIFS('Выборка 1'!F$2:F$133,'Выборка 1'!$A$2:$A$133,$A18,'Выборка 1'!$B$2:$B$133,$B18)</f>
        <v>32</v>
      </c>
      <c r="G18" s="2">
        <f>SUMIFS('Выборка 1'!G$2:G$133,'Выборка 1'!$A$2:$A$133,$A18,'Выборка 1'!$B$2:$B$133,$B18)</f>
        <v>156</v>
      </c>
      <c r="H18" s="2">
        <f>SUMIFS('Выборка 1'!H$2:H$133,'Выборка 1'!$A$2:$A$133,$A18,'Выборка 1'!$B$2:$B$133,$B18)</f>
        <v>130</v>
      </c>
      <c r="I18" s="2">
        <f>SUMIFS('Выборка 1'!I$2:I$133,'Выборка 1'!$A$2:$A$133,$A18,'Выборка 1'!$B$2:$B$133,$B18)</f>
        <v>114</v>
      </c>
      <c r="J18" s="2">
        <f>SUMIFS('Выборка 1'!J$2:J$133,'Выборка 1'!$A$2:$A$133,$A18,'Выборка 1'!$B$2:$B$133,$B18)</f>
        <v>85</v>
      </c>
      <c r="K18" s="2">
        <f>SUMIFS('Выборка 1'!K$2:K$133,'Выборка 1'!$A$2:$A$133,$A18,'Выборка 1'!$B$2:$B$133,$B18)</f>
        <v>59</v>
      </c>
      <c r="L18" s="2">
        <f>SUMIFS('Выборка 1'!L$2:L$133,'Выборка 1'!$A$2:$A$133,$A18,'Выборка 1'!$B$2:$B$133,$B18)</f>
        <v>60</v>
      </c>
      <c r="M18" s="2">
        <f>SUMIFS('Выборка 1'!M$2:M$133,'Выборка 1'!$A$2:$A$133,$A18,'Выборка 1'!$B$2:$B$133,$B18)</f>
        <v>62</v>
      </c>
      <c r="N18" s="2">
        <f>SUMIFS('Выборка 1'!N$2:N$133,'Выборка 1'!$A$2:$A$133,$A18,'Выборка 1'!$B$2:$B$133,$B18)</f>
        <v>75</v>
      </c>
      <c r="O18" s="2">
        <f>SUMIFS('Выборка 1'!O$2:O$133,'Выборка 1'!$A$2:$A$133,$A18,'Выборка 1'!$B$2:$B$133,$B18)</f>
        <v>190</v>
      </c>
      <c r="P18" s="2">
        <f>SUMIFS('Выборка 1'!P$2:P$133,'Выборка 1'!$A$2:$A$133,$A18,'Выборка 1'!$B$2:$B$133,$B18)</f>
        <v>216</v>
      </c>
      <c r="Q18" s="2">
        <f>SUMIFS('Выборка 1'!Q$2:Q$133,'Выборка 1'!$A$2:$A$133,$A18,'Выборка 1'!$B$2:$B$133,$B18)</f>
        <v>188</v>
      </c>
      <c r="R18" s="2">
        <f>SUMIFS('Выборка 1'!R$2:R$133,'Выборка 1'!$A$2:$A$133,$A18,'Выборка 1'!$B$2:$B$133,$B18)</f>
        <v>192</v>
      </c>
      <c r="S18" s="2">
        <f>SUMIFS('Выборка 1'!S$2:S$133,'Выборка 1'!$A$2:$A$133,$A18,'Выборка 1'!$B$2:$B$133,$B18)</f>
        <v>358</v>
      </c>
      <c r="T18" s="2">
        <f>SUMIFS('Выборка 1'!T$2:T$133,'Выборка 1'!$A$2:$A$133,$A18,'Выборка 1'!$B$2:$B$133,$B18)</f>
        <v>294</v>
      </c>
      <c r="U18" s="2">
        <f>SUMIFS('Выборка 1'!U$2:U$133,'Выборка 1'!$A$2:$A$133,$A18,'Выборка 1'!$B$2:$B$133,$B18)</f>
        <v>380</v>
      </c>
      <c r="V18" s="2">
        <f>SUMIFS('Выборка 1'!V$2:V$133,'Выборка 1'!$A$2:$A$133,$A18,'Выборка 1'!$B$2:$B$133,$B18)</f>
        <v>284</v>
      </c>
      <c r="W18" s="2">
        <f>SUMIFS('Выборка 1'!W$2:W$133,'Выборка 1'!$A$2:$A$133,$A18,'Выборка 1'!$B$2:$B$133,$B18)</f>
        <v>241</v>
      </c>
      <c r="X18" s="2">
        <f>SUMIFS('Выборка 1'!X$2:X$133,'Выборка 1'!$A$2:$A$133,$A18,'Выборка 1'!$B$2:$B$133,$B18)</f>
        <v>183</v>
      </c>
      <c r="Y18" s="2">
        <f>SUMIFS('Выборка 1'!Y$2:Y$133,'Выборка 1'!$A$2:$A$133,$A18,'Выборка 1'!$B$2:$B$133,$B18)</f>
        <v>175</v>
      </c>
      <c r="Z18" s="2">
        <f>SUMIFS('Выборка 1'!Z$2:Z$133,'Выборка 1'!$A$2:$A$133,$A18,'Выборка 1'!$B$2:$B$133,$B18)</f>
        <v>154</v>
      </c>
      <c r="AA18" s="2">
        <f>SUMIFS('Выборка 1'!AA$2:AA$133,'Выборка 1'!$A$2:$A$133,$A18,'Выборка 1'!$B$2:$B$133,$B18)</f>
        <v>149</v>
      </c>
      <c r="AB18" s="2">
        <f>SUMIFS('Выборка 1'!AB$2:AB$133,'Выборка 1'!$A$2:$A$133,$A18,'Выборка 1'!$B$2:$B$133,$B18)</f>
        <v>139</v>
      </c>
      <c r="AC18" s="2">
        <f>SUMIFS('Выборка 1'!AC$2:AC$133,'Выборка 1'!$A$2:$A$133,$A18,'Выборка 1'!$B$2:$B$133,$B18)</f>
        <v>151</v>
      </c>
      <c r="AD18" s="2">
        <f>SUMIFS('Выборка 1'!AD$2:AD$133,'Выборка 1'!$A$2:$A$133,$A18,'Выборка 1'!$B$2:$B$133,$B18)</f>
        <v>148</v>
      </c>
      <c r="AE18" s="2">
        <f>SUMIFS('Выборка 1'!AE$2:AE$133,'Выборка 1'!$A$2:$A$133,$A18,'Выборка 1'!$B$2:$B$133,$B18)</f>
        <v>179</v>
      </c>
      <c r="AF18" s="2">
        <f>SUMIFS('Выборка 1'!AF$2:AF$133,'Выборка 1'!$A$2:$A$133,$A18,'Выборка 1'!$B$2:$B$133,$B18)</f>
        <v>167</v>
      </c>
      <c r="AG18" s="2">
        <f>SUMIFS('Выборка 1'!AG$2:AG$133,'Выборка 1'!$A$2:$A$133,$A18,'Выборка 1'!$B$2:$B$133,$B18)</f>
        <v>84</v>
      </c>
      <c r="AH18" s="2">
        <f>SUMIFS('Выборка 1'!AH$2:AH$133,'Выборка 1'!$A$2:$A$133,$A18,'Выборка 1'!$B$2:$B$133,$B18)</f>
        <v>135</v>
      </c>
      <c r="AI18" s="2">
        <f>SUMIFS('Выборка 1'!AI$2:AI$133,'Выборка 1'!$A$2:$A$133,$A18,'Выборка 1'!$B$2:$B$133,$B18)</f>
        <v>57</v>
      </c>
      <c r="AJ18" s="2">
        <f>SUMIFS('Выборка 1'!AJ$2:AJ$133,'Выборка 1'!$A$2:$A$133,$A18,'Выборка 1'!$B$2:$B$133,$B18)</f>
        <v>112</v>
      </c>
      <c r="AK18" s="2">
        <f>SUMIFS('Выборка 1'!AK$2:AK$133,'Выборка 1'!$A$2:$A$133,$A18,'Выборка 1'!$B$2:$B$133,$B18)</f>
        <v>22</v>
      </c>
      <c r="AL18" s="2">
        <f>SUMIFS('Выборка 1'!AL$2:AL$133,'Выборка 1'!$A$2:$A$133,$A18,'Выборка 1'!$B$2:$B$133,$B18)</f>
        <v>32</v>
      </c>
      <c r="AM18" s="2">
        <f>SUMIFS('Выборка 1'!AM$2:AM$133,'Выборка 1'!$A$2:$A$133,$A18,'Выборка 1'!$B$2:$B$133,$B18)</f>
        <v>12</v>
      </c>
      <c r="AN18" s="2">
        <f>SUMIFS('Выборка 1'!AN$2:AN$133,'Выборка 1'!$A$2:$A$133,$A18,'Выборка 1'!$B$2:$B$133,$B18)</f>
        <v>41</v>
      </c>
      <c r="AO18" s="2">
        <f>SUMIFS('Выборка 1'!AO$2:AO$133,'Выборка 1'!$A$2:$A$133,$A18,'Выборка 1'!$B$2:$B$133,$B18)</f>
        <v>7</v>
      </c>
      <c r="AP18" s="2">
        <f>SUMIFS('Выборка 1'!AP$2:AP$133,'Выборка 1'!$A$2:$A$133,$A18,'Выборка 1'!$B$2:$B$133,$B18)</f>
        <v>21</v>
      </c>
      <c r="AR18" s="2">
        <f t="shared" si="0"/>
        <v>5359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112</v>
      </c>
      <c r="D19" s="2">
        <f>SUMIFS('Выборка 1'!D$2:D$133,'Выборка 1'!$A$2:$A$133,$A19,'Выборка 1'!$B$2:$B$133,$B19)</f>
        <v>93</v>
      </c>
      <c r="E19" s="2">
        <f>SUMIFS('Выборка 1'!E$2:E$133,'Выборка 1'!$A$2:$A$133,$A19,'Выборка 1'!$B$2:$B$133,$B19)</f>
        <v>189</v>
      </c>
      <c r="F19" s="2">
        <f>SUMIFS('Выборка 1'!F$2:F$133,'Выборка 1'!$A$2:$A$133,$A19,'Выборка 1'!$B$2:$B$133,$B19)</f>
        <v>148</v>
      </c>
      <c r="G19" s="2">
        <f>SUMIFS('Выборка 1'!G$2:G$133,'Выборка 1'!$A$2:$A$133,$A19,'Выборка 1'!$B$2:$B$133,$B19)</f>
        <v>377</v>
      </c>
      <c r="H19" s="2">
        <f>SUMIFS('Выборка 1'!H$2:H$133,'Выборка 1'!$A$2:$A$133,$A19,'Выборка 1'!$B$2:$B$133,$B19)</f>
        <v>367</v>
      </c>
      <c r="I19" s="2">
        <f>SUMIFS('Выборка 1'!I$2:I$133,'Выборка 1'!$A$2:$A$133,$A19,'Выборка 1'!$B$2:$B$133,$B19)</f>
        <v>437</v>
      </c>
      <c r="J19" s="2">
        <f>SUMIFS('Выборка 1'!J$2:J$133,'Выборка 1'!$A$2:$A$133,$A19,'Выборка 1'!$B$2:$B$133,$B19)</f>
        <v>437</v>
      </c>
      <c r="K19" s="2">
        <f>SUMIFS('Выборка 1'!K$2:K$133,'Выборка 1'!$A$2:$A$133,$A19,'Выборка 1'!$B$2:$B$133,$B19)</f>
        <v>234</v>
      </c>
      <c r="L19" s="2">
        <f>SUMIFS('Выборка 1'!L$2:L$133,'Выборка 1'!$A$2:$A$133,$A19,'Выборка 1'!$B$2:$B$133,$B19)</f>
        <v>249</v>
      </c>
      <c r="M19" s="2">
        <f>SUMIFS('Выборка 1'!M$2:M$133,'Выборка 1'!$A$2:$A$133,$A19,'Выборка 1'!$B$2:$B$133,$B19)</f>
        <v>148</v>
      </c>
      <c r="N19" s="2">
        <f>SUMIFS('Выборка 1'!N$2:N$133,'Выборка 1'!$A$2:$A$133,$A19,'Выборка 1'!$B$2:$B$133,$B19)</f>
        <v>148</v>
      </c>
      <c r="O19" s="2">
        <f>SUMIFS('Выборка 1'!O$2:O$133,'Выборка 1'!$A$2:$A$133,$A19,'Выборка 1'!$B$2:$B$133,$B19)</f>
        <v>295</v>
      </c>
      <c r="P19" s="2">
        <f>SUMIFS('Выборка 1'!P$2:P$133,'Выборка 1'!$A$2:$A$133,$A19,'Выборка 1'!$B$2:$B$133,$B19)</f>
        <v>340</v>
      </c>
      <c r="Q19" s="2">
        <f>SUMIFS('Выборка 1'!Q$2:Q$133,'Выборка 1'!$A$2:$A$133,$A19,'Выборка 1'!$B$2:$B$133,$B19)</f>
        <v>369</v>
      </c>
      <c r="R19" s="2">
        <f>SUMIFS('Выборка 1'!R$2:R$133,'Выборка 1'!$A$2:$A$133,$A19,'Выборка 1'!$B$2:$B$133,$B19)</f>
        <v>305</v>
      </c>
      <c r="S19" s="2">
        <f>SUMIFS('Выборка 1'!S$2:S$133,'Выборка 1'!$A$2:$A$133,$A19,'Выборка 1'!$B$2:$B$133,$B19)</f>
        <v>568</v>
      </c>
      <c r="T19" s="2">
        <f>SUMIFS('Выборка 1'!T$2:T$133,'Выборка 1'!$A$2:$A$133,$A19,'Выборка 1'!$B$2:$B$133,$B19)</f>
        <v>478</v>
      </c>
      <c r="U19" s="2">
        <f>SUMIFS('Выборка 1'!U$2:U$133,'Выборка 1'!$A$2:$A$133,$A19,'Выборка 1'!$B$2:$B$133,$B19)</f>
        <v>566</v>
      </c>
      <c r="V19" s="2">
        <f>SUMIFS('Выборка 1'!V$2:V$133,'Выборка 1'!$A$2:$A$133,$A19,'Выборка 1'!$B$2:$B$133,$B19)</f>
        <v>535</v>
      </c>
      <c r="W19" s="2">
        <f>SUMIFS('Выборка 1'!W$2:W$133,'Выборка 1'!$A$2:$A$133,$A19,'Выборка 1'!$B$2:$B$133,$B19)</f>
        <v>568</v>
      </c>
      <c r="X19" s="2">
        <f>SUMIFS('Выборка 1'!X$2:X$133,'Выборка 1'!$A$2:$A$133,$A19,'Выборка 1'!$B$2:$B$133,$B19)</f>
        <v>509</v>
      </c>
      <c r="Y19" s="2">
        <f>SUMIFS('Выборка 1'!Y$2:Y$133,'Выборка 1'!$A$2:$A$133,$A19,'Выборка 1'!$B$2:$B$133,$B19)</f>
        <v>492</v>
      </c>
      <c r="Z19" s="2">
        <f>SUMIFS('Выборка 1'!Z$2:Z$133,'Выборка 1'!$A$2:$A$133,$A19,'Выборка 1'!$B$2:$B$133,$B19)</f>
        <v>516</v>
      </c>
      <c r="AA19" s="2">
        <f>SUMIFS('Выборка 1'!AA$2:AA$133,'Выборка 1'!$A$2:$A$133,$A19,'Выборка 1'!$B$2:$B$133,$B19)</f>
        <v>408</v>
      </c>
      <c r="AB19" s="2">
        <f>SUMIFS('Выборка 1'!AB$2:AB$133,'Выборка 1'!$A$2:$A$133,$A19,'Выборка 1'!$B$2:$B$133,$B19)</f>
        <v>494</v>
      </c>
      <c r="AC19" s="2">
        <f>SUMIFS('Выборка 1'!AC$2:AC$133,'Выборка 1'!$A$2:$A$133,$A19,'Выборка 1'!$B$2:$B$133,$B19)</f>
        <v>471</v>
      </c>
      <c r="AD19" s="2">
        <f>SUMIFS('Выборка 1'!AD$2:AD$133,'Выборка 1'!$A$2:$A$133,$A19,'Выборка 1'!$B$2:$B$133,$B19)</f>
        <v>527</v>
      </c>
      <c r="AE19" s="2">
        <f>SUMIFS('Выборка 1'!AE$2:AE$133,'Выборка 1'!$A$2:$A$133,$A19,'Выборка 1'!$B$2:$B$133,$B19)</f>
        <v>615</v>
      </c>
      <c r="AF19" s="2">
        <f>SUMIFS('Выборка 1'!AF$2:AF$133,'Выборка 1'!$A$2:$A$133,$A19,'Выборка 1'!$B$2:$B$133,$B19)</f>
        <v>666</v>
      </c>
      <c r="AG19" s="2">
        <f>SUMIFS('Выборка 1'!AG$2:AG$133,'Выборка 1'!$A$2:$A$133,$A19,'Выборка 1'!$B$2:$B$133,$B19)</f>
        <v>318</v>
      </c>
      <c r="AH19" s="2">
        <f>SUMIFS('Выборка 1'!AH$2:AH$133,'Выборка 1'!$A$2:$A$133,$A19,'Выборка 1'!$B$2:$B$133,$B19)</f>
        <v>598</v>
      </c>
      <c r="AI19" s="2">
        <f>SUMIFS('Выборка 1'!AI$2:AI$133,'Выборка 1'!$A$2:$A$133,$A19,'Выборка 1'!$B$2:$B$133,$B19)</f>
        <v>232</v>
      </c>
      <c r="AJ19" s="2">
        <f>SUMIFS('Выборка 1'!AJ$2:AJ$133,'Выборка 1'!$A$2:$A$133,$A19,'Выборка 1'!$B$2:$B$133,$B19)</f>
        <v>422</v>
      </c>
      <c r="AK19" s="2">
        <f>SUMIFS('Выборка 1'!AK$2:AK$133,'Выборка 1'!$A$2:$A$133,$A19,'Выборка 1'!$B$2:$B$133,$B19)</f>
        <v>79</v>
      </c>
      <c r="AL19" s="2">
        <f>SUMIFS('Выборка 1'!AL$2:AL$133,'Выборка 1'!$A$2:$A$133,$A19,'Выборка 1'!$B$2:$B$133,$B19)</f>
        <v>153</v>
      </c>
      <c r="AM19" s="2">
        <f>SUMIFS('Выборка 1'!AM$2:AM$133,'Выборка 1'!$A$2:$A$133,$A19,'Выборка 1'!$B$2:$B$133,$B19)</f>
        <v>70</v>
      </c>
      <c r="AN19" s="2">
        <f>SUMIFS('Выборка 1'!AN$2:AN$133,'Выборка 1'!$A$2:$A$133,$A19,'Выборка 1'!$B$2:$B$133,$B19)</f>
        <v>234</v>
      </c>
      <c r="AO19" s="2">
        <f>SUMIFS('Выборка 1'!AO$2:AO$133,'Выборка 1'!$A$2:$A$133,$A19,'Выборка 1'!$B$2:$B$133,$B19)</f>
        <v>27</v>
      </c>
      <c r="AP19" s="2">
        <f>SUMIFS('Выборка 1'!AP$2:AP$133,'Выборка 1'!$A$2:$A$133,$A19,'Выборка 1'!$B$2:$B$133,$B19)</f>
        <v>143</v>
      </c>
      <c r="AR19" s="2">
        <f t="shared" si="0"/>
        <v>13937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18</v>
      </c>
      <c r="D20" s="2">
        <f>SUMIFS('Выборка 1'!D$2:D$133,'Выборка 1'!$A$2:$A$133,$A20,'Выборка 1'!$B$2:$B$133,$B20)</f>
        <v>13</v>
      </c>
      <c r="E20" s="2">
        <f>SUMIFS('Выборка 1'!E$2:E$133,'Выборка 1'!$A$2:$A$133,$A20,'Выборка 1'!$B$2:$B$133,$B20)</f>
        <v>26</v>
      </c>
      <c r="F20" s="2">
        <f>SUMIFS('Выборка 1'!F$2:F$133,'Выборка 1'!$A$2:$A$133,$A20,'Выборка 1'!$B$2:$B$133,$B20)</f>
        <v>24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57</v>
      </c>
      <c r="I20" s="2">
        <f>SUMIFS('Выборка 1'!I$2:I$133,'Выборка 1'!$A$2:$A$133,$A20,'Выборка 1'!$B$2:$B$133,$B20)</f>
        <v>45</v>
      </c>
      <c r="J20" s="2">
        <f>SUMIFS('Выборка 1'!J$2:J$133,'Выборка 1'!$A$2:$A$133,$A20,'Выборка 1'!$B$2:$B$133,$B20)</f>
        <v>48</v>
      </c>
      <c r="K20" s="2">
        <f>SUMIFS('Выборка 1'!K$2:K$133,'Выборка 1'!$A$2:$A$133,$A20,'Выборка 1'!$B$2:$B$133,$B20)</f>
        <v>27</v>
      </c>
      <c r="L20" s="2">
        <f>SUMIFS('Выборка 1'!L$2:L$133,'Выборка 1'!$A$2:$A$133,$A20,'Выборка 1'!$B$2:$B$133,$B20)</f>
        <v>31</v>
      </c>
      <c r="M20" s="2">
        <f>SUMIFS('Выборка 1'!M$2:M$133,'Выборка 1'!$A$2:$A$133,$A20,'Выборка 1'!$B$2:$B$133,$B20)</f>
        <v>41</v>
      </c>
      <c r="N20" s="2">
        <f>SUMIFS('Выборка 1'!N$2:N$133,'Выборка 1'!$A$2:$A$133,$A20,'Выборка 1'!$B$2:$B$133,$B20)</f>
        <v>56</v>
      </c>
      <c r="O20" s="2">
        <f>SUMIFS('Выборка 1'!O$2:O$133,'Выборка 1'!$A$2:$A$133,$A20,'Выборка 1'!$B$2:$B$133,$B20)</f>
        <v>117</v>
      </c>
      <c r="P20" s="2">
        <f>SUMIFS('Выборка 1'!P$2:P$133,'Выборка 1'!$A$2:$A$133,$A20,'Выборка 1'!$B$2:$B$133,$B20)</f>
        <v>110</v>
      </c>
      <c r="Q20" s="2">
        <f>SUMIFS('Выборка 1'!Q$2:Q$133,'Выборка 1'!$A$2:$A$133,$A20,'Выборка 1'!$B$2:$B$133,$B20)</f>
        <v>86</v>
      </c>
      <c r="R20" s="2">
        <f>SUMIFS('Выборка 1'!R$2:R$133,'Выборка 1'!$A$2:$A$133,$A20,'Выборка 1'!$B$2:$B$133,$B20)</f>
        <v>121</v>
      </c>
      <c r="S20" s="2">
        <f>SUMIFS('Выборка 1'!S$2:S$133,'Выборка 1'!$A$2:$A$133,$A20,'Выборка 1'!$B$2:$B$133,$B20)</f>
        <v>165</v>
      </c>
      <c r="T20" s="2">
        <f>SUMIFS('Выборка 1'!T$2:T$133,'Выборка 1'!$A$2:$A$133,$A20,'Выборка 1'!$B$2:$B$133,$B20)</f>
        <v>191</v>
      </c>
      <c r="U20" s="2">
        <f>SUMIFS('Выборка 1'!U$2:U$133,'Выборка 1'!$A$2:$A$133,$A20,'Выборка 1'!$B$2:$B$133,$B20)</f>
        <v>215</v>
      </c>
      <c r="V20" s="2">
        <f>SUMIFS('Выборка 1'!V$2:V$133,'Выборка 1'!$A$2:$A$133,$A20,'Выборка 1'!$B$2:$B$133,$B20)</f>
        <v>180</v>
      </c>
      <c r="W20" s="2">
        <f>SUMIFS('Выборка 1'!W$2:W$133,'Выборка 1'!$A$2:$A$133,$A20,'Выборка 1'!$B$2:$B$133,$B20)</f>
        <v>109</v>
      </c>
      <c r="X20" s="2">
        <f>SUMIFS('Выборка 1'!X$2:X$133,'Выборка 1'!$A$2:$A$133,$A20,'Выборка 1'!$B$2:$B$133,$B20)</f>
        <v>86</v>
      </c>
      <c r="Y20" s="2">
        <f>SUMIFS('Выборка 1'!Y$2:Y$133,'Выборка 1'!$A$2:$A$133,$A20,'Выборка 1'!$B$2:$B$133,$B20)</f>
        <v>63</v>
      </c>
      <c r="Z20" s="2">
        <f>SUMIFS('Выборка 1'!Z$2:Z$133,'Выборка 1'!$A$2:$A$133,$A20,'Выборка 1'!$B$2:$B$133,$B20)</f>
        <v>55</v>
      </c>
      <c r="AA20" s="2">
        <f>SUMIFS('Выборка 1'!AA$2:AA$133,'Выборка 1'!$A$2:$A$133,$A20,'Выборка 1'!$B$2:$B$133,$B20)</f>
        <v>57</v>
      </c>
      <c r="AB20" s="2">
        <f>SUMIFS('Выборка 1'!AB$2:AB$133,'Выборка 1'!$A$2:$A$133,$A20,'Выборка 1'!$B$2:$B$133,$B20)</f>
        <v>45</v>
      </c>
      <c r="AC20" s="2">
        <f>SUMIFS('Выборка 1'!AC$2:AC$133,'Выборка 1'!$A$2:$A$133,$A20,'Выборка 1'!$B$2:$B$133,$B20)</f>
        <v>54</v>
      </c>
      <c r="AD20" s="2">
        <f>SUMIFS('Выборка 1'!AD$2:AD$133,'Выборка 1'!$A$2:$A$133,$A20,'Выборка 1'!$B$2:$B$133,$B20)</f>
        <v>45</v>
      </c>
      <c r="AE20" s="2">
        <f>SUMIFS('Выборка 1'!AE$2:AE$133,'Выборка 1'!$A$2:$A$133,$A20,'Выборка 1'!$B$2:$B$133,$B20)</f>
        <v>32</v>
      </c>
      <c r="AF20" s="2">
        <f>SUMIFS('Выборка 1'!AF$2:AF$133,'Выборка 1'!$A$2:$A$133,$A20,'Выборка 1'!$B$2:$B$133,$B20)</f>
        <v>30</v>
      </c>
      <c r="AG20" s="2">
        <f>SUMIFS('Выборка 1'!AG$2:AG$133,'Выборка 1'!$A$2:$A$133,$A20,'Выборка 1'!$B$2:$B$133,$B20)</f>
        <v>13</v>
      </c>
      <c r="AH20" s="2">
        <f>SUMIFS('Выборка 1'!AH$2:AH$133,'Выборка 1'!$A$2:$A$133,$A20,'Выборка 1'!$B$2:$B$133,$B20)</f>
        <v>13</v>
      </c>
      <c r="AI20" s="2">
        <f>SUMIFS('Выборка 1'!AI$2:AI$133,'Выборка 1'!$A$2:$A$133,$A20,'Выборка 1'!$B$2:$B$133,$B20)</f>
        <v>5</v>
      </c>
      <c r="AJ20" s="2">
        <f>SUMIFS('Выборка 1'!AJ$2:AJ$133,'Выборка 1'!$A$2:$A$133,$A20,'Выборка 1'!$B$2:$B$133,$B20)</f>
        <v>8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5</v>
      </c>
      <c r="AR20" s="2">
        <f t="shared" si="0"/>
        <v>2261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8</v>
      </c>
      <c r="D22" s="2">
        <f>SUMIFS('Выборка 1'!D$2:D$133,'Выборка 1'!$A$2:$A$133,$A22,'Выборка 1'!$B$2:$B$133,$B22)</f>
        <v>14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18</v>
      </c>
      <c r="G22" s="2">
        <f>SUMIFS('Выборка 1'!G$2:G$133,'Выборка 1'!$A$2:$A$133,$A22,'Выборка 1'!$B$2:$B$133,$B22)</f>
        <v>49</v>
      </c>
      <c r="H22" s="2">
        <f>SUMIFS('Выборка 1'!H$2:H$133,'Выборка 1'!$A$2:$A$133,$A22,'Выборка 1'!$B$2:$B$133,$B22)</f>
        <v>31</v>
      </c>
      <c r="I22" s="2">
        <f>SUMIFS('Выборка 1'!I$2:I$133,'Выборка 1'!$A$2:$A$133,$A22,'Выборка 1'!$B$2:$B$133,$B22)</f>
        <v>42</v>
      </c>
      <c r="J22" s="2">
        <f>SUMIFS('Выборка 1'!J$2:J$133,'Выборка 1'!$A$2:$A$133,$A22,'Выборка 1'!$B$2:$B$133,$B22)</f>
        <v>33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14</v>
      </c>
      <c r="M22" s="2">
        <f>SUMIFS('Выборка 1'!M$2:M$133,'Выборка 1'!$A$2:$A$133,$A22,'Выборка 1'!$B$2:$B$133,$B22)</f>
        <v>8</v>
      </c>
      <c r="N22" s="2">
        <f>SUMIFS('Выборка 1'!N$2:N$133,'Выборка 1'!$A$2:$A$133,$A22,'Выборка 1'!$B$2:$B$133,$B22)</f>
        <v>17</v>
      </c>
      <c r="O22" s="2">
        <f>SUMIFS('Выборка 1'!O$2:O$133,'Выборка 1'!$A$2:$A$133,$A22,'Выборка 1'!$B$2:$B$133,$B22)</f>
        <v>32</v>
      </c>
      <c r="P22" s="2">
        <f>SUMIFS('Выборка 1'!P$2:P$133,'Выборка 1'!$A$2:$A$133,$A22,'Выборка 1'!$B$2:$B$133,$B22)</f>
        <v>54</v>
      </c>
      <c r="Q22" s="2">
        <f>SUMIFS('Выборка 1'!Q$2:Q$133,'Выборка 1'!$A$2:$A$133,$A22,'Выборка 1'!$B$2:$B$133,$B22)</f>
        <v>60</v>
      </c>
      <c r="R22" s="2">
        <f>SUMIFS('Выборка 1'!R$2:R$133,'Выборка 1'!$A$2:$A$133,$A22,'Выборка 1'!$B$2:$B$133,$B22)</f>
        <v>67</v>
      </c>
      <c r="S22" s="2">
        <f>SUMIFS('Выборка 1'!S$2:S$133,'Выборка 1'!$A$2:$A$133,$A22,'Выборка 1'!$B$2:$B$133,$B22)</f>
        <v>121</v>
      </c>
      <c r="T22" s="2">
        <f>SUMIFS('Выборка 1'!T$2:T$133,'Выборка 1'!$A$2:$A$133,$A22,'Выборка 1'!$B$2:$B$133,$B22)</f>
        <v>126</v>
      </c>
      <c r="U22" s="2">
        <f>SUMIFS('Выборка 1'!U$2:U$133,'Выборка 1'!$A$2:$A$133,$A22,'Выборка 1'!$B$2:$B$133,$B22)</f>
        <v>116</v>
      </c>
      <c r="V22" s="2">
        <f>SUMIFS('Выборка 1'!V$2:V$133,'Выборка 1'!$A$2:$A$133,$A22,'Выборка 1'!$B$2:$B$133,$B22)</f>
        <v>104</v>
      </c>
      <c r="W22" s="2">
        <f>SUMIFS('Выборка 1'!W$2:W$133,'Выборка 1'!$A$2:$A$133,$A22,'Выборка 1'!$B$2:$B$133,$B22)</f>
        <v>64</v>
      </c>
      <c r="X22" s="2">
        <f>SUMIFS('Выборка 1'!X$2:X$133,'Выборка 1'!$A$2:$A$133,$A22,'Выборка 1'!$B$2:$B$133,$B22)</f>
        <v>50</v>
      </c>
      <c r="Y22" s="2">
        <f>SUMIFS('Выборка 1'!Y$2:Y$133,'Выборка 1'!$A$2:$A$133,$A22,'Выборка 1'!$B$2:$B$133,$B22)</f>
        <v>42</v>
      </c>
      <c r="Z22" s="2">
        <f>SUMIFS('Выборка 1'!Z$2:Z$133,'Выборка 1'!$A$2:$A$133,$A22,'Выборка 1'!$B$2:$B$133,$B22)</f>
        <v>30</v>
      </c>
      <c r="AA22" s="2">
        <f>SUMIFS('Выборка 1'!AA$2:AA$133,'Выборка 1'!$A$2:$A$133,$A22,'Выборка 1'!$B$2:$B$133,$B22)</f>
        <v>32</v>
      </c>
      <c r="AB22" s="2">
        <f>SUMIFS('Выборка 1'!AB$2:AB$133,'Выборка 1'!$A$2:$A$133,$A22,'Выборка 1'!$B$2:$B$133,$B22)</f>
        <v>17</v>
      </c>
      <c r="AC22" s="2">
        <f>SUMIFS('Выборка 1'!AC$2:AC$133,'Выборка 1'!$A$2:$A$133,$A22,'Выборка 1'!$B$2:$B$133,$B22)</f>
        <v>21</v>
      </c>
      <c r="AD22" s="2">
        <f>SUMIFS('Выборка 1'!AD$2:AD$133,'Выборка 1'!$A$2:$A$133,$A22,'Выборка 1'!$B$2:$B$133,$B22)</f>
        <v>17</v>
      </c>
      <c r="AE22" s="2">
        <f>SUMIFS('Выборка 1'!AE$2:AE$133,'Выборка 1'!$A$2:$A$133,$A22,'Выборка 1'!$B$2:$B$133,$B22)</f>
        <v>15</v>
      </c>
      <c r="AF22" s="2">
        <f>SUMIFS('Выборка 1'!AF$2:AF$133,'Выборка 1'!$A$2:$A$133,$A22,'Выборка 1'!$B$2:$B$133,$B22)</f>
        <v>16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4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2</v>
      </c>
      <c r="AR22" s="2">
        <f t="shared" si="0"/>
        <v>1272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64</v>
      </c>
      <c r="D23" s="2">
        <f>SUMIFS('Выборка 1'!D$2:D$133,'Выборка 1'!$A$2:$A$133,$A23,'Выборка 1'!$B$2:$B$133,$B23)</f>
        <v>52</v>
      </c>
      <c r="E23" s="2">
        <f>SUMIFS('Выборка 1'!E$2:E$133,'Выборка 1'!$A$2:$A$133,$A23,'Выборка 1'!$B$2:$B$133,$B23)</f>
        <v>126</v>
      </c>
      <c r="F23" s="2">
        <f>SUMIFS('Выборка 1'!F$2:F$133,'Выборка 1'!$A$2:$A$133,$A23,'Выборка 1'!$B$2:$B$133,$B23)</f>
        <v>131</v>
      </c>
      <c r="G23" s="2">
        <f>SUMIFS('Выборка 1'!G$2:G$133,'Выборка 1'!$A$2:$A$133,$A23,'Выборка 1'!$B$2:$B$133,$B23)</f>
        <v>299</v>
      </c>
      <c r="H23" s="2">
        <f>SUMIFS('Выборка 1'!H$2:H$133,'Выборка 1'!$A$2:$A$133,$A23,'Выборка 1'!$B$2:$B$133,$B23)</f>
        <v>237</v>
      </c>
      <c r="I23" s="2">
        <f>SUMIFS('Выборка 1'!I$2:I$133,'Выборка 1'!$A$2:$A$133,$A23,'Выборка 1'!$B$2:$B$133,$B23)</f>
        <v>231</v>
      </c>
      <c r="J23" s="2">
        <f>SUMIFS('Выборка 1'!J$2:J$133,'Выборка 1'!$A$2:$A$133,$A23,'Выборка 1'!$B$2:$B$133,$B23)</f>
        <v>225</v>
      </c>
      <c r="K23" s="2">
        <f>SUMIFS('Выборка 1'!K$2:K$133,'Выборка 1'!$A$2:$A$133,$A23,'Выборка 1'!$B$2:$B$133,$B23)</f>
        <v>111</v>
      </c>
      <c r="L23" s="2">
        <f>SUMIFS('Выборка 1'!L$2:L$133,'Выборка 1'!$A$2:$A$133,$A23,'Выборка 1'!$B$2:$B$133,$B23)</f>
        <v>97</v>
      </c>
      <c r="M23" s="2">
        <f>SUMIFS('Выборка 1'!M$2:M$133,'Выборка 1'!$A$2:$A$133,$A23,'Выборка 1'!$B$2:$B$133,$B23)</f>
        <v>77</v>
      </c>
      <c r="N23" s="2">
        <f>SUMIFS('Выборка 1'!N$2:N$133,'Выборка 1'!$A$2:$A$133,$A23,'Выборка 1'!$B$2:$B$133,$B23)</f>
        <v>84</v>
      </c>
      <c r="O23" s="2">
        <f>SUMIFS('Выборка 1'!O$2:O$133,'Выборка 1'!$A$2:$A$133,$A23,'Выборка 1'!$B$2:$B$133,$B23)</f>
        <v>167</v>
      </c>
      <c r="P23" s="2">
        <f>SUMIFS('Выборка 1'!P$2:P$133,'Выборка 1'!$A$2:$A$133,$A23,'Выборка 1'!$B$2:$B$133,$B23)</f>
        <v>172</v>
      </c>
      <c r="Q23" s="2">
        <f>SUMIFS('Выборка 1'!Q$2:Q$133,'Выборка 1'!$A$2:$A$133,$A23,'Выборка 1'!$B$2:$B$133,$B23)</f>
        <v>212</v>
      </c>
      <c r="R23" s="2">
        <f>SUMIFS('Выборка 1'!R$2:R$133,'Выборка 1'!$A$2:$A$133,$A23,'Выборка 1'!$B$2:$B$133,$B23)</f>
        <v>237</v>
      </c>
      <c r="S23" s="2">
        <f>SUMIFS('Выборка 1'!S$2:S$133,'Выборка 1'!$A$2:$A$133,$A23,'Выборка 1'!$B$2:$B$133,$B23)</f>
        <v>300</v>
      </c>
      <c r="T23" s="2">
        <f>SUMIFS('Выборка 1'!T$2:T$133,'Выборка 1'!$A$2:$A$133,$A23,'Выборка 1'!$B$2:$B$133,$B23)</f>
        <v>290</v>
      </c>
      <c r="U23" s="2">
        <f>SUMIFS('Выборка 1'!U$2:U$133,'Выборка 1'!$A$2:$A$133,$A23,'Выборка 1'!$B$2:$B$133,$B23)</f>
        <v>375</v>
      </c>
      <c r="V23" s="2">
        <f>SUMIFS('Выборка 1'!V$2:V$133,'Выборка 1'!$A$2:$A$133,$A23,'Выборка 1'!$B$2:$B$133,$B23)</f>
        <v>322</v>
      </c>
      <c r="W23" s="2">
        <f>SUMIFS('Выборка 1'!W$2:W$133,'Выборка 1'!$A$2:$A$133,$A23,'Выборка 1'!$B$2:$B$133,$B23)</f>
        <v>251</v>
      </c>
      <c r="X23" s="2">
        <f>SUMIFS('Выборка 1'!X$2:X$133,'Выборка 1'!$A$2:$A$133,$A23,'Выборка 1'!$B$2:$B$133,$B23)</f>
        <v>249</v>
      </c>
      <c r="Y23" s="2">
        <f>SUMIFS('Выборка 1'!Y$2:Y$133,'Выборка 1'!$A$2:$A$133,$A23,'Выборка 1'!$B$2:$B$133,$B23)</f>
        <v>198</v>
      </c>
      <c r="Z23" s="2">
        <f>SUMIFS('Выборка 1'!Z$2:Z$133,'Выборка 1'!$A$2:$A$133,$A23,'Выборка 1'!$B$2:$B$133,$B23)</f>
        <v>212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255</v>
      </c>
      <c r="AC23" s="2">
        <f>SUMIFS('Выборка 1'!AC$2:AC$133,'Выборка 1'!$A$2:$A$133,$A23,'Выборка 1'!$B$2:$B$133,$B23)</f>
        <v>242</v>
      </c>
      <c r="AD23" s="2">
        <f>SUMIFS('Выборка 1'!AD$2:AD$133,'Выборка 1'!$A$2:$A$133,$A23,'Выборка 1'!$B$2:$B$133,$B23)</f>
        <v>283</v>
      </c>
      <c r="AE23" s="2">
        <f>SUMIFS('Выборка 1'!AE$2:AE$133,'Выборка 1'!$A$2:$A$133,$A23,'Выборка 1'!$B$2:$B$133,$B23)</f>
        <v>327</v>
      </c>
      <c r="AF23" s="2">
        <f>SUMIFS('Выборка 1'!AF$2:AF$133,'Выборка 1'!$A$2:$A$133,$A23,'Выборка 1'!$B$2:$B$133,$B23)</f>
        <v>341</v>
      </c>
      <c r="AG23" s="2">
        <f>SUMIFS('Выборка 1'!AG$2:AG$133,'Выборка 1'!$A$2:$A$133,$A23,'Выборка 1'!$B$2:$B$133,$B23)</f>
        <v>149</v>
      </c>
      <c r="AH23" s="2">
        <f>SUMIFS('Выборка 1'!AH$2:AH$133,'Выборка 1'!$A$2:$A$133,$A23,'Выборка 1'!$B$2:$B$133,$B23)</f>
        <v>257</v>
      </c>
      <c r="AI23" s="2">
        <f>SUMIFS('Выборка 1'!AI$2:AI$133,'Выборка 1'!$A$2:$A$133,$A23,'Выборка 1'!$B$2:$B$133,$B23)</f>
        <v>116</v>
      </c>
      <c r="AJ23" s="2">
        <f>SUMIFS('Выборка 1'!AJ$2:AJ$133,'Выборка 1'!$A$2:$A$133,$A23,'Выборка 1'!$B$2:$B$133,$B23)</f>
        <v>194</v>
      </c>
      <c r="AK23" s="2">
        <f>SUMIFS('Выборка 1'!AK$2:AK$133,'Выборка 1'!$A$2:$A$133,$A23,'Выборка 1'!$B$2:$B$133,$B23)</f>
        <v>43</v>
      </c>
      <c r="AL23" s="2">
        <f>SUMIFS('Выборка 1'!AL$2:AL$133,'Выборка 1'!$A$2:$A$133,$A23,'Выборка 1'!$B$2:$B$133,$B23)</f>
        <v>78</v>
      </c>
      <c r="AM23" s="2">
        <f>SUMIFS('Выборка 1'!AM$2:AM$133,'Выборка 1'!$A$2:$A$133,$A23,'Выборка 1'!$B$2:$B$133,$B23)</f>
        <v>47</v>
      </c>
      <c r="AN23" s="2">
        <f>SUMIFS('Выборка 1'!AN$2:AN$133,'Выборка 1'!$A$2:$A$133,$A23,'Выборка 1'!$B$2:$B$133,$B23)</f>
        <v>116</v>
      </c>
      <c r="AO23" s="2">
        <f>SUMIFS('Выборка 1'!AO$2:AO$133,'Выборка 1'!$A$2:$A$133,$A23,'Выборка 1'!$B$2:$B$133,$B23)</f>
        <v>16</v>
      </c>
      <c r="AP23" s="2">
        <f>SUMIFS('Выборка 1'!AP$2:AP$133,'Выборка 1'!$A$2:$A$133,$A23,'Выборка 1'!$B$2:$B$133,$B23)</f>
        <v>52</v>
      </c>
      <c r="AR23" s="2">
        <f t="shared" si="0"/>
        <v>7436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6</v>
      </c>
      <c r="D24" s="2">
        <f>SUMIFS('Выборка 1'!D$2:D$133,'Выборка 1'!$A$2:$A$133,$A24,'Выборка 1'!$B$2:$B$133,$B24)</f>
        <v>10</v>
      </c>
      <c r="E24" s="2">
        <f>SUMIFS('Выборка 1'!E$2:E$133,'Выборка 1'!$A$2:$A$133,$A24,'Выборка 1'!$B$2:$B$133,$B24)</f>
        <v>14</v>
      </c>
      <c r="F24" s="2">
        <f>SUMIFS('Выборка 1'!F$2:F$133,'Выборка 1'!$A$2:$A$133,$A24,'Выборка 1'!$B$2:$B$133,$B24)</f>
        <v>10</v>
      </c>
      <c r="G24" s="2">
        <f>SUMIFS('Выборка 1'!G$2:G$133,'Выборка 1'!$A$2:$A$133,$A24,'Выборка 1'!$B$2:$B$133,$B24)</f>
        <v>34</v>
      </c>
      <c r="H24" s="2">
        <f>SUMIFS('Выборка 1'!H$2:H$133,'Выборка 1'!$A$2:$A$133,$A24,'Выборка 1'!$B$2:$B$133,$B24)</f>
        <v>27</v>
      </c>
      <c r="I24" s="2">
        <f>SUMIFS('Выборка 1'!I$2:I$133,'Выборка 1'!$A$2:$A$133,$A24,'Выборка 1'!$B$2:$B$133,$B24)</f>
        <v>13</v>
      </c>
      <c r="J24" s="2">
        <f>SUMIFS('Выборка 1'!J$2:J$133,'Выборка 1'!$A$2:$A$133,$A24,'Выборка 1'!$B$2:$B$133,$B24)</f>
        <v>22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10</v>
      </c>
      <c r="M24" s="2">
        <f>SUMIFS('Выборка 1'!M$2:M$133,'Выборка 1'!$A$2:$A$133,$A24,'Выборка 1'!$B$2:$B$133,$B24)</f>
        <v>13</v>
      </c>
      <c r="N24" s="2">
        <f>SUMIFS('Выборка 1'!N$2:N$133,'Выборка 1'!$A$2:$A$133,$A24,'Выборка 1'!$B$2:$B$133,$B24)</f>
        <v>12</v>
      </c>
      <c r="O24" s="2">
        <f>SUMIFS('Выборка 1'!O$2:O$133,'Выборка 1'!$A$2:$A$133,$A24,'Выборка 1'!$B$2:$B$133,$B24)</f>
        <v>26</v>
      </c>
      <c r="P24" s="2">
        <f>SUMIFS('Выборка 1'!P$2:P$133,'Выборка 1'!$A$2:$A$133,$A24,'Выборка 1'!$B$2:$B$133,$B24)</f>
        <v>50</v>
      </c>
      <c r="Q24" s="2">
        <f>SUMIFS('Выборка 1'!Q$2:Q$133,'Выборка 1'!$A$2:$A$133,$A24,'Выборка 1'!$B$2:$B$133,$B24)</f>
        <v>37</v>
      </c>
      <c r="R24" s="2">
        <f>SUMIFS('Выборка 1'!R$2:R$133,'Выборка 1'!$A$2:$A$133,$A24,'Выборка 1'!$B$2:$B$133,$B24)</f>
        <v>47</v>
      </c>
      <c r="S24" s="2">
        <f>SUMIFS('Выборка 1'!S$2:S$133,'Выборка 1'!$A$2:$A$133,$A24,'Выборка 1'!$B$2:$B$133,$B24)</f>
        <v>75</v>
      </c>
      <c r="T24" s="2">
        <f>SUMIFS('Выборка 1'!T$2:T$133,'Выборка 1'!$A$2:$A$133,$A24,'Выборка 1'!$B$2:$B$133,$B24)</f>
        <v>74</v>
      </c>
      <c r="U24" s="2">
        <f>SUMIFS('Выборка 1'!U$2:U$133,'Выборка 1'!$A$2:$A$133,$A24,'Выборка 1'!$B$2:$B$133,$B24)</f>
        <v>77</v>
      </c>
      <c r="V24" s="2">
        <f>SUMIFS('Выборка 1'!V$2:V$133,'Выборка 1'!$A$2:$A$133,$A24,'Выборка 1'!$B$2:$B$133,$B24)</f>
        <v>62</v>
      </c>
      <c r="W24" s="2">
        <f>SUMIFS('Выборка 1'!W$2:W$133,'Выборка 1'!$A$2:$A$133,$A24,'Выборка 1'!$B$2:$B$133,$B24)</f>
        <v>41</v>
      </c>
      <c r="X24" s="2">
        <f>SUMIFS('Выборка 1'!X$2:X$133,'Выборка 1'!$A$2:$A$133,$A24,'Выборка 1'!$B$2:$B$133,$B24)</f>
        <v>33</v>
      </c>
      <c r="Y24" s="2">
        <f>SUMIFS('Выборка 1'!Y$2:Y$133,'Выборка 1'!$A$2:$A$133,$A24,'Выборка 1'!$B$2:$B$133,$B24)</f>
        <v>25</v>
      </c>
      <c r="Z24" s="2">
        <f>SUMIFS('Выборка 1'!Z$2:Z$133,'Выборка 1'!$A$2:$A$133,$A24,'Выборка 1'!$B$2:$B$133,$B24)</f>
        <v>17</v>
      </c>
      <c r="AA24" s="2">
        <f>SUMIFS('Выборка 1'!AA$2:AA$133,'Выборка 1'!$A$2:$A$133,$A24,'Выборка 1'!$B$2:$B$133,$B24)</f>
        <v>29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14</v>
      </c>
      <c r="AD24" s="2">
        <f>SUMIFS('Выборка 1'!AD$2:AD$133,'Выборка 1'!$A$2:$A$133,$A24,'Выборка 1'!$B$2:$B$133,$B24)</f>
        <v>9</v>
      </c>
      <c r="AE24" s="2">
        <f>SUMIFS('Выборка 1'!AE$2:AE$133,'Выборка 1'!$A$2:$A$133,$A24,'Выборка 1'!$B$2:$B$133,$B24)</f>
        <v>15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5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1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836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7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8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26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14</v>
      </c>
      <c r="J26" s="2">
        <f>SUMIFS('Выборка 1'!J$2:J$133,'Выборка 1'!$A$2:$A$133,$A26,'Выборка 1'!$B$2:$B$133,$B26)</f>
        <v>14</v>
      </c>
      <c r="K26" s="2">
        <f>SUMIFS('Выборка 1'!K$2:K$133,'Выборка 1'!$A$2:$A$133,$A26,'Выборка 1'!$B$2:$B$133,$B26)</f>
        <v>4</v>
      </c>
      <c r="L26" s="2">
        <f>SUMIFS('Выборка 1'!L$2:L$133,'Выборка 1'!$A$2:$A$133,$A26,'Выборка 1'!$B$2:$B$133,$B26)</f>
        <v>10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15</v>
      </c>
      <c r="O26" s="2">
        <f>SUMIFS('Выборка 1'!O$2:O$133,'Выборка 1'!$A$2:$A$133,$A26,'Выборка 1'!$B$2:$B$133,$B26)</f>
        <v>21</v>
      </c>
      <c r="P26" s="2">
        <f>SUMIFS('Выборка 1'!P$2:P$133,'Выборка 1'!$A$2:$A$133,$A26,'Выборка 1'!$B$2:$B$133,$B26)</f>
        <v>21</v>
      </c>
      <c r="Q26" s="2">
        <f>SUMIFS('Выборка 1'!Q$2:Q$133,'Выборка 1'!$A$2:$A$133,$A26,'Выборка 1'!$B$2:$B$133,$B26)</f>
        <v>32</v>
      </c>
      <c r="R26" s="2">
        <f>SUMIFS('Выборка 1'!R$2:R$133,'Выборка 1'!$A$2:$A$133,$A26,'Выборка 1'!$B$2:$B$133,$B26)</f>
        <v>19</v>
      </c>
      <c r="S26" s="2">
        <f>SUMIFS('Выборка 1'!S$2:S$133,'Выборка 1'!$A$2:$A$133,$A26,'Выборка 1'!$B$2:$B$133,$B26)</f>
        <v>46</v>
      </c>
      <c r="T26" s="2">
        <f>SUMIFS('Выборка 1'!T$2:T$133,'Выборка 1'!$A$2:$A$133,$A26,'Выборка 1'!$B$2:$B$133,$B26)</f>
        <v>35</v>
      </c>
      <c r="U26" s="2">
        <f>SUMIFS('Выборка 1'!U$2:U$133,'Выборка 1'!$A$2:$A$133,$A26,'Выборка 1'!$B$2:$B$133,$B26)</f>
        <v>52</v>
      </c>
      <c r="V26" s="2">
        <f>SUMIFS('Выборка 1'!V$2:V$133,'Выборка 1'!$A$2:$A$133,$A26,'Выборка 1'!$B$2:$B$133,$B26)</f>
        <v>49</v>
      </c>
      <c r="W26" s="2">
        <f>SUMIFS('Выборка 1'!W$2:W$133,'Выборка 1'!$A$2:$A$133,$A26,'Выборка 1'!$B$2:$B$133,$B26)</f>
        <v>25</v>
      </c>
      <c r="X26" s="2">
        <f>SUMIFS('Выборка 1'!X$2:X$133,'Выборка 1'!$A$2:$A$133,$A26,'Выборка 1'!$B$2:$B$133,$B26)</f>
        <v>11</v>
      </c>
      <c r="Y26" s="2">
        <f>SUMIFS('Выборка 1'!Y$2:Y$133,'Выборка 1'!$A$2:$A$133,$A26,'Выборка 1'!$B$2:$B$133,$B26)</f>
        <v>20</v>
      </c>
      <c r="Z26" s="2">
        <f>SUMIFS('Выборка 1'!Z$2:Z$133,'Выборка 1'!$A$2:$A$133,$A26,'Выборка 1'!$B$2:$B$133,$B26)</f>
        <v>15</v>
      </c>
      <c r="AA26" s="2">
        <f>SUMIFS('Выборка 1'!AA$2:AA$133,'Выборка 1'!$A$2:$A$133,$A26,'Выборка 1'!$B$2:$B$133,$B26)</f>
        <v>13</v>
      </c>
      <c r="AB26" s="2">
        <f>SUMIFS('Выборка 1'!AB$2:AB$133,'Выборка 1'!$A$2:$A$133,$A26,'Выборка 1'!$B$2:$B$133,$B26)</f>
        <v>8</v>
      </c>
      <c r="AC26" s="2">
        <f>SUMIFS('Выборка 1'!AC$2:AC$133,'Выборка 1'!$A$2:$A$133,$A26,'Выборка 1'!$B$2:$B$133,$B26)</f>
        <v>13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2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535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9</v>
      </c>
      <c r="E27" s="2">
        <f>SUMIFS('Выборка 1'!E$2:E$133,'Выборка 1'!$A$2:$A$133,$A27,'Выборка 1'!$B$2:$B$133,$B27)</f>
        <v>15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29</v>
      </c>
      <c r="H27" s="2">
        <f>SUMIFS('Выборка 1'!H$2:H$133,'Выборка 1'!$A$2:$A$133,$A27,'Выборка 1'!$B$2:$B$133,$B27)</f>
        <v>22</v>
      </c>
      <c r="I27" s="2">
        <f>SUMIFS('Выборка 1'!I$2:I$133,'Выборка 1'!$A$2:$A$133,$A27,'Выборка 1'!$B$2:$B$133,$B27)</f>
        <v>25</v>
      </c>
      <c r="J27" s="2">
        <f>SUMIFS('Выборка 1'!J$2:J$133,'Выборка 1'!$A$2:$A$133,$A27,'Выборка 1'!$B$2:$B$133,$B27)</f>
        <v>17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6</v>
      </c>
      <c r="N27" s="2">
        <f>SUMIFS('Выборка 1'!N$2:N$133,'Выборка 1'!$A$2:$A$133,$A27,'Выборка 1'!$B$2:$B$133,$B27)</f>
        <v>13</v>
      </c>
      <c r="O27" s="2">
        <f>SUMIFS('Выборка 1'!O$2:O$133,'Выборка 1'!$A$2:$A$133,$A27,'Выборка 1'!$B$2:$B$133,$B27)</f>
        <v>28</v>
      </c>
      <c r="P27" s="2">
        <f>SUMIFS('Выборка 1'!P$2:P$133,'Выборка 1'!$A$2:$A$133,$A27,'Выборка 1'!$B$2:$B$133,$B27)</f>
        <v>44</v>
      </c>
      <c r="Q27" s="2">
        <f>SUMIFS('Выборка 1'!Q$2:Q$133,'Выборка 1'!$A$2:$A$133,$A27,'Выборка 1'!$B$2:$B$133,$B27)</f>
        <v>50</v>
      </c>
      <c r="R27" s="2">
        <f>SUMIFS('Выборка 1'!R$2:R$133,'Выборка 1'!$A$2:$A$133,$A27,'Выборка 1'!$B$2:$B$133,$B27)</f>
        <v>58</v>
      </c>
      <c r="S27" s="2">
        <f>SUMIFS('Выборка 1'!S$2:S$133,'Выборка 1'!$A$2:$A$133,$A27,'Выборка 1'!$B$2:$B$133,$B27)</f>
        <v>68</v>
      </c>
      <c r="T27" s="2">
        <f>SUMIFS('Выборка 1'!T$2:T$133,'Выборка 1'!$A$2:$A$133,$A27,'Выборка 1'!$B$2:$B$133,$B27)</f>
        <v>64</v>
      </c>
      <c r="U27" s="2">
        <f>SUMIFS('Выборка 1'!U$2:U$133,'Выборка 1'!$A$2:$A$133,$A27,'Выборка 1'!$B$2:$B$133,$B27)</f>
        <v>70</v>
      </c>
      <c r="V27" s="2">
        <f>SUMIFS('Выборка 1'!V$2:V$133,'Выборка 1'!$A$2:$A$133,$A27,'Выборка 1'!$B$2:$B$133,$B27)</f>
        <v>68</v>
      </c>
      <c r="W27" s="2">
        <f>SUMIFS('Выборка 1'!W$2:W$133,'Выборка 1'!$A$2:$A$133,$A27,'Выборка 1'!$B$2:$B$133,$B27)</f>
        <v>52</v>
      </c>
      <c r="X27" s="2">
        <f>SUMIFS('Выборка 1'!X$2:X$133,'Выборка 1'!$A$2:$A$133,$A27,'Выборка 1'!$B$2:$B$133,$B27)</f>
        <v>25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18</v>
      </c>
      <c r="AA27" s="2">
        <f>SUMIFS('Выборка 1'!AA$2:AA$133,'Выборка 1'!$A$2:$A$133,$A27,'Выборка 1'!$B$2:$B$133,$B27)</f>
        <v>30</v>
      </c>
      <c r="AB27" s="2">
        <f>SUMIFS('Выборка 1'!AB$2:AB$133,'Выборка 1'!$A$2:$A$133,$A27,'Выборка 1'!$B$2:$B$133,$B27)</f>
        <v>20</v>
      </c>
      <c r="AC27" s="2">
        <f>SUMIFS('Выборка 1'!AC$2:AC$133,'Выборка 1'!$A$2:$A$133,$A27,'Выборка 1'!$B$2:$B$133,$B27)</f>
        <v>28</v>
      </c>
      <c r="AD27" s="2">
        <f>SUMIFS('Выборка 1'!AD$2:AD$133,'Выборка 1'!$A$2:$A$133,$A27,'Выборка 1'!$B$2:$B$133,$B27)</f>
        <v>11</v>
      </c>
      <c r="AE27" s="2">
        <f>SUMIFS('Выборка 1'!AE$2:AE$133,'Выборка 1'!$A$2:$A$133,$A27,'Выборка 1'!$B$2:$B$133,$B27)</f>
        <v>26</v>
      </c>
      <c r="AF27" s="2">
        <f>SUMIFS('Выборка 1'!AF$2:AF$133,'Выборка 1'!$A$2:$A$133,$A27,'Выборка 1'!$B$2:$B$133,$B27)</f>
        <v>13</v>
      </c>
      <c r="AG27" s="2">
        <f>SUMIFS('Выборка 1'!AG$2:AG$133,'Выборка 1'!$A$2:$A$133,$A27,'Выборка 1'!$B$2:$B$133,$B27)</f>
        <v>5</v>
      </c>
      <c r="AH27" s="2">
        <f>SUMIFS('Выборка 1'!AH$2:AH$133,'Выборка 1'!$A$2:$A$133,$A27,'Выборка 1'!$B$2:$B$133,$B27)</f>
        <v>8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3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4</v>
      </c>
      <c r="AO27" s="2">
        <f>SUMIFS('Выборка 1'!AO$2:AO$133,'Выборка 1'!$A$2:$A$133,$A27,'Выборка 1'!$B$2:$B$133,$B27)</f>
        <v>2</v>
      </c>
      <c r="AP27" s="2">
        <f>SUMIFS('Выборка 1'!AP$2:AP$133,'Выборка 1'!$A$2:$A$133,$A27,'Выборка 1'!$B$2:$B$133,$B27)</f>
        <v>2</v>
      </c>
      <c r="AR27" s="2">
        <f t="shared" si="0"/>
        <v>900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1113</v>
      </c>
      <c r="D29" s="2">
        <f>SUMIFS('Выборка 1'!D$2:D$133,'Выборка 1'!$A$2:$A$133,$A29,'Выборка 1'!$B$2:$B$133,$B29)</f>
        <v>1054</v>
      </c>
      <c r="E29" s="2">
        <f>SUMIFS('Выборка 1'!E$2:E$133,'Выборка 1'!$A$2:$A$133,$A29,'Выборка 1'!$B$2:$B$133,$B29)</f>
        <v>1961</v>
      </c>
      <c r="F29" s="2">
        <f>SUMIFS('Выборка 1'!F$2:F$133,'Выборка 1'!$A$2:$A$133,$A29,'Выборка 1'!$B$2:$B$133,$B29)</f>
        <v>1796</v>
      </c>
      <c r="G29" s="2">
        <f>SUMIFS('Выборка 1'!G$2:G$133,'Выборка 1'!$A$2:$A$133,$A29,'Выборка 1'!$B$2:$B$133,$B29)</f>
        <v>3851</v>
      </c>
      <c r="H29" s="2">
        <f>SUMIFS('Выборка 1'!H$2:H$133,'Выборка 1'!$A$2:$A$133,$A29,'Выборка 1'!$B$2:$B$133,$B29)</f>
        <v>3569</v>
      </c>
      <c r="I29" s="2">
        <f>SUMIFS('Выборка 1'!I$2:I$133,'Выборка 1'!$A$2:$A$133,$A29,'Выборка 1'!$B$2:$B$133,$B29)</f>
        <v>3803</v>
      </c>
      <c r="J29" s="2">
        <f>SUMIFS('Выборка 1'!J$2:J$133,'Выборка 1'!$A$2:$A$133,$A29,'Выборка 1'!$B$2:$B$133,$B29)</f>
        <v>3470</v>
      </c>
      <c r="K29" s="2">
        <f>SUMIFS('Выборка 1'!K$2:K$133,'Выборка 1'!$A$2:$A$133,$A29,'Выборка 1'!$B$2:$B$133,$B29)</f>
        <v>2013</v>
      </c>
      <c r="L29" s="2">
        <f>SUMIFS('Выборка 1'!L$2:L$133,'Выборка 1'!$A$2:$A$133,$A29,'Выборка 1'!$B$2:$B$133,$B29)</f>
        <v>1988</v>
      </c>
      <c r="M29" s="2">
        <f>SUMIFS('Выборка 1'!M$2:M$133,'Выборка 1'!$A$2:$A$133,$A29,'Выборка 1'!$B$2:$B$133,$B29)</f>
        <v>1361</v>
      </c>
      <c r="N29" s="2">
        <f>SUMIFS('Выборка 1'!N$2:N$133,'Выборка 1'!$A$2:$A$133,$A29,'Выборка 1'!$B$2:$B$133,$B29)</f>
        <v>1385</v>
      </c>
      <c r="O29" s="2">
        <f>SUMIFS('Выборка 1'!O$2:O$133,'Выборка 1'!$A$2:$A$133,$A29,'Выборка 1'!$B$2:$B$133,$B29)</f>
        <v>2411</v>
      </c>
      <c r="P29" s="2">
        <f>SUMIFS('Выборка 1'!P$2:P$133,'Выборка 1'!$A$2:$A$133,$A29,'Выборка 1'!$B$2:$B$133,$B29)</f>
        <v>2700</v>
      </c>
      <c r="Q29" s="2">
        <f>SUMIFS('Выборка 1'!Q$2:Q$133,'Выборка 1'!$A$2:$A$133,$A29,'Выборка 1'!$B$2:$B$133,$B29)</f>
        <v>2833</v>
      </c>
      <c r="R29" s="2">
        <f>SUMIFS('Выборка 1'!R$2:R$133,'Выборка 1'!$A$2:$A$133,$A29,'Выборка 1'!$B$2:$B$133,$B29)</f>
        <v>2771</v>
      </c>
      <c r="S29" s="2">
        <f>SUMIFS('Выборка 1'!S$2:S$133,'Выборка 1'!$A$2:$A$133,$A29,'Выборка 1'!$B$2:$B$133,$B29)</f>
        <v>4376</v>
      </c>
      <c r="T29" s="2">
        <f>SUMIFS('Выборка 1'!T$2:T$133,'Выборка 1'!$A$2:$A$133,$A29,'Выборка 1'!$B$2:$B$133,$B29)</f>
        <v>4510</v>
      </c>
      <c r="U29" s="2">
        <f>SUMIFS('Выборка 1'!U$2:U$133,'Выборка 1'!$A$2:$A$133,$A29,'Выборка 1'!$B$2:$B$133,$B29)</f>
        <v>5299</v>
      </c>
      <c r="V29" s="2">
        <f>SUMIFS('Выборка 1'!V$2:V$133,'Выборка 1'!$A$2:$A$133,$A29,'Выборка 1'!$B$2:$B$133,$B29)</f>
        <v>5385</v>
      </c>
      <c r="W29" s="2">
        <f>SUMIFS('Выборка 1'!W$2:W$133,'Выборка 1'!$A$2:$A$133,$A29,'Выборка 1'!$B$2:$B$133,$B29)</f>
        <v>4554</v>
      </c>
      <c r="X29" s="2">
        <f>SUMIFS('Выборка 1'!X$2:X$133,'Выборка 1'!$A$2:$A$133,$A29,'Выборка 1'!$B$2:$B$133,$B29)</f>
        <v>4937</v>
      </c>
      <c r="Y29" s="2">
        <f>SUMIFS('Выборка 1'!Y$2:Y$133,'Выборка 1'!$A$2:$A$133,$A29,'Выборка 1'!$B$2:$B$133,$B29)</f>
        <v>4257</v>
      </c>
      <c r="Z29" s="2">
        <f>SUMIFS('Выборка 1'!Z$2:Z$133,'Выборка 1'!$A$2:$A$133,$A29,'Выборка 1'!$B$2:$B$133,$B29)</f>
        <v>4689</v>
      </c>
      <c r="AA29" s="2">
        <f>SUMIFS('Выборка 1'!AA$2:AA$133,'Выборка 1'!$A$2:$A$133,$A29,'Выборка 1'!$B$2:$B$133,$B29)</f>
        <v>3893</v>
      </c>
      <c r="AB29" s="2">
        <f>SUMIFS('Выборка 1'!AB$2:AB$133,'Выборка 1'!$A$2:$A$133,$A29,'Выборка 1'!$B$2:$B$133,$B29)</f>
        <v>4354</v>
      </c>
      <c r="AC29" s="2">
        <f>SUMIFS('Выборка 1'!AC$2:AC$133,'Выборка 1'!$A$2:$A$133,$A29,'Выборка 1'!$B$2:$B$133,$B29)</f>
        <v>3826</v>
      </c>
      <c r="AD29" s="2">
        <f>SUMIFS('Выборка 1'!AD$2:AD$133,'Выборка 1'!$A$2:$A$133,$A29,'Выборка 1'!$B$2:$B$133,$B29)</f>
        <v>4727</v>
      </c>
      <c r="AE29" s="2">
        <f>SUMIFS('Выборка 1'!AE$2:AE$133,'Выборка 1'!$A$2:$A$133,$A29,'Выборка 1'!$B$2:$B$133,$B29)</f>
        <v>4579</v>
      </c>
      <c r="AF29" s="2">
        <f>SUMIFS('Выборка 1'!AF$2:AF$133,'Выборка 1'!$A$2:$A$133,$A29,'Выборка 1'!$B$2:$B$133,$B29)</f>
        <v>5641</v>
      </c>
      <c r="AG29" s="2">
        <f>SUMIFS('Выборка 1'!AG$2:AG$133,'Выборка 1'!$A$2:$A$133,$A29,'Выборка 1'!$B$2:$B$133,$B29)</f>
        <v>2433</v>
      </c>
      <c r="AH29" s="2">
        <f>SUMIFS('Выборка 1'!AH$2:AH$133,'Выборка 1'!$A$2:$A$133,$A29,'Выборка 1'!$B$2:$B$133,$B29)</f>
        <v>4771</v>
      </c>
      <c r="AI29" s="2">
        <f>SUMIFS('Выборка 1'!AI$2:AI$133,'Выборка 1'!$A$2:$A$133,$A29,'Выборка 1'!$B$2:$B$133,$B29)</f>
        <v>1804</v>
      </c>
      <c r="AJ29" s="2">
        <f>SUMIFS('Выборка 1'!AJ$2:AJ$133,'Выборка 1'!$A$2:$A$133,$A29,'Выборка 1'!$B$2:$B$133,$B29)</f>
        <v>3608</v>
      </c>
      <c r="AK29" s="2">
        <f>SUMIFS('Выборка 1'!AK$2:AK$133,'Выборка 1'!$A$2:$A$133,$A29,'Выборка 1'!$B$2:$B$133,$B29)</f>
        <v>631</v>
      </c>
      <c r="AL29" s="2">
        <f>SUMIFS('Выборка 1'!AL$2:AL$133,'Выборка 1'!$A$2:$A$133,$A29,'Выборка 1'!$B$2:$B$133,$B29)</f>
        <v>1628</v>
      </c>
      <c r="AM29" s="2">
        <f>SUMIFS('Выборка 1'!AM$2:AM$133,'Выборка 1'!$A$2:$A$133,$A29,'Выборка 1'!$B$2:$B$133,$B29)</f>
        <v>590</v>
      </c>
      <c r="AN29" s="2">
        <f>SUMIFS('Выборка 1'!AN$2:AN$133,'Выборка 1'!$A$2:$A$133,$A29,'Выборка 1'!$B$2:$B$133,$B29)</f>
        <v>2010</v>
      </c>
      <c r="AO29" s="2">
        <f>SUMIFS('Выборка 1'!AO$2:AO$133,'Выборка 1'!$A$2:$A$133,$A29,'Выборка 1'!$B$2:$B$133,$B29)</f>
        <v>279</v>
      </c>
      <c r="AP29" s="2">
        <f>SUMIFS('Выборка 1'!AP$2:AP$133,'Выборка 1'!$A$2:$A$133,$A29,'Выборка 1'!$B$2:$B$133,$B29)</f>
        <v>1239</v>
      </c>
      <c r="AR29" s="2">
        <f t="shared" si="0"/>
        <v>122099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61</v>
      </c>
      <c r="D31" s="2">
        <f>SUMIFS('Выборка 1'!D$2:D$133,'Выборка 1'!$A$2:$A$133,$A31,'Выборка 1'!$B$2:$B$133,$B31)</f>
        <v>45</v>
      </c>
      <c r="E31" s="2">
        <f>SUMIFS('Выборка 1'!E$2:E$133,'Выборка 1'!$A$2:$A$133,$A31,'Выборка 1'!$B$2:$B$133,$B31)</f>
        <v>76</v>
      </c>
      <c r="F31" s="2">
        <f>SUMIFS('Выборка 1'!F$2:F$133,'Выборка 1'!$A$2:$A$133,$A31,'Выборка 1'!$B$2:$B$133,$B31)</f>
        <v>67</v>
      </c>
      <c r="G31" s="2">
        <f>SUMIFS('Выборка 1'!G$2:G$133,'Выборка 1'!$A$2:$A$133,$A31,'Выборка 1'!$B$2:$B$133,$B31)</f>
        <v>162</v>
      </c>
      <c r="H31" s="2">
        <f>SUMIFS('Выборка 1'!H$2:H$133,'Выборка 1'!$A$2:$A$133,$A31,'Выборка 1'!$B$2:$B$133,$B31)</f>
        <v>158</v>
      </c>
      <c r="I31" s="2">
        <f>SUMIFS('Выборка 1'!I$2:I$133,'Выборка 1'!$A$2:$A$133,$A31,'Выборка 1'!$B$2:$B$133,$B31)</f>
        <v>172</v>
      </c>
      <c r="J31" s="2">
        <f>SUMIFS('Выборка 1'!J$2:J$133,'Выборка 1'!$A$2:$A$133,$A31,'Выборка 1'!$B$2:$B$133,$B31)</f>
        <v>175</v>
      </c>
      <c r="K31" s="2">
        <f>SUMIFS('Выборка 1'!K$2:K$133,'Выборка 1'!$A$2:$A$133,$A31,'Выборка 1'!$B$2:$B$133,$B31)</f>
        <v>125</v>
      </c>
      <c r="L31" s="2">
        <f>SUMIFS('Выборка 1'!L$2:L$133,'Выборка 1'!$A$2:$A$133,$A31,'Выборка 1'!$B$2:$B$133,$B31)</f>
        <v>90</v>
      </c>
      <c r="M31" s="2">
        <f>SUMIFS('Выборка 1'!M$2:M$133,'Выборка 1'!$A$2:$A$133,$A31,'Выборка 1'!$B$2:$B$133,$B31)</f>
        <v>104</v>
      </c>
      <c r="N31" s="2">
        <f>SUMIFS('Выборка 1'!N$2:N$133,'Выборка 1'!$A$2:$A$133,$A31,'Выборка 1'!$B$2:$B$133,$B31)</f>
        <v>105</v>
      </c>
      <c r="O31" s="2">
        <f>SUMIFS('Выборка 1'!O$2:O$133,'Выборка 1'!$A$2:$A$133,$A31,'Выборка 1'!$B$2:$B$133,$B31)</f>
        <v>263</v>
      </c>
      <c r="P31" s="2">
        <f>SUMIFS('Выборка 1'!P$2:P$133,'Выборка 1'!$A$2:$A$133,$A31,'Выборка 1'!$B$2:$B$133,$B31)</f>
        <v>299</v>
      </c>
      <c r="Q31" s="2">
        <f>SUMIFS('Выборка 1'!Q$2:Q$133,'Выборка 1'!$A$2:$A$133,$A31,'Выборка 1'!$B$2:$B$133,$B31)</f>
        <v>318</v>
      </c>
      <c r="R31" s="2">
        <f>SUMIFS('Выборка 1'!R$2:R$133,'Выборка 1'!$A$2:$A$133,$A31,'Выборка 1'!$B$2:$B$133,$B31)</f>
        <v>283</v>
      </c>
      <c r="S31" s="2">
        <f>SUMIFS('Выборка 1'!S$2:S$133,'Выборка 1'!$A$2:$A$133,$A31,'Выборка 1'!$B$2:$B$133,$B31)</f>
        <v>464</v>
      </c>
      <c r="T31" s="2">
        <f>SUMIFS('Выборка 1'!T$2:T$133,'Выборка 1'!$A$2:$A$133,$A31,'Выборка 1'!$B$2:$B$133,$B31)</f>
        <v>383</v>
      </c>
      <c r="U31" s="2">
        <f>SUMIFS('Выборка 1'!U$2:U$133,'Выборка 1'!$A$2:$A$133,$A31,'Выборка 1'!$B$2:$B$133,$B31)</f>
        <v>547</v>
      </c>
      <c r="V31" s="2">
        <f>SUMIFS('Выборка 1'!V$2:V$133,'Выборка 1'!$A$2:$A$133,$A31,'Выборка 1'!$B$2:$B$133,$B31)</f>
        <v>419</v>
      </c>
      <c r="W31" s="2">
        <f>SUMIFS('Выборка 1'!W$2:W$133,'Выборка 1'!$A$2:$A$133,$A31,'Выборка 1'!$B$2:$B$133,$B31)</f>
        <v>398</v>
      </c>
      <c r="X31" s="2">
        <f>SUMIFS('Выборка 1'!X$2:X$133,'Выборка 1'!$A$2:$A$133,$A31,'Выборка 1'!$B$2:$B$133,$B31)</f>
        <v>413</v>
      </c>
      <c r="Y31" s="2">
        <f>SUMIFS('Выборка 1'!Y$2:Y$133,'Выборка 1'!$A$2:$A$133,$A31,'Выборка 1'!$B$2:$B$133,$B31)</f>
        <v>386</v>
      </c>
      <c r="Z31" s="2">
        <f>SUMIFS('Выборка 1'!Z$2:Z$133,'Выборка 1'!$A$2:$A$133,$A31,'Выборка 1'!$B$2:$B$133,$B31)</f>
        <v>436</v>
      </c>
      <c r="AA31" s="2">
        <f>SUMIFS('Выборка 1'!AA$2:AA$133,'Выборка 1'!$A$2:$A$133,$A31,'Выборка 1'!$B$2:$B$133,$B31)</f>
        <v>342</v>
      </c>
      <c r="AB31" s="2">
        <f>SUMIFS('Выборка 1'!AB$2:AB$133,'Выборка 1'!$A$2:$A$133,$A31,'Выборка 1'!$B$2:$B$133,$B31)</f>
        <v>387</v>
      </c>
      <c r="AC31" s="2">
        <f>SUMIFS('Выборка 1'!AC$2:AC$133,'Выборка 1'!$A$2:$A$133,$A31,'Выборка 1'!$B$2:$B$133,$B31)</f>
        <v>354</v>
      </c>
      <c r="AD31" s="2">
        <f>SUMIFS('Выборка 1'!AD$2:AD$133,'Выборка 1'!$A$2:$A$133,$A31,'Выборка 1'!$B$2:$B$133,$B31)</f>
        <v>531</v>
      </c>
      <c r="AE31" s="2">
        <f>SUMIFS('Выборка 1'!AE$2:AE$133,'Выборка 1'!$A$2:$A$133,$A31,'Выборка 1'!$B$2:$B$133,$B31)</f>
        <v>576</v>
      </c>
      <c r="AF31" s="2">
        <f>SUMIFS('Выборка 1'!AF$2:AF$133,'Выборка 1'!$A$2:$A$133,$A31,'Выборка 1'!$B$2:$B$133,$B31)</f>
        <v>619</v>
      </c>
      <c r="AG31" s="2">
        <f>SUMIFS('Выборка 1'!AG$2:AG$133,'Выборка 1'!$A$2:$A$133,$A31,'Выборка 1'!$B$2:$B$133,$B31)</f>
        <v>292</v>
      </c>
      <c r="AH31" s="2">
        <f>SUMIFS('Выборка 1'!AH$2:AH$133,'Выборка 1'!$A$2:$A$133,$A31,'Выборка 1'!$B$2:$B$133,$B31)</f>
        <v>570</v>
      </c>
      <c r="AI31" s="2">
        <f>SUMIFS('Выборка 1'!AI$2:AI$133,'Выборка 1'!$A$2:$A$133,$A31,'Выборка 1'!$B$2:$B$133,$B31)</f>
        <v>268</v>
      </c>
      <c r="AJ31" s="2">
        <f>SUMIFS('Выборка 1'!AJ$2:AJ$133,'Выборка 1'!$A$2:$A$133,$A31,'Выборка 1'!$B$2:$B$133,$B31)</f>
        <v>504</v>
      </c>
      <c r="AK31" s="2">
        <f>SUMIFS('Выборка 1'!AK$2:AK$133,'Выборка 1'!$A$2:$A$133,$A31,'Выборка 1'!$B$2:$B$133,$B31)</f>
        <v>86</v>
      </c>
      <c r="AL31" s="2">
        <f>SUMIFS('Выборка 1'!AL$2:AL$133,'Выборка 1'!$A$2:$A$133,$A31,'Выборка 1'!$B$2:$B$133,$B31)</f>
        <v>203</v>
      </c>
      <c r="AM31" s="2">
        <f>SUMIFS('Выборка 1'!AM$2:AM$133,'Выборка 1'!$A$2:$A$133,$A31,'Выборка 1'!$B$2:$B$133,$B31)</f>
        <v>76</v>
      </c>
      <c r="AN31" s="2">
        <f>SUMIFS('Выборка 1'!AN$2:AN$133,'Выборка 1'!$A$2:$A$133,$A31,'Выборка 1'!$B$2:$B$133,$B31)</f>
        <v>294</v>
      </c>
      <c r="AO31" s="2">
        <f>SUMIFS('Выборка 1'!AO$2:AO$133,'Выборка 1'!$A$2:$A$133,$A31,'Выборка 1'!$B$2:$B$133,$B31)</f>
        <v>33</v>
      </c>
      <c r="AP31" s="2">
        <f>SUMIFS('Выборка 1'!AP$2:AP$133,'Выборка 1'!$A$2:$A$133,$A31,'Выборка 1'!$B$2:$B$133,$B31)</f>
        <v>136</v>
      </c>
      <c r="AR31" s="2">
        <f t="shared" si="0"/>
        <v>11220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790</v>
      </c>
      <c r="D32" s="2">
        <f>SUMIFS('Выборка 1'!D$2:D$133,'Выборка 1'!$A$2:$A$133,$A32,'Выборка 1'!$B$2:$B$133,$B32)</f>
        <v>703</v>
      </c>
      <c r="E32" s="2">
        <f>SUMIFS('Выборка 1'!E$2:E$133,'Выборка 1'!$A$2:$A$133,$A32,'Выборка 1'!$B$2:$B$133,$B32)</f>
        <v>1043</v>
      </c>
      <c r="F32" s="2">
        <f>SUMIFS('Выборка 1'!F$2:F$133,'Выборка 1'!$A$2:$A$133,$A32,'Выборка 1'!$B$2:$B$133,$B32)</f>
        <v>998</v>
      </c>
      <c r="G32" s="2">
        <f>SUMIFS('Выборка 1'!G$2:G$133,'Выборка 1'!$A$2:$A$133,$A32,'Выборка 1'!$B$2:$B$133,$B32)</f>
        <v>1559</v>
      </c>
      <c r="H32" s="2">
        <f>SUMIFS('Выборка 1'!H$2:H$133,'Выборка 1'!$A$2:$A$133,$A32,'Выборка 1'!$B$2:$B$133,$B32)</f>
        <v>1497</v>
      </c>
      <c r="I32" s="2">
        <f>SUMIFS('Выборка 1'!I$2:I$133,'Выборка 1'!$A$2:$A$133,$A32,'Выборка 1'!$B$2:$B$133,$B32)</f>
        <v>1428</v>
      </c>
      <c r="J32" s="2">
        <f>SUMIFS('Выборка 1'!J$2:J$133,'Выборка 1'!$A$2:$A$133,$A32,'Выборка 1'!$B$2:$B$133,$B32)</f>
        <v>1405</v>
      </c>
      <c r="K32" s="2">
        <f>SUMIFS('Выборка 1'!K$2:K$133,'Выборка 1'!$A$2:$A$133,$A32,'Выборка 1'!$B$2:$B$133,$B32)</f>
        <v>822</v>
      </c>
      <c r="L32" s="2">
        <f>SUMIFS('Выборка 1'!L$2:L$133,'Выборка 1'!$A$2:$A$133,$A32,'Выборка 1'!$B$2:$B$133,$B32)</f>
        <v>808</v>
      </c>
      <c r="M32" s="2">
        <f>SUMIFS('Выборка 1'!M$2:M$133,'Выборка 1'!$A$2:$A$133,$A32,'Выборка 1'!$B$2:$B$133,$B32)</f>
        <v>549</v>
      </c>
      <c r="N32" s="2">
        <f>SUMIFS('Выборка 1'!N$2:N$133,'Выборка 1'!$A$2:$A$133,$A32,'Выборка 1'!$B$2:$B$133,$B32)</f>
        <v>520</v>
      </c>
      <c r="O32" s="2">
        <f>SUMIFS('Выборка 1'!O$2:O$133,'Выборка 1'!$A$2:$A$133,$A32,'Выборка 1'!$B$2:$B$133,$B32)</f>
        <v>1164</v>
      </c>
      <c r="P32" s="2">
        <f>SUMIFS('Выборка 1'!P$2:P$133,'Выборка 1'!$A$2:$A$133,$A32,'Выборка 1'!$B$2:$B$133,$B32)</f>
        <v>1322</v>
      </c>
      <c r="Q32" s="2">
        <f>SUMIFS('Выборка 1'!Q$2:Q$133,'Выборка 1'!$A$2:$A$133,$A32,'Выборка 1'!$B$2:$B$133,$B32)</f>
        <v>1410</v>
      </c>
      <c r="R32" s="2">
        <f>SUMIFS('Выборка 1'!R$2:R$133,'Выборка 1'!$A$2:$A$133,$A32,'Выборка 1'!$B$2:$B$133,$B32)</f>
        <v>1416</v>
      </c>
      <c r="S32" s="2">
        <f>SUMIFS('Выборка 1'!S$2:S$133,'Выборка 1'!$A$2:$A$133,$A32,'Выборка 1'!$B$2:$B$133,$B32)</f>
        <v>2187</v>
      </c>
      <c r="T32" s="2">
        <f>SUMIFS('Выборка 1'!T$2:T$133,'Выборка 1'!$A$2:$A$133,$A32,'Выборка 1'!$B$2:$B$133,$B32)</f>
        <v>2201</v>
      </c>
      <c r="U32" s="2">
        <f>SUMIFS('Выборка 1'!U$2:U$133,'Выборка 1'!$A$2:$A$133,$A32,'Выборка 1'!$B$2:$B$133,$B32)</f>
        <v>2483</v>
      </c>
      <c r="V32" s="2">
        <f>SUMIFS('Выборка 1'!V$2:V$133,'Выборка 1'!$A$2:$A$133,$A32,'Выборка 1'!$B$2:$B$133,$B32)</f>
        <v>2534</v>
      </c>
      <c r="W32" s="2">
        <f>SUMIFS('Выборка 1'!W$2:W$133,'Выборка 1'!$A$2:$A$133,$A32,'Выборка 1'!$B$2:$B$133,$B32)</f>
        <v>2334</v>
      </c>
      <c r="X32" s="2">
        <f>SUMIFS('Выборка 1'!X$2:X$133,'Выборка 1'!$A$2:$A$133,$A32,'Выборка 1'!$B$2:$B$133,$B32)</f>
        <v>2444</v>
      </c>
      <c r="Y32" s="2">
        <f>SUMIFS('Выборка 1'!Y$2:Y$133,'Выборка 1'!$A$2:$A$133,$A32,'Выборка 1'!$B$2:$B$133,$B32)</f>
        <v>2145</v>
      </c>
      <c r="Z32" s="2">
        <f>SUMIFS('Выборка 1'!Z$2:Z$133,'Выборка 1'!$A$2:$A$133,$A32,'Выборка 1'!$B$2:$B$133,$B32)</f>
        <v>2389</v>
      </c>
      <c r="AA32" s="2">
        <f>SUMIFS('Выборка 1'!AA$2:AA$133,'Выборка 1'!$A$2:$A$133,$A32,'Выборка 1'!$B$2:$B$133,$B32)</f>
        <v>1948</v>
      </c>
      <c r="AB32" s="2">
        <f>SUMIFS('Выборка 1'!AB$2:AB$133,'Выборка 1'!$A$2:$A$133,$A32,'Выборка 1'!$B$2:$B$133,$B32)</f>
        <v>2112</v>
      </c>
      <c r="AC32" s="2">
        <f>SUMIFS('Выборка 1'!AC$2:AC$133,'Выборка 1'!$A$2:$A$133,$A32,'Выборка 1'!$B$2:$B$133,$B32)</f>
        <v>1836</v>
      </c>
      <c r="AD32" s="2">
        <f>SUMIFS('Выборка 1'!AD$2:AD$133,'Выборка 1'!$A$2:$A$133,$A32,'Выборка 1'!$B$2:$B$133,$B32)</f>
        <v>2252</v>
      </c>
      <c r="AE32" s="2">
        <f>SUMIFS('Выборка 1'!AE$2:AE$133,'Выборка 1'!$A$2:$A$133,$A32,'Выборка 1'!$B$2:$B$133,$B32)</f>
        <v>2357</v>
      </c>
      <c r="AF32" s="2">
        <f>SUMIFS('Выборка 1'!AF$2:AF$133,'Выборка 1'!$A$2:$A$133,$A32,'Выборка 1'!$B$2:$B$133,$B32)</f>
        <v>2601</v>
      </c>
      <c r="AG32" s="2">
        <f>SUMIFS('Выборка 1'!AG$2:AG$133,'Выборка 1'!$A$2:$A$133,$A32,'Выборка 1'!$B$2:$B$133,$B32)</f>
        <v>1141</v>
      </c>
      <c r="AH32" s="2">
        <f>SUMIFS('Выборка 1'!AH$2:AH$133,'Выборка 1'!$A$2:$A$133,$A32,'Выборка 1'!$B$2:$B$133,$B32)</f>
        <v>2259</v>
      </c>
      <c r="AI32" s="2">
        <f>SUMIFS('Выборка 1'!AI$2:AI$133,'Выборка 1'!$A$2:$A$133,$A32,'Выборка 1'!$B$2:$B$133,$B32)</f>
        <v>919</v>
      </c>
      <c r="AJ32" s="2">
        <f>SUMIFS('Выборка 1'!AJ$2:AJ$133,'Выборка 1'!$A$2:$A$133,$A32,'Выборка 1'!$B$2:$B$133,$B32)</f>
        <v>1667</v>
      </c>
      <c r="AK32" s="2">
        <f>SUMIFS('Выборка 1'!AK$2:AK$133,'Выборка 1'!$A$2:$A$133,$A32,'Выборка 1'!$B$2:$B$133,$B32)</f>
        <v>294</v>
      </c>
      <c r="AL32" s="2">
        <f>SUMIFS('Выборка 1'!AL$2:AL$133,'Выборка 1'!$A$2:$A$133,$A32,'Выборка 1'!$B$2:$B$133,$B32)</f>
        <v>711</v>
      </c>
      <c r="AM32" s="2">
        <f>SUMIFS('Выборка 1'!AM$2:AM$133,'Выборка 1'!$A$2:$A$133,$A32,'Выборка 1'!$B$2:$B$133,$B32)</f>
        <v>260</v>
      </c>
      <c r="AN32" s="2">
        <f>SUMIFS('Выборка 1'!AN$2:AN$133,'Выборка 1'!$A$2:$A$133,$A32,'Выборка 1'!$B$2:$B$133,$B32)</f>
        <v>846</v>
      </c>
      <c r="AO32" s="2">
        <f>SUMIFS('Выборка 1'!AO$2:AO$133,'Выборка 1'!$A$2:$A$133,$A32,'Выборка 1'!$B$2:$B$133,$B32)</f>
        <v>113</v>
      </c>
      <c r="AP32" s="2">
        <f>SUMIFS('Выборка 1'!AP$2:AP$133,'Выборка 1'!$A$2:$A$133,$A32,'Выборка 1'!$B$2:$B$133,$B32)</f>
        <v>495</v>
      </c>
      <c r="AR32" s="2">
        <f t="shared" si="0"/>
        <v>57962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1969</v>
      </c>
      <c r="D33" s="2">
        <f>SUMIFS('Выборка 1'!D$2:D$133,'Выборка 1'!$A$2:$A$133,$A33,'Выборка 1'!$B$2:$B$133,$B33)</f>
        <v>1823</v>
      </c>
      <c r="E33" s="2">
        <f>SUMIFS('Выборка 1'!E$2:E$133,'Выборка 1'!$A$2:$A$133,$A33,'Выборка 1'!$B$2:$B$133,$B33)</f>
        <v>2619</v>
      </c>
      <c r="F33" s="2">
        <f>SUMIFS('Выборка 1'!F$2:F$133,'Выборка 1'!$A$2:$A$133,$A33,'Выборка 1'!$B$2:$B$133,$B33)</f>
        <v>2492</v>
      </c>
      <c r="G33" s="2">
        <f>SUMIFS('Выборка 1'!G$2:G$133,'Выборка 1'!$A$2:$A$133,$A33,'Выборка 1'!$B$2:$B$133,$B33)</f>
        <v>4371</v>
      </c>
      <c r="H33" s="2">
        <f>SUMIFS('Выборка 1'!H$2:H$133,'Выборка 1'!$A$2:$A$133,$A33,'Выборка 1'!$B$2:$B$133,$B33)</f>
        <v>4162</v>
      </c>
      <c r="I33" s="2">
        <f>SUMIFS('Выборка 1'!I$2:I$133,'Выборка 1'!$A$2:$A$133,$A33,'Выборка 1'!$B$2:$B$133,$B33)</f>
        <v>3163</v>
      </c>
      <c r="J33" s="2">
        <f>SUMIFS('Выборка 1'!J$2:J$133,'Выборка 1'!$A$2:$A$133,$A33,'Выборка 1'!$B$2:$B$133,$B33)</f>
        <v>3004</v>
      </c>
      <c r="K33" s="2">
        <f>SUMIFS('Выборка 1'!K$2:K$133,'Выборка 1'!$A$2:$A$133,$A33,'Выборка 1'!$B$2:$B$133,$B33)</f>
        <v>1657</v>
      </c>
      <c r="L33" s="2">
        <f>SUMIFS('Выборка 1'!L$2:L$133,'Выборка 1'!$A$2:$A$133,$A33,'Выборка 1'!$B$2:$B$133,$B33)</f>
        <v>1658</v>
      </c>
      <c r="M33" s="2">
        <f>SUMIFS('Выборка 1'!M$2:M$133,'Выборка 1'!$A$2:$A$133,$A33,'Выборка 1'!$B$2:$B$133,$B33)</f>
        <v>1242</v>
      </c>
      <c r="N33" s="2">
        <f>SUMIFS('Выборка 1'!N$2:N$133,'Выборка 1'!$A$2:$A$133,$A33,'Выборка 1'!$B$2:$B$133,$B33)</f>
        <v>1191</v>
      </c>
      <c r="O33" s="2">
        <f>SUMIFS('Выборка 1'!O$2:O$133,'Выборка 1'!$A$2:$A$133,$A33,'Выборка 1'!$B$2:$B$133,$B33)</f>
        <v>2072</v>
      </c>
      <c r="P33" s="2">
        <f>SUMIFS('Выборка 1'!P$2:P$133,'Выборка 1'!$A$2:$A$133,$A33,'Выборка 1'!$B$2:$B$133,$B33)</f>
        <v>2142</v>
      </c>
      <c r="Q33" s="2">
        <f>SUMIFS('Выборка 1'!Q$2:Q$133,'Выборка 1'!$A$2:$A$133,$A33,'Выборка 1'!$B$2:$B$133,$B33)</f>
        <v>2312</v>
      </c>
      <c r="R33" s="2">
        <f>SUMIFS('Выборка 1'!R$2:R$133,'Выборка 1'!$A$2:$A$133,$A33,'Выборка 1'!$B$2:$B$133,$B33)</f>
        <v>2391</v>
      </c>
      <c r="S33" s="2">
        <f>SUMIFS('Выборка 1'!S$2:S$133,'Выборка 1'!$A$2:$A$133,$A33,'Выборка 1'!$B$2:$B$133,$B33)</f>
        <v>3224</v>
      </c>
      <c r="T33" s="2">
        <f>SUMIFS('Выборка 1'!T$2:T$133,'Выборка 1'!$A$2:$A$133,$A33,'Выборка 1'!$B$2:$B$133,$B33)</f>
        <v>3418</v>
      </c>
      <c r="U33" s="2">
        <f>SUMIFS('Выборка 1'!U$2:U$133,'Выборка 1'!$A$2:$A$133,$A33,'Выборка 1'!$B$2:$B$133,$B33)</f>
        <v>3806</v>
      </c>
      <c r="V33" s="2">
        <f>SUMIFS('Выборка 1'!V$2:V$133,'Выборка 1'!$A$2:$A$133,$A33,'Выборка 1'!$B$2:$B$133,$B33)</f>
        <v>4194</v>
      </c>
      <c r="W33" s="2">
        <f>SUMIFS('Выборка 1'!W$2:W$133,'Выборка 1'!$A$2:$A$133,$A33,'Выборка 1'!$B$2:$B$133,$B33)</f>
        <v>3232</v>
      </c>
      <c r="X33" s="2">
        <f>SUMIFS('Выборка 1'!X$2:X$133,'Выборка 1'!$A$2:$A$133,$A33,'Выборка 1'!$B$2:$B$133,$B33)</f>
        <v>3671</v>
      </c>
      <c r="Y33" s="2">
        <f>SUMIFS('Выборка 1'!Y$2:Y$133,'Выборка 1'!$A$2:$A$133,$A33,'Выборка 1'!$B$2:$B$133,$B33)</f>
        <v>2975</v>
      </c>
      <c r="Z33" s="2">
        <f>SUMIFS('Выборка 1'!Z$2:Z$133,'Выборка 1'!$A$2:$A$133,$A33,'Выборка 1'!$B$2:$B$133,$B33)</f>
        <v>3480</v>
      </c>
      <c r="AA33" s="2">
        <f>SUMIFS('Выборка 1'!AA$2:AA$133,'Выборка 1'!$A$2:$A$133,$A33,'Выборка 1'!$B$2:$B$133,$B33)</f>
        <v>2648</v>
      </c>
      <c r="AB33" s="2">
        <f>SUMIFS('Выборка 1'!AB$2:AB$133,'Выборка 1'!$A$2:$A$133,$A33,'Выборка 1'!$B$2:$B$133,$B33)</f>
        <v>3160</v>
      </c>
      <c r="AC33" s="2">
        <f>SUMIFS('Выборка 1'!AC$2:AC$133,'Выборка 1'!$A$2:$A$133,$A33,'Выборка 1'!$B$2:$B$133,$B33)</f>
        <v>2397</v>
      </c>
      <c r="AD33" s="2">
        <f>SUMIFS('Выборка 1'!AD$2:AD$133,'Выборка 1'!$A$2:$A$133,$A33,'Выборка 1'!$B$2:$B$133,$B33)</f>
        <v>2912</v>
      </c>
      <c r="AE33" s="2">
        <f>SUMIFS('Выборка 1'!AE$2:AE$133,'Выборка 1'!$A$2:$A$133,$A33,'Выборка 1'!$B$2:$B$133,$B33)</f>
        <v>2800</v>
      </c>
      <c r="AF33" s="2">
        <f>SUMIFS('Выборка 1'!AF$2:AF$133,'Выборка 1'!$A$2:$A$133,$A33,'Выборка 1'!$B$2:$B$133,$B33)</f>
        <v>3550</v>
      </c>
      <c r="AG33" s="2">
        <f>SUMIFS('Выборка 1'!AG$2:AG$133,'Выборка 1'!$A$2:$A$133,$A33,'Выборка 1'!$B$2:$B$133,$B33)</f>
        <v>1448</v>
      </c>
      <c r="AH33" s="2">
        <f>SUMIFS('Выборка 1'!AH$2:AH$133,'Выборка 1'!$A$2:$A$133,$A33,'Выборка 1'!$B$2:$B$133,$B33)</f>
        <v>3250</v>
      </c>
      <c r="AI33" s="2">
        <f>SUMIFS('Выборка 1'!AI$2:AI$133,'Выборка 1'!$A$2:$A$133,$A33,'Выборка 1'!$B$2:$B$133,$B33)</f>
        <v>1369</v>
      </c>
      <c r="AJ33" s="2">
        <f>SUMIFS('Выборка 1'!AJ$2:AJ$133,'Выборка 1'!$A$2:$A$133,$A33,'Выборка 1'!$B$2:$B$133,$B33)</f>
        <v>2927</v>
      </c>
      <c r="AK33" s="2">
        <f>SUMIFS('Выборка 1'!AK$2:AK$133,'Выборка 1'!$A$2:$A$133,$A33,'Выборка 1'!$B$2:$B$133,$B33)</f>
        <v>533</v>
      </c>
      <c r="AL33" s="2">
        <f>SUMIFS('Выборка 1'!AL$2:AL$133,'Выборка 1'!$A$2:$A$133,$A33,'Выборка 1'!$B$2:$B$133,$B33)</f>
        <v>1310</v>
      </c>
      <c r="AM33" s="2">
        <f>SUMIFS('Выборка 1'!AM$2:AM$133,'Выборка 1'!$A$2:$A$133,$A33,'Выборка 1'!$B$2:$B$133,$B33)</f>
        <v>513</v>
      </c>
      <c r="AN33" s="2">
        <f>SUMIFS('Выборка 1'!AN$2:AN$133,'Выборка 1'!$A$2:$A$133,$A33,'Выборка 1'!$B$2:$B$133,$B33)</f>
        <v>1588</v>
      </c>
      <c r="AO33" s="2">
        <f>SUMIFS('Выборка 1'!AO$2:AO$133,'Выборка 1'!$A$2:$A$133,$A33,'Выборка 1'!$B$2:$B$133,$B33)</f>
        <v>201</v>
      </c>
      <c r="AP33" s="2">
        <f>SUMIFS('Выборка 1'!AP$2:AP$133,'Выборка 1'!$A$2:$A$133,$A33,'Выборка 1'!$B$2:$B$133,$B33)</f>
        <v>806</v>
      </c>
      <c r="AR33" s="2">
        <f t="shared" si="0"/>
        <v>97680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8827</v>
      </c>
      <c r="D34" s="2">
        <f>SUMIFS('Выборка 1'!D$2:D$133,'Выборка 1'!$A$2:$A$133,$A34,'Выборка 1'!$B$2:$B$133,$B34)</f>
        <v>8392</v>
      </c>
      <c r="E34" s="2">
        <f>SUMIFS('Выборка 1'!E$2:E$133,'Выборка 1'!$A$2:$A$133,$A34,'Выборка 1'!$B$2:$B$133,$B34)</f>
        <v>13701</v>
      </c>
      <c r="F34" s="2">
        <f>SUMIFS('Выборка 1'!F$2:F$133,'Выборка 1'!$A$2:$A$133,$A34,'Выборка 1'!$B$2:$B$133,$B34)</f>
        <v>13218</v>
      </c>
      <c r="G34" s="2">
        <f>SUMIFS('Выборка 1'!G$2:G$133,'Выборка 1'!$A$2:$A$133,$A34,'Выборка 1'!$B$2:$B$133,$B34)</f>
        <v>24196</v>
      </c>
      <c r="H34" s="2">
        <f>SUMIFS('Выборка 1'!H$2:H$133,'Выборка 1'!$A$2:$A$133,$A34,'Выборка 1'!$B$2:$B$133,$B34)</f>
        <v>23052</v>
      </c>
      <c r="I34" s="2">
        <f>SUMIFS('Выборка 1'!I$2:I$133,'Выборка 1'!$A$2:$A$133,$A34,'Выборка 1'!$B$2:$B$133,$B34)</f>
        <v>19737</v>
      </c>
      <c r="J34" s="2">
        <f>SUMIFS('Выборка 1'!J$2:J$133,'Выборка 1'!$A$2:$A$133,$A34,'Выборка 1'!$B$2:$B$133,$B34)</f>
        <v>18664</v>
      </c>
      <c r="K34" s="2">
        <f>SUMIFS('Выборка 1'!K$2:K$133,'Выборка 1'!$A$2:$A$133,$A34,'Выборка 1'!$B$2:$B$133,$B34)</f>
        <v>10602</v>
      </c>
      <c r="L34" s="2">
        <f>SUMIFS('Выборка 1'!L$2:L$133,'Выборка 1'!$A$2:$A$133,$A34,'Выборка 1'!$B$2:$B$133,$B34)</f>
        <v>10011</v>
      </c>
      <c r="M34" s="2">
        <f>SUMIFS('Выборка 1'!M$2:M$133,'Выборка 1'!$A$2:$A$133,$A34,'Выборка 1'!$B$2:$B$133,$B34)</f>
        <v>7912</v>
      </c>
      <c r="N34" s="2">
        <f>SUMIFS('Выборка 1'!N$2:N$133,'Выборка 1'!$A$2:$A$133,$A34,'Выборка 1'!$B$2:$B$133,$B34)</f>
        <v>8328</v>
      </c>
      <c r="O34" s="2">
        <f>SUMIFS('Выборка 1'!O$2:O$133,'Выборка 1'!$A$2:$A$133,$A34,'Выборка 1'!$B$2:$B$133,$B34)</f>
        <v>14694</v>
      </c>
      <c r="P34" s="2">
        <f>SUMIFS('Выборка 1'!P$2:P$133,'Выборка 1'!$A$2:$A$133,$A34,'Выборка 1'!$B$2:$B$133,$B34)</f>
        <v>16672</v>
      </c>
      <c r="Q34" s="2">
        <f>SUMIFS('Выборка 1'!Q$2:Q$133,'Выборка 1'!$A$2:$A$133,$A34,'Выборка 1'!$B$2:$B$133,$B34)</f>
        <v>14462</v>
      </c>
      <c r="R34" s="2">
        <f>SUMIFS('Выборка 1'!R$2:R$133,'Выборка 1'!$A$2:$A$133,$A34,'Выборка 1'!$B$2:$B$133,$B34)</f>
        <v>16684</v>
      </c>
      <c r="S34" s="2">
        <f>SUMIFS('Выборка 1'!S$2:S$133,'Выборка 1'!$A$2:$A$133,$A34,'Выборка 1'!$B$2:$B$133,$B34)</f>
        <v>23305</v>
      </c>
      <c r="T34" s="2">
        <f>SUMIFS('Выборка 1'!T$2:T$133,'Выборка 1'!$A$2:$A$133,$A34,'Выборка 1'!$B$2:$B$133,$B34)</f>
        <v>26180</v>
      </c>
      <c r="U34" s="2">
        <f>SUMIFS('Выборка 1'!U$2:U$133,'Выборка 1'!$A$2:$A$133,$A34,'Выборка 1'!$B$2:$B$133,$B34)</f>
        <v>27315</v>
      </c>
      <c r="V34" s="2">
        <f>SUMIFS('Выборка 1'!V$2:V$133,'Выборка 1'!$A$2:$A$133,$A34,'Выборка 1'!$B$2:$B$133,$B34)</f>
        <v>31527</v>
      </c>
      <c r="W34" s="2">
        <f>SUMIFS('Выборка 1'!W$2:W$133,'Выборка 1'!$A$2:$A$133,$A34,'Выборка 1'!$B$2:$B$133,$B34)</f>
        <v>22979</v>
      </c>
      <c r="X34" s="2">
        <f>SUMIFS('Выборка 1'!X$2:X$133,'Выборка 1'!$A$2:$A$133,$A34,'Выборка 1'!$B$2:$B$133,$B34)</f>
        <v>27944</v>
      </c>
      <c r="Y34" s="2">
        <f>SUMIFS('Выборка 1'!Y$2:Y$133,'Выборка 1'!$A$2:$A$133,$A34,'Выборка 1'!$B$2:$B$133,$B34)</f>
        <v>21357</v>
      </c>
      <c r="Z34" s="2">
        <f>SUMIFS('Выборка 1'!Z$2:Z$133,'Выборка 1'!$A$2:$A$133,$A34,'Выборка 1'!$B$2:$B$133,$B34)</f>
        <v>25919</v>
      </c>
      <c r="AA34" s="2">
        <f>SUMIFS('Выборка 1'!AA$2:AA$133,'Выборка 1'!$A$2:$A$133,$A34,'Выборка 1'!$B$2:$B$133,$B34)</f>
        <v>18496</v>
      </c>
      <c r="AB34" s="2">
        <f>SUMIFS('Выборка 1'!AB$2:AB$133,'Выборка 1'!$A$2:$A$133,$A34,'Выборка 1'!$B$2:$B$133,$B34)</f>
        <v>22497</v>
      </c>
      <c r="AC34" s="2">
        <f>SUMIFS('Выборка 1'!AC$2:AC$133,'Выборка 1'!$A$2:$A$133,$A34,'Выборка 1'!$B$2:$B$133,$B34)</f>
        <v>17581</v>
      </c>
      <c r="AD34" s="2">
        <f>SUMIFS('Выборка 1'!AD$2:AD$133,'Выборка 1'!$A$2:$A$133,$A34,'Выборка 1'!$B$2:$B$133,$B34)</f>
        <v>23629</v>
      </c>
      <c r="AE34" s="2">
        <f>SUMIFS('Выборка 1'!AE$2:AE$133,'Выборка 1'!$A$2:$A$133,$A34,'Выборка 1'!$B$2:$B$133,$B34)</f>
        <v>22331</v>
      </c>
      <c r="AF34" s="2">
        <f>SUMIFS('Выборка 1'!AF$2:AF$133,'Выборка 1'!$A$2:$A$133,$A34,'Выборка 1'!$B$2:$B$133,$B34)</f>
        <v>28361</v>
      </c>
      <c r="AG34" s="2">
        <f>SUMIFS('Выборка 1'!AG$2:AG$133,'Выборка 1'!$A$2:$A$133,$A34,'Выборка 1'!$B$2:$B$133,$B34)</f>
        <v>12167</v>
      </c>
      <c r="AH34" s="2">
        <f>SUMIFS('Выборка 1'!AH$2:AH$133,'Выборка 1'!$A$2:$A$133,$A34,'Выборка 1'!$B$2:$B$133,$B34)</f>
        <v>26109</v>
      </c>
      <c r="AI34" s="2">
        <f>SUMIFS('Выборка 1'!AI$2:AI$133,'Выборка 1'!$A$2:$A$133,$A34,'Выборка 1'!$B$2:$B$133,$B34)</f>
        <v>10807</v>
      </c>
      <c r="AJ34" s="2">
        <f>SUMIFS('Выборка 1'!AJ$2:AJ$133,'Выборка 1'!$A$2:$A$133,$A34,'Выборка 1'!$B$2:$B$133,$B34)</f>
        <v>21429</v>
      </c>
      <c r="AK34" s="2">
        <f>SUMIFS('Выборка 1'!AK$2:AK$133,'Выборка 1'!$A$2:$A$133,$A34,'Выборка 1'!$B$2:$B$133,$B34)</f>
        <v>3921</v>
      </c>
      <c r="AL34" s="2">
        <f>SUMIFS('Выборка 1'!AL$2:AL$133,'Выборка 1'!$A$2:$A$133,$A34,'Выборка 1'!$B$2:$B$133,$B34)</f>
        <v>9435</v>
      </c>
      <c r="AM34" s="2">
        <f>SUMIFS('Выборка 1'!AM$2:AM$133,'Выборка 1'!$A$2:$A$133,$A34,'Выборка 1'!$B$2:$B$133,$B34)</f>
        <v>3554</v>
      </c>
      <c r="AN34" s="2">
        <f>SUMIFS('Выборка 1'!AN$2:AN$133,'Выборка 1'!$A$2:$A$133,$A34,'Выборка 1'!$B$2:$B$133,$B34)</f>
        <v>10922</v>
      </c>
      <c r="AO34" s="2">
        <f>SUMIFS('Выборка 1'!AO$2:AO$133,'Выборка 1'!$A$2:$A$133,$A34,'Выборка 1'!$B$2:$B$133,$B34)</f>
        <v>1448</v>
      </c>
      <c r="AP34" s="2">
        <f>SUMIFS('Выборка 1'!AP$2:AP$133,'Выборка 1'!$A$2:$A$133,$A34,'Выборка 1'!$B$2:$B$133,$B34)</f>
        <v>6081</v>
      </c>
      <c r="AR34" s="2">
        <f t="shared" si="0"/>
        <v>674446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90</v>
      </c>
      <c r="D36" s="2">
        <f>SUMIFS('Выборка 1'!D$2:D$133,'Выборка 1'!$A$2:$A$133,$A36,'Выборка 1'!$B$2:$B$133,$B36)</f>
        <v>69</v>
      </c>
      <c r="E36" s="2">
        <f>SUMIFS('Выборка 1'!E$2:E$133,'Выборка 1'!$A$2:$A$133,$A36,'Выборка 1'!$B$2:$B$133,$B36)</f>
        <v>172</v>
      </c>
      <c r="F36" s="2">
        <f>SUMIFS('Выборка 1'!F$2:F$133,'Выборка 1'!$A$2:$A$133,$A36,'Выборка 1'!$B$2:$B$133,$B36)</f>
        <v>159</v>
      </c>
      <c r="G36" s="2">
        <f>SUMIFS('Выборка 1'!G$2:G$133,'Выборка 1'!$A$2:$A$133,$A36,'Выборка 1'!$B$2:$B$133,$B36)</f>
        <v>371</v>
      </c>
      <c r="H36" s="2">
        <f>SUMIFS('Выборка 1'!H$2:H$133,'Выборка 1'!$A$2:$A$133,$A36,'Выборка 1'!$B$2:$B$133,$B36)</f>
        <v>335</v>
      </c>
      <c r="I36" s="2">
        <f>SUMIFS('Выборка 1'!I$2:I$133,'Выборка 1'!$A$2:$A$133,$A36,'Выборка 1'!$B$2:$B$133,$B36)</f>
        <v>407</v>
      </c>
      <c r="J36" s="2">
        <f>SUMIFS('Выборка 1'!J$2:J$133,'Выборка 1'!$A$2:$A$133,$A36,'Выборка 1'!$B$2:$B$133,$B36)</f>
        <v>387</v>
      </c>
      <c r="K36" s="2">
        <f>SUMIFS('Выборка 1'!K$2:K$133,'Выборка 1'!$A$2:$A$133,$A36,'Выборка 1'!$B$2:$B$133,$B36)</f>
        <v>214</v>
      </c>
      <c r="L36" s="2">
        <f>SUMIFS('Выборка 1'!L$2:L$133,'Выборка 1'!$A$2:$A$133,$A36,'Выборка 1'!$B$2:$B$133,$B36)</f>
        <v>197</v>
      </c>
      <c r="M36" s="2">
        <f>SUMIFS('Выборка 1'!M$2:M$133,'Выборка 1'!$A$2:$A$133,$A36,'Выборка 1'!$B$2:$B$133,$B36)</f>
        <v>133</v>
      </c>
      <c r="N36" s="2">
        <f>SUMIFS('Выборка 1'!N$2:N$133,'Выборка 1'!$A$2:$A$133,$A36,'Выборка 1'!$B$2:$B$133,$B36)</f>
        <v>116</v>
      </c>
      <c r="O36" s="2">
        <f>SUMIFS('Выборка 1'!O$2:O$133,'Выборка 1'!$A$2:$A$133,$A36,'Выборка 1'!$B$2:$B$133,$B36)</f>
        <v>266</v>
      </c>
      <c r="P36" s="2">
        <f>SUMIFS('Выборка 1'!P$2:P$133,'Выборка 1'!$A$2:$A$133,$A36,'Выборка 1'!$B$2:$B$133,$B36)</f>
        <v>273</v>
      </c>
      <c r="Q36" s="2">
        <f>SUMIFS('Выборка 1'!Q$2:Q$133,'Выборка 1'!$A$2:$A$133,$A36,'Выборка 1'!$B$2:$B$133,$B36)</f>
        <v>334</v>
      </c>
      <c r="R36" s="2">
        <f>SUMIFS('Выборка 1'!R$2:R$133,'Выборка 1'!$A$2:$A$133,$A36,'Выборка 1'!$B$2:$B$133,$B36)</f>
        <v>312</v>
      </c>
      <c r="S36" s="2">
        <f>SUMIFS('Выборка 1'!S$2:S$133,'Выборка 1'!$A$2:$A$133,$A36,'Выборка 1'!$B$2:$B$133,$B36)</f>
        <v>480</v>
      </c>
      <c r="T36" s="2">
        <f>SUMIFS('Выборка 1'!T$2:T$133,'Выборка 1'!$A$2:$A$133,$A36,'Выборка 1'!$B$2:$B$133,$B36)</f>
        <v>422</v>
      </c>
      <c r="U36" s="2">
        <f>SUMIFS('Выборка 1'!U$2:U$133,'Выборка 1'!$A$2:$A$133,$A36,'Выборка 1'!$B$2:$B$133,$B36)</f>
        <v>526</v>
      </c>
      <c r="V36" s="2">
        <f>SUMIFS('Выборка 1'!V$2:V$133,'Выборка 1'!$A$2:$A$133,$A36,'Выборка 1'!$B$2:$B$133,$B36)</f>
        <v>445</v>
      </c>
      <c r="W36" s="2">
        <f>SUMIFS('Выборка 1'!W$2:W$133,'Выборка 1'!$A$2:$A$133,$A36,'Выборка 1'!$B$2:$B$133,$B36)</f>
        <v>434</v>
      </c>
      <c r="X36" s="2">
        <f>SUMIFS('Выборка 1'!X$2:X$133,'Выборка 1'!$A$2:$A$133,$A36,'Выборка 1'!$B$2:$B$133,$B36)</f>
        <v>427</v>
      </c>
      <c r="Y36" s="2">
        <f>SUMIFS('Выборка 1'!Y$2:Y$133,'Выборка 1'!$A$2:$A$133,$A36,'Выборка 1'!$B$2:$B$133,$B36)</f>
        <v>403</v>
      </c>
      <c r="Z36" s="2">
        <f>SUMIFS('Выборка 1'!Z$2:Z$133,'Выборка 1'!$A$2:$A$133,$A36,'Выборка 1'!$B$2:$B$133,$B36)</f>
        <v>442</v>
      </c>
      <c r="AA36" s="2">
        <f>SUMIFS('Выборка 1'!AA$2:AA$133,'Выборка 1'!$A$2:$A$133,$A36,'Выборка 1'!$B$2:$B$133,$B36)</f>
        <v>412</v>
      </c>
      <c r="AB36" s="2">
        <f>SUMIFS('Выборка 1'!AB$2:AB$133,'Выборка 1'!$A$2:$A$133,$A36,'Выборка 1'!$B$2:$B$133,$B36)</f>
        <v>454</v>
      </c>
      <c r="AC36" s="2">
        <f>SUMIFS('Выборка 1'!AC$2:AC$133,'Выборка 1'!$A$2:$A$133,$A36,'Выборка 1'!$B$2:$B$133,$B36)</f>
        <v>454</v>
      </c>
      <c r="AD36" s="2">
        <f>SUMIFS('Выборка 1'!AD$2:AD$133,'Выборка 1'!$A$2:$A$133,$A36,'Выборка 1'!$B$2:$B$133,$B36)</f>
        <v>515</v>
      </c>
      <c r="AE36" s="2">
        <f>SUMIFS('Выборка 1'!AE$2:AE$133,'Выборка 1'!$A$2:$A$133,$A36,'Выборка 1'!$B$2:$B$133,$B36)</f>
        <v>591</v>
      </c>
      <c r="AF36" s="2">
        <f>SUMIFS('Выборка 1'!AF$2:AF$133,'Выборка 1'!$A$2:$A$133,$A36,'Выборка 1'!$B$2:$B$133,$B36)</f>
        <v>590</v>
      </c>
      <c r="AG36" s="2">
        <f>SUMIFS('Выборка 1'!AG$2:AG$133,'Выборка 1'!$A$2:$A$133,$A36,'Выборка 1'!$B$2:$B$133,$B36)</f>
        <v>317</v>
      </c>
      <c r="AH36" s="2">
        <f>SUMIFS('Выборка 1'!AH$2:AH$133,'Выборка 1'!$A$2:$A$133,$A36,'Выборка 1'!$B$2:$B$133,$B36)</f>
        <v>552</v>
      </c>
      <c r="AI36" s="2">
        <f>SUMIFS('Выборка 1'!AI$2:AI$133,'Выборка 1'!$A$2:$A$133,$A36,'Выборка 1'!$B$2:$B$133,$B36)</f>
        <v>271</v>
      </c>
      <c r="AJ36" s="2">
        <f>SUMIFS('Выборка 1'!AJ$2:AJ$133,'Выборка 1'!$A$2:$A$133,$A36,'Выборка 1'!$B$2:$B$133,$B36)</f>
        <v>463</v>
      </c>
      <c r="AK36" s="2">
        <f>SUMIFS('Выборка 1'!AK$2:AK$133,'Выборка 1'!$A$2:$A$133,$A36,'Выборка 1'!$B$2:$B$133,$B36)</f>
        <v>95</v>
      </c>
      <c r="AL36" s="2">
        <f>SUMIFS('Выборка 1'!AL$2:AL$133,'Выборка 1'!$A$2:$A$133,$A36,'Выборка 1'!$B$2:$B$133,$B36)</f>
        <v>203</v>
      </c>
      <c r="AM36" s="2">
        <f>SUMIFS('Выборка 1'!AM$2:AM$133,'Выборка 1'!$A$2:$A$133,$A36,'Выборка 1'!$B$2:$B$133,$B36)</f>
        <v>97</v>
      </c>
      <c r="AN36" s="2">
        <f>SUMIFS('Выборка 1'!AN$2:AN$133,'Выборка 1'!$A$2:$A$133,$A36,'Выборка 1'!$B$2:$B$133,$B36)</f>
        <v>285</v>
      </c>
      <c r="AO36" s="2">
        <f>SUMIFS('Выборка 1'!AO$2:AO$133,'Выборка 1'!$A$2:$A$133,$A36,'Выборка 1'!$B$2:$B$133,$B36)</f>
        <v>55</v>
      </c>
      <c r="AP36" s="2">
        <f>SUMIFS('Выборка 1'!AP$2:AP$133,'Выборка 1'!$A$2:$A$133,$A36,'Выборка 1'!$B$2:$B$133,$B36)</f>
        <v>193</v>
      </c>
      <c r="AR36" s="2">
        <f t="shared" si="1"/>
        <v>12961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15</v>
      </c>
      <c r="D37" s="2">
        <f>SUMIFS('Выборка 1'!D$2:D$133,'Выборка 1'!$A$2:$A$133,$A37,'Выборка 1'!$B$2:$B$133,$B37)</f>
        <v>26</v>
      </c>
      <c r="E37" s="2">
        <f>SUMIFS('Выборка 1'!E$2:E$133,'Выборка 1'!$A$2:$A$133,$A37,'Выборка 1'!$B$2:$B$133,$B37)</f>
        <v>58</v>
      </c>
      <c r="F37" s="2">
        <f>SUMIFS('Выборка 1'!F$2:F$133,'Выборка 1'!$A$2:$A$133,$A37,'Выборка 1'!$B$2:$B$133,$B37)</f>
        <v>67</v>
      </c>
      <c r="G37" s="2">
        <f>SUMIFS('Выборка 1'!G$2:G$133,'Выборка 1'!$A$2:$A$133,$A37,'Выборка 1'!$B$2:$B$133,$B37)</f>
        <v>220</v>
      </c>
      <c r="H37" s="2">
        <f>SUMIFS('Выборка 1'!H$2:H$133,'Выборка 1'!$A$2:$A$133,$A37,'Выборка 1'!$B$2:$B$133,$B37)</f>
        <v>203</v>
      </c>
      <c r="I37" s="2">
        <f>SUMIFS('Выборка 1'!I$2:I$133,'Выборка 1'!$A$2:$A$133,$A37,'Выборка 1'!$B$2:$B$133,$B37)</f>
        <v>227</v>
      </c>
      <c r="J37" s="2">
        <f>SUMIFS('Выборка 1'!J$2:J$133,'Выборка 1'!$A$2:$A$133,$A37,'Выборка 1'!$B$2:$B$133,$B37)</f>
        <v>242</v>
      </c>
      <c r="K37" s="2">
        <f>SUMIFS('Выборка 1'!K$2:K$133,'Выборка 1'!$A$2:$A$133,$A37,'Выборка 1'!$B$2:$B$133,$B37)</f>
        <v>121</v>
      </c>
      <c r="L37" s="2">
        <f>SUMIFS('Выборка 1'!L$2:L$133,'Выборка 1'!$A$2:$A$133,$A37,'Выборка 1'!$B$2:$B$133,$B37)</f>
        <v>101</v>
      </c>
      <c r="M37" s="2">
        <f>SUMIFS('Выборка 1'!M$2:M$133,'Выборка 1'!$A$2:$A$133,$A37,'Выборка 1'!$B$2:$B$133,$B37)</f>
        <v>69</v>
      </c>
      <c r="N37" s="2">
        <f>SUMIFS('Выборка 1'!N$2:N$133,'Выборка 1'!$A$2:$A$133,$A37,'Выборка 1'!$B$2:$B$133,$B37)</f>
        <v>56</v>
      </c>
      <c r="O37" s="2">
        <f>SUMIFS('Выборка 1'!O$2:O$133,'Выборка 1'!$A$2:$A$133,$A37,'Выборка 1'!$B$2:$B$133,$B37)</f>
        <v>140</v>
      </c>
      <c r="P37" s="2">
        <f>SUMIFS('Выборка 1'!P$2:P$133,'Выборка 1'!$A$2:$A$133,$A37,'Выборка 1'!$B$2:$B$133,$B37)</f>
        <v>148</v>
      </c>
      <c r="Q37" s="2">
        <f>SUMIFS('Выборка 1'!Q$2:Q$133,'Выборка 1'!$A$2:$A$133,$A37,'Выборка 1'!$B$2:$B$133,$B37)</f>
        <v>261</v>
      </c>
      <c r="R37" s="2">
        <f>SUMIFS('Выборка 1'!R$2:R$133,'Выборка 1'!$A$2:$A$133,$A37,'Выборка 1'!$B$2:$B$133,$B37)</f>
        <v>220</v>
      </c>
      <c r="S37" s="2">
        <f>SUMIFS('Выборка 1'!S$2:S$133,'Выборка 1'!$A$2:$A$133,$A37,'Выборка 1'!$B$2:$B$133,$B37)</f>
        <v>391</v>
      </c>
      <c r="T37" s="2">
        <f>SUMIFS('Выборка 1'!T$2:T$133,'Выборка 1'!$A$2:$A$133,$A37,'Выборка 1'!$B$2:$B$133,$B37)</f>
        <v>266</v>
      </c>
      <c r="U37" s="2">
        <f>SUMIFS('Выборка 1'!U$2:U$133,'Выборка 1'!$A$2:$A$133,$A37,'Выборка 1'!$B$2:$B$133,$B37)</f>
        <v>353</v>
      </c>
      <c r="V37" s="2">
        <f>SUMIFS('Выборка 1'!V$2:V$133,'Выборка 1'!$A$2:$A$133,$A37,'Выборка 1'!$B$2:$B$133,$B37)</f>
        <v>314</v>
      </c>
      <c r="W37" s="2">
        <f>SUMIFS('Выборка 1'!W$2:W$133,'Выборка 1'!$A$2:$A$133,$A37,'Выборка 1'!$B$2:$B$133,$B37)</f>
        <v>253</v>
      </c>
      <c r="X37" s="2">
        <f>SUMIFS('Выборка 1'!X$2:X$133,'Выборка 1'!$A$2:$A$133,$A37,'Выборка 1'!$B$2:$B$133,$B37)</f>
        <v>239</v>
      </c>
      <c r="Y37" s="2">
        <f>SUMIFS('Выборка 1'!Y$2:Y$133,'Выборка 1'!$A$2:$A$133,$A37,'Выборка 1'!$B$2:$B$133,$B37)</f>
        <v>217</v>
      </c>
      <c r="Z37" s="2">
        <f>SUMIFS('Выборка 1'!Z$2:Z$133,'Выборка 1'!$A$2:$A$133,$A37,'Выборка 1'!$B$2:$B$133,$B37)</f>
        <v>231</v>
      </c>
      <c r="AA37" s="2">
        <f>SUMIFS('Выборка 1'!AA$2:AA$133,'Выборка 1'!$A$2:$A$133,$A37,'Выборка 1'!$B$2:$B$133,$B37)</f>
        <v>254</v>
      </c>
      <c r="AB37" s="2">
        <f>SUMIFS('Выборка 1'!AB$2:AB$133,'Выборка 1'!$A$2:$A$133,$A37,'Выборка 1'!$B$2:$B$133,$B37)</f>
        <v>250</v>
      </c>
      <c r="AC37" s="2">
        <f>SUMIFS('Выборка 1'!AC$2:AC$133,'Выборка 1'!$A$2:$A$133,$A37,'Выборка 1'!$B$2:$B$133,$B37)</f>
        <v>286</v>
      </c>
      <c r="AD37" s="2">
        <f>SUMIFS('Выборка 1'!AD$2:AD$133,'Выборка 1'!$A$2:$A$133,$A37,'Выборка 1'!$B$2:$B$133,$B37)</f>
        <v>258</v>
      </c>
      <c r="AE37" s="2">
        <f>SUMIFS('Выборка 1'!AE$2:AE$133,'Выборка 1'!$A$2:$A$133,$A37,'Выборка 1'!$B$2:$B$133,$B37)</f>
        <v>275</v>
      </c>
      <c r="AF37" s="2">
        <f>SUMIFS('Выборка 1'!AF$2:AF$133,'Выборка 1'!$A$2:$A$133,$A37,'Выборка 1'!$B$2:$B$133,$B37)</f>
        <v>311</v>
      </c>
      <c r="AG37" s="2">
        <f>SUMIFS('Выборка 1'!AG$2:AG$133,'Выборка 1'!$A$2:$A$133,$A37,'Выборка 1'!$B$2:$B$133,$B37)</f>
        <v>138</v>
      </c>
      <c r="AH37" s="2">
        <f>SUMIFS('Выборка 1'!AH$2:AH$133,'Выборка 1'!$A$2:$A$133,$A37,'Выборка 1'!$B$2:$B$133,$B37)</f>
        <v>252</v>
      </c>
      <c r="AI37" s="2">
        <f>SUMIFS('Выборка 1'!AI$2:AI$133,'Выборка 1'!$A$2:$A$133,$A37,'Выборка 1'!$B$2:$B$133,$B37)</f>
        <v>134</v>
      </c>
      <c r="AJ37" s="2">
        <f>SUMIFS('Выборка 1'!AJ$2:AJ$133,'Выборка 1'!$A$2:$A$133,$A37,'Выборка 1'!$B$2:$B$133,$B37)</f>
        <v>221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99</v>
      </c>
      <c r="AM37" s="2">
        <f>SUMIFS('Выборка 1'!AM$2:AM$133,'Выборка 1'!$A$2:$A$133,$A37,'Выборка 1'!$B$2:$B$133,$B37)</f>
        <v>61</v>
      </c>
      <c r="AN37" s="2">
        <f>SUMIFS('Выборка 1'!AN$2:AN$133,'Выборка 1'!$A$2:$A$133,$A37,'Выборка 1'!$B$2:$B$133,$B37)</f>
        <v>160</v>
      </c>
      <c r="AO37" s="2">
        <f>SUMIFS('Выборка 1'!AO$2:AO$133,'Выборка 1'!$A$2:$A$133,$A37,'Выборка 1'!$B$2:$B$133,$B37)</f>
        <v>58</v>
      </c>
      <c r="AP37" s="2">
        <f>SUMIFS('Выборка 1'!AP$2:AP$133,'Выборка 1'!$A$2:$A$133,$A37,'Выборка 1'!$B$2:$B$133,$B37)</f>
        <v>133</v>
      </c>
      <c r="AR37" s="2">
        <f t="shared" si="1"/>
        <v>7380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32</v>
      </c>
      <c r="D38" s="2">
        <f>SUMIFS('Выборка 1'!D$2:D$133,'Выборка 1'!$A$2:$A$133,$A38,'Выборка 1'!$B$2:$B$133,$B38)</f>
        <v>36</v>
      </c>
      <c r="E38" s="2">
        <f>SUMIFS('Выборка 1'!E$2:E$133,'Выборка 1'!$A$2:$A$133,$A38,'Выборка 1'!$B$2:$B$133,$B38)</f>
        <v>66</v>
      </c>
      <c r="F38" s="2">
        <f>SUMIFS('Выборка 1'!F$2:F$133,'Выборка 1'!$A$2:$A$133,$A38,'Выборка 1'!$B$2:$B$133,$B38)</f>
        <v>52</v>
      </c>
      <c r="G38" s="2">
        <f>SUMIFS('Выборка 1'!G$2:G$133,'Выборка 1'!$A$2:$A$133,$A38,'Выборка 1'!$B$2:$B$133,$B38)</f>
        <v>202</v>
      </c>
      <c r="H38" s="2">
        <f>SUMIFS('Выборка 1'!H$2:H$133,'Выборка 1'!$A$2:$A$133,$A38,'Выборка 1'!$B$2:$B$133,$B38)</f>
        <v>175</v>
      </c>
      <c r="I38" s="2">
        <f>SUMIFS('Выборка 1'!I$2:I$133,'Выборка 1'!$A$2:$A$133,$A38,'Выборка 1'!$B$2:$B$133,$B38)</f>
        <v>295</v>
      </c>
      <c r="J38" s="2">
        <f>SUMIFS('Выборка 1'!J$2:J$133,'Выборка 1'!$A$2:$A$133,$A38,'Выборка 1'!$B$2:$B$133,$B38)</f>
        <v>242</v>
      </c>
      <c r="K38" s="2">
        <f>SUMIFS('Выборка 1'!K$2:K$133,'Выборка 1'!$A$2:$A$133,$A38,'Выборка 1'!$B$2:$B$133,$B38)</f>
        <v>133</v>
      </c>
      <c r="L38" s="2">
        <f>SUMIFS('Выборка 1'!L$2:L$133,'Выборка 1'!$A$2:$A$133,$A38,'Выборка 1'!$B$2:$B$133,$B38)</f>
        <v>99</v>
      </c>
      <c r="M38" s="2">
        <f>SUMIFS('Выборка 1'!M$2:M$133,'Выборка 1'!$A$2:$A$133,$A38,'Выборка 1'!$B$2:$B$133,$B38)</f>
        <v>70</v>
      </c>
      <c r="N38" s="2">
        <f>SUMIFS('Выборка 1'!N$2:N$133,'Выборка 1'!$A$2:$A$133,$A38,'Выборка 1'!$B$2:$B$133,$B38)</f>
        <v>68</v>
      </c>
      <c r="O38" s="2">
        <f>SUMIFS('Выборка 1'!O$2:O$133,'Выборка 1'!$A$2:$A$133,$A38,'Выборка 1'!$B$2:$B$133,$B38)</f>
        <v>147</v>
      </c>
      <c r="P38" s="2">
        <f>SUMIFS('Выборка 1'!P$2:P$133,'Выборка 1'!$A$2:$A$133,$A38,'Выборка 1'!$B$2:$B$133,$B38)</f>
        <v>168</v>
      </c>
      <c r="Q38" s="2">
        <f>SUMIFS('Выборка 1'!Q$2:Q$133,'Выборка 1'!$A$2:$A$133,$A38,'Выборка 1'!$B$2:$B$133,$B38)</f>
        <v>270</v>
      </c>
      <c r="R38" s="2">
        <f>SUMIFS('Выборка 1'!R$2:R$133,'Выборка 1'!$A$2:$A$133,$A38,'Выборка 1'!$B$2:$B$133,$B38)</f>
        <v>208</v>
      </c>
      <c r="S38" s="2">
        <f>SUMIFS('Выборка 1'!S$2:S$133,'Выборка 1'!$A$2:$A$133,$A38,'Выборка 1'!$B$2:$B$133,$B38)</f>
        <v>367</v>
      </c>
      <c r="T38" s="2">
        <f>SUMIFS('Выборка 1'!T$2:T$133,'Выборка 1'!$A$2:$A$133,$A38,'Выборка 1'!$B$2:$B$133,$B38)</f>
        <v>353</v>
      </c>
      <c r="U38" s="2">
        <f>SUMIFS('Выборка 1'!U$2:U$133,'Выборка 1'!$A$2:$A$133,$A38,'Выборка 1'!$B$2:$B$133,$B38)</f>
        <v>423</v>
      </c>
      <c r="V38" s="2">
        <f>SUMIFS('Выборка 1'!V$2:V$133,'Выборка 1'!$A$2:$A$133,$A38,'Выборка 1'!$B$2:$B$133,$B38)</f>
        <v>308</v>
      </c>
      <c r="W38" s="2">
        <f>SUMIFS('Выборка 1'!W$2:W$133,'Выборка 1'!$A$2:$A$133,$A38,'Выборка 1'!$B$2:$B$133,$B38)</f>
        <v>302</v>
      </c>
      <c r="X38" s="2">
        <f>SUMIFS('Выборка 1'!X$2:X$133,'Выборка 1'!$A$2:$A$133,$A38,'Выборка 1'!$B$2:$B$133,$B38)</f>
        <v>242</v>
      </c>
      <c r="Y38" s="2">
        <f>SUMIFS('Выборка 1'!Y$2:Y$133,'Выборка 1'!$A$2:$A$133,$A38,'Выборка 1'!$B$2:$B$133,$B38)</f>
        <v>258</v>
      </c>
      <c r="Z38" s="2">
        <f>SUMIFS('Выборка 1'!Z$2:Z$133,'Выборка 1'!$A$2:$A$133,$A38,'Выборка 1'!$B$2:$B$133,$B38)</f>
        <v>249</v>
      </c>
      <c r="AA38" s="2">
        <f>SUMIFS('Выборка 1'!AA$2:AA$133,'Выборка 1'!$A$2:$A$133,$A38,'Выборка 1'!$B$2:$B$133,$B38)</f>
        <v>241</v>
      </c>
      <c r="AB38" s="2">
        <f>SUMIFS('Выборка 1'!AB$2:AB$133,'Выборка 1'!$A$2:$A$133,$A38,'Выборка 1'!$B$2:$B$133,$B38)</f>
        <v>228</v>
      </c>
      <c r="AC38" s="2">
        <f>SUMIFS('Выборка 1'!AC$2:AC$133,'Выборка 1'!$A$2:$A$133,$A38,'Выборка 1'!$B$2:$B$133,$B38)</f>
        <v>267</v>
      </c>
      <c r="AD38" s="2">
        <f>SUMIFS('Выборка 1'!AD$2:AD$133,'Выборка 1'!$A$2:$A$133,$A38,'Выборка 1'!$B$2:$B$133,$B38)</f>
        <v>270</v>
      </c>
      <c r="AE38" s="2">
        <f>SUMIFS('Выборка 1'!AE$2:AE$133,'Выборка 1'!$A$2:$A$133,$A38,'Выборка 1'!$B$2:$B$133,$B38)</f>
        <v>315</v>
      </c>
      <c r="AF38" s="2">
        <f>SUMIFS('Выборка 1'!AF$2:AF$133,'Выборка 1'!$A$2:$A$133,$A38,'Выборка 1'!$B$2:$B$133,$B38)</f>
        <v>306</v>
      </c>
      <c r="AG38" s="2">
        <f>SUMIFS('Выборка 1'!AG$2:AG$133,'Выборка 1'!$A$2:$A$133,$A38,'Выборка 1'!$B$2:$B$133,$B38)</f>
        <v>114</v>
      </c>
      <c r="AH38" s="2">
        <f>SUMIFS('Выборка 1'!AH$2:AH$133,'Выборка 1'!$A$2:$A$133,$A38,'Выборка 1'!$B$2:$B$133,$B38)</f>
        <v>236</v>
      </c>
      <c r="AI38" s="2">
        <f>SUMIFS('Выборка 1'!AI$2:AI$133,'Выборка 1'!$A$2:$A$133,$A38,'Выборка 1'!$B$2:$B$133,$B38)</f>
        <v>101</v>
      </c>
      <c r="AJ38" s="2">
        <f>SUMIFS('Выборка 1'!AJ$2:AJ$133,'Выборка 1'!$A$2:$A$133,$A38,'Выборка 1'!$B$2:$B$133,$B38)</f>
        <v>149</v>
      </c>
      <c r="AK38" s="2">
        <f>SUMIFS('Выборка 1'!AK$2:AK$133,'Выборка 1'!$A$2:$A$133,$A38,'Выборка 1'!$B$2:$B$133,$B38)</f>
        <v>29</v>
      </c>
      <c r="AL38" s="2">
        <f>SUMIFS('Выборка 1'!AL$2:AL$133,'Выборка 1'!$A$2:$A$133,$A38,'Выборка 1'!$B$2:$B$133,$B38)</f>
        <v>63</v>
      </c>
      <c r="AM38" s="2">
        <f>SUMIFS('Выборка 1'!AM$2:AM$133,'Выборка 1'!$A$2:$A$133,$A38,'Выборка 1'!$B$2:$B$133,$B38)</f>
        <v>49</v>
      </c>
      <c r="AN38" s="2">
        <f>SUMIFS('Выборка 1'!AN$2:AN$133,'Выборка 1'!$A$2:$A$133,$A38,'Выборка 1'!$B$2:$B$133,$B38)</f>
        <v>109</v>
      </c>
      <c r="AO38" s="2">
        <f>SUMIFS('Выборка 1'!AO$2:AO$133,'Выборка 1'!$A$2:$A$133,$A38,'Выборка 1'!$B$2:$B$133,$B38)</f>
        <v>24</v>
      </c>
      <c r="AP38" s="2">
        <f>SUMIFS('Выборка 1'!AP$2:AP$133,'Выборка 1'!$A$2:$A$133,$A38,'Выборка 1'!$B$2:$B$133,$B38)</f>
        <v>95</v>
      </c>
      <c r="AR38" s="2">
        <f t="shared" si="1"/>
        <v>7361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147</v>
      </c>
      <c r="D39" s="2">
        <f>SUMIFS('Выборка 1'!D$2:D$133,'Выборка 1'!$A$2:$A$133,$A39,'Выборка 1'!$B$2:$B$133,$B39)</f>
        <v>142</v>
      </c>
      <c r="E39" s="2">
        <f>SUMIFS('Выборка 1'!E$2:E$133,'Выборка 1'!$A$2:$A$133,$A39,'Выборка 1'!$B$2:$B$133,$B39)</f>
        <v>284</v>
      </c>
      <c r="F39" s="2">
        <f>SUMIFS('Выборка 1'!F$2:F$133,'Выборка 1'!$A$2:$A$133,$A39,'Выборка 1'!$B$2:$B$133,$B39)</f>
        <v>301</v>
      </c>
      <c r="G39" s="2">
        <f>SUMIFS('Выборка 1'!G$2:G$133,'Выборка 1'!$A$2:$A$133,$A39,'Выборка 1'!$B$2:$B$133,$B39)</f>
        <v>644</v>
      </c>
      <c r="H39" s="2">
        <f>SUMIFS('Выборка 1'!H$2:H$133,'Выборка 1'!$A$2:$A$133,$A39,'Выборка 1'!$B$2:$B$133,$B39)</f>
        <v>574</v>
      </c>
      <c r="I39" s="2">
        <f>SUMIFS('Выборка 1'!I$2:I$133,'Выборка 1'!$A$2:$A$133,$A39,'Выборка 1'!$B$2:$B$133,$B39)</f>
        <v>647</v>
      </c>
      <c r="J39" s="2">
        <f>SUMIFS('Выборка 1'!J$2:J$133,'Выборка 1'!$A$2:$A$133,$A39,'Выборка 1'!$B$2:$B$133,$B39)</f>
        <v>578</v>
      </c>
      <c r="K39" s="2">
        <f>SUMIFS('Выборка 1'!K$2:K$133,'Выборка 1'!$A$2:$A$133,$A39,'Выборка 1'!$B$2:$B$133,$B39)</f>
        <v>342</v>
      </c>
      <c r="L39" s="2">
        <f>SUMIFS('Выборка 1'!L$2:L$133,'Выборка 1'!$A$2:$A$133,$A39,'Выборка 1'!$B$2:$B$133,$B39)</f>
        <v>320</v>
      </c>
      <c r="M39" s="2">
        <f>SUMIFS('Выборка 1'!M$2:M$133,'Выборка 1'!$A$2:$A$133,$A39,'Выборка 1'!$B$2:$B$133,$B39)</f>
        <v>209</v>
      </c>
      <c r="N39" s="2">
        <f>SUMIFS('Выборка 1'!N$2:N$133,'Выборка 1'!$A$2:$A$133,$A39,'Выборка 1'!$B$2:$B$133,$B39)</f>
        <v>231</v>
      </c>
      <c r="O39" s="2">
        <f>SUMIFS('Выборка 1'!O$2:O$133,'Выборка 1'!$A$2:$A$133,$A39,'Выборка 1'!$B$2:$B$133,$B39)</f>
        <v>376</v>
      </c>
      <c r="P39" s="2">
        <f>SUMIFS('Выборка 1'!P$2:P$133,'Выборка 1'!$A$2:$A$133,$A39,'Выборка 1'!$B$2:$B$133,$B39)</f>
        <v>465</v>
      </c>
      <c r="Q39" s="2">
        <f>SUMIFS('Выборка 1'!Q$2:Q$133,'Выборка 1'!$A$2:$A$133,$A39,'Выборка 1'!$B$2:$B$133,$B39)</f>
        <v>525</v>
      </c>
      <c r="R39" s="2">
        <f>SUMIFS('Выборка 1'!R$2:R$133,'Выборка 1'!$A$2:$A$133,$A39,'Выборка 1'!$B$2:$B$133,$B39)</f>
        <v>453</v>
      </c>
      <c r="S39" s="2">
        <f>SUMIFS('Выборка 1'!S$2:S$133,'Выборка 1'!$A$2:$A$133,$A39,'Выборка 1'!$B$2:$B$133,$B39)</f>
        <v>824</v>
      </c>
      <c r="T39" s="2">
        <f>SUMIFS('Выборка 1'!T$2:T$133,'Выборка 1'!$A$2:$A$133,$A39,'Выборка 1'!$B$2:$B$133,$B39)</f>
        <v>636</v>
      </c>
      <c r="U39" s="2">
        <f>SUMIFS('Выборка 1'!U$2:U$133,'Выборка 1'!$A$2:$A$133,$A39,'Выборка 1'!$B$2:$B$133,$B39)</f>
        <v>810</v>
      </c>
      <c r="V39" s="2">
        <f>SUMIFS('Выборка 1'!V$2:V$133,'Выборка 1'!$A$2:$A$133,$A39,'Выборка 1'!$B$2:$B$133,$B39)</f>
        <v>695</v>
      </c>
      <c r="W39" s="2">
        <f>SUMIFS('Выборка 1'!W$2:W$133,'Выборка 1'!$A$2:$A$133,$A39,'Выборка 1'!$B$2:$B$133,$B39)</f>
        <v>696</v>
      </c>
      <c r="X39" s="2">
        <f>SUMIFS('Выборка 1'!X$2:X$133,'Выборка 1'!$A$2:$A$133,$A39,'Выборка 1'!$B$2:$B$133,$B39)</f>
        <v>631</v>
      </c>
      <c r="Y39" s="2">
        <f>SUMIFS('Выборка 1'!Y$2:Y$133,'Выборка 1'!$A$2:$A$133,$A39,'Выборка 1'!$B$2:$B$133,$B39)</f>
        <v>615</v>
      </c>
      <c r="Z39" s="2">
        <f>SUMIFS('Выборка 1'!Z$2:Z$133,'Выборка 1'!$A$2:$A$133,$A39,'Выборка 1'!$B$2:$B$133,$B39)</f>
        <v>663</v>
      </c>
      <c r="AA39" s="2">
        <f>SUMIFS('Выборка 1'!AA$2:AA$133,'Выборка 1'!$A$2:$A$133,$A39,'Выборка 1'!$B$2:$B$133,$B39)</f>
        <v>623</v>
      </c>
      <c r="AB39" s="2">
        <f>SUMIFS('Выборка 1'!AB$2:AB$133,'Выборка 1'!$A$2:$A$133,$A39,'Выборка 1'!$B$2:$B$133,$B39)</f>
        <v>677</v>
      </c>
      <c r="AC39" s="2">
        <f>SUMIFS('Выборка 1'!AC$2:AC$133,'Выборка 1'!$A$2:$A$133,$A39,'Выборка 1'!$B$2:$B$133,$B39)</f>
        <v>778</v>
      </c>
      <c r="AD39" s="2">
        <f>SUMIFS('Выборка 1'!AD$2:AD$133,'Выборка 1'!$A$2:$A$133,$A39,'Выборка 1'!$B$2:$B$133,$B39)</f>
        <v>860</v>
      </c>
      <c r="AE39" s="2">
        <f>SUMIFS('Выборка 1'!AE$2:AE$133,'Выборка 1'!$A$2:$A$133,$A39,'Выборка 1'!$B$2:$B$133,$B39)</f>
        <v>973</v>
      </c>
      <c r="AF39" s="2">
        <f>SUMIFS('Выборка 1'!AF$2:AF$133,'Выборка 1'!$A$2:$A$133,$A39,'Выборка 1'!$B$2:$B$133,$B39)</f>
        <v>986</v>
      </c>
      <c r="AG39" s="2">
        <f>SUMIFS('Выборка 1'!AG$2:AG$133,'Выборка 1'!$A$2:$A$133,$A39,'Выборка 1'!$B$2:$B$133,$B39)</f>
        <v>403</v>
      </c>
      <c r="AH39" s="2">
        <f>SUMIFS('Выборка 1'!AH$2:AH$133,'Выборка 1'!$A$2:$A$133,$A39,'Выборка 1'!$B$2:$B$133,$B39)</f>
        <v>747</v>
      </c>
      <c r="AI39" s="2">
        <f>SUMIFS('Выборка 1'!AI$2:AI$133,'Выборка 1'!$A$2:$A$133,$A39,'Выборка 1'!$B$2:$B$133,$B39)</f>
        <v>346</v>
      </c>
      <c r="AJ39" s="2">
        <f>SUMIFS('Выборка 1'!AJ$2:AJ$133,'Выборка 1'!$A$2:$A$133,$A39,'Выборка 1'!$B$2:$B$133,$B39)</f>
        <v>661</v>
      </c>
      <c r="AK39" s="2">
        <f>SUMIFS('Выборка 1'!AK$2:AK$133,'Выборка 1'!$A$2:$A$133,$A39,'Выборка 1'!$B$2:$B$133,$B39)</f>
        <v>115</v>
      </c>
      <c r="AL39" s="2">
        <f>SUMIFS('Выборка 1'!AL$2:AL$133,'Выборка 1'!$A$2:$A$133,$A39,'Выборка 1'!$B$2:$B$133,$B39)</f>
        <v>275</v>
      </c>
      <c r="AM39" s="2">
        <f>SUMIFS('Выборка 1'!AM$2:AM$133,'Выборка 1'!$A$2:$A$133,$A39,'Выборка 1'!$B$2:$B$133,$B39)</f>
        <v>149</v>
      </c>
      <c r="AN39" s="2">
        <f>SUMIFS('Выборка 1'!AN$2:AN$133,'Выборка 1'!$A$2:$A$133,$A39,'Выборка 1'!$B$2:$B$133,$B39)</f>
        <v>497</v>
      </c>
      <c r="AO39" s="2">
        <f>SUMIFS('Выборка 1'!AO$2:AO$133,'Выборка 1'!$A$2:$A$133,$A39,'Выборка 1'!$B$2:$B$133,$B39)</f>
        <v>59</v>
      </c>
      <c r="AP39" s="2">
        <f>SUMIFS('Выборка 1'!AP$2:AP$133,'Выборка 1'!$A$2:$A$133,$A39,'Выборка 1'!$B$2:$B$133,$B39)</f>
        <v>292</v>
      </c>
      <c r="AR39" s="2">
        <f t="shared" si="1"/>
        <v>20249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86</v>
      </c>
      <c r="D41" s="2">
        <f>SUMIFS('Выборка 1'!D$2:D$133,'Выборка 1'!$A$2:$A$133,$A41,'Выборка 1'!$B$2:$B$133,$B41)</f>
        <v>47</v>
      </c>
      <c r="E41" s="2">
        <f>SUMIFS('Выборка 1'!E$2:E$133,'Выборка 1'!$A$2:$A$133,$A41,'Выборка 1'!$B$2:$B$133,$B41)</f>
        <v>129</v>
      </c>
      <c r="F41" s="2">
        <f>SUMIFS('Выборка 1'!F$2:F$133,'Выборка 1'!$A$2:$A$133,$A41,'Выборка 1'!$B$2:$B$133,$B41)</f>
        <v>124</v>
      </c>
      <c r="G41" s="2">
        <f>SUMIFS('Выборка 1'!G$2:G$133,'Выборка 1'!$A$2:$A$133,$A41,'Выборка 1'!$B$2:$B$133,$B41)</f>
        <v>320</v>
      </c>
      <c r="H41" s="2">
        <f>SUMIFS('Выборка 1'!H$2:H$133,'Выборка 1'!$A$2:$A$133,$A41,'Выборка 1'!$B$2:$B$133,$B41)</f>
        <v>293</v>
      </c>
      <c r="I41" s="2">
        <f>SUMIFS('Выборка 1'!I$2:I$133,'Выборка 1'!$A$2:$A$133,$A41,'Выборка 1'!$B$2:$B$133,$B41)</f>
        <v>387</v>
      </c>
      <c r="J41" s="2">
        <f>SUMIFS('Выборка 1'!J$2:J$133,'Выборка 1'!$A$2:$A$133,$A41,'Выборка 1'!$B$2:$B$133,$B41)</f>
        <v>342</v>
      </c>
      <c r="K41" s="2">
        <f>SUMIFS('Выборка 1'!K$2:K$133,'Выборка 1'!$A$2:$A$133,$A41,'Выборка 1'!$B$2:$B$133,$B41)</f>
        <v>203</v>
      </c>
      <c r="L41" s="2">
        <f>SUMIFS('Выборка 1'!L$2:L$133,'Выборка 1'!$A$2:$A$133,$A41,'Выборка 1'!$B$2:$B$133,$B41)</f>
        <v>205</v>
      </c>
      <c r="M41" s="2">
        <f>SUMIFS('Выборка 1'!M$2:M$133,'Выборка 1'!$A$2:$A$133,$A41,'Выборка 1'!$B$2:$B$133,$B41)</f>
        <v>113</v>
      </c>
      <c r="N41" s="2">
        <f>SUMIFS('Выборка 1'!N$2:N$133,'Выборка 1'!$A$2:$A$133,$A41,'Выборка 1'!$B$2:$B$133,$B41)</f>
        <v>124</v>
      </c>
      <c r="O41" s="2">
        <f>SUMIFS('Выборка 1'!O$2:O$133,'Выборка 1'!$A$2:$A$133,$A41,'Выборка 1'!$B$2:$B$133,$B41)</f>
        <v>243</v>
      </c>
      <c r="P41" s="2">
        <f>SUMIFS('Выборка 1'!P$2:P$133,'Выборка 1'!$A$2:$A$133,$A41,'Выборка 1'!$B$2:$B$133,$B41)</f>
        <v>268</v>
      </c>
      <c r="Q41" s="2">
        <f>SUMIFS('Выборка 1'!Q$2:Q$133,'Выборка 1'!$A$2:$A$133,$A41,'Выборка 1'!$B$2:$B$133,$B41)</f>
        <v>309</v>
      </c>
      <c r="R41" s="2">
        <f>SUMIFS('Выборка 1'!R$2:R$133,'Выборка 1'!$A$2:$A$133,$A41,'Выборка 1'!$B$2:$B$133,$B41)</f>
        <v>227</v>
      </c>
      <c r="S41" s="2">
        <f>SUMIFS('Выборка 1'!S$2:S$133,'Выборка 1'!$A$2:$A$133,$A41,'Выборка 1'!$B$2:$B$133,$B41)</f>
        <v>498</v>
      </c>
      <c r="T41" s="2">
        <f>SUMIFS('Выборка 1'!T$2:T$133,'Выборка 1'!$A$2:$A$133,$A41,'Выборка 1'!$B$2:$B$133,$B41)</f>
        <v>332</v>
      </c>
      <c r="U41" s="2">
        <f>SUMIFS('Выборка 1'!U$2:U$133,'Выборка 1'!$A$2:$A$133,$A41,'Выборка 1'!$B$2:$B$133,$B41)</f>
        <v>472</v>
      </c>
      <c r="V41" s="2">
        <f>SUMIFS('Выборка 1'!V$2:V$133,'Выборка 1'!$A$2:$A$133,$A41,'Выборка 1'!$B$2:$B$133,$B41)</f>
        <v>406</v>
      </c>
      <c r="W41" s="2">
        <f>SUMIFS('Выборка 1'!W$2:W$133,'Выборка 1'!$A$2:$A$133,$A41,'Выборка 1'!$B$2:$B$133,$B41)</f>
        <v>382</v>
      </c>
      <c r="X41" s="2">
        <f>SUMIFS('Выборка 1'!X$2:X$133,'Выборка 1'!$A$2:$A$133,$A41,'Выборка 1'!$B$2:$B$133,$B41)</f>
        <v>377</v>
      </c>
      <c r="Y41" s="2">
        <f>SUMIFS('Выборка 1'!Y$2:Y$133,'Выборка 1'!$A$2:$A$133,$A41,'Выборка 1'!$B$2:$B$133,$B41)</f>
        <v>390</v>
      </c>
      <c r="Z41" s="2">
        <f>SUMIFS('Выборка 1'!Z$2:Z$133,'Выборка 1'!$A$2:$A$133,$A41,'Выборка 1'!$B$2:$B$133,$B41)</f>
        <v>440</v>
      </c>
      <c r="AA41" s="2">
        <f>SUMIFS('Выборка 1'!AA$2:AA$133,'Выборка 1'!$A$2:$A$133,$A41,'Выборка 1'!$B$2:$B$133,$B41)</f>
        <v>473</v>
      </c>
      <c r="AB41" s="2">
        <f>SUMIFS('Выборка 1'!AB$2:AB$133,'Выборка 1'!$A$2:$A$133,$A41,'Выборка 1'!$B$2:$B$133,$B41)</f>
        <v>429</v>
      </c>
      <c r="AC41" s="2">
        <f>SUMIFS('Выборка 1'!AC$2:AC$133,'Выборка 1'!$A$2:$A$133,$A41,'Выборка 1'!$B$2:$B$133,$B41)</f>
        <v>472</v>
      </c>
      <c r="AD41" s="2">
        <f>SUMIFS('Выборка 1'!AD$2:AD$133,'Выборка 1'!$A$2:$A$133,$A41,'Выборка 1'!$B$2:$B$133,$B41)</f>
        <v>514</v>
      </c>
      <c r="AE41" s="2">
        <f>SUMIFS('Выборка 1'!AE$2:AE$133,'Выборка 1'!$A$2:$A$133,$A41,'Выборка 1'!$B$2:$B$133,$B41)</f>
        <v>589</v>
      </c>
      <c r="AF41" s="2">
        <f>SUMIFS('Выборка 1'!AF$2:AF$133,'Выборка 1'!$A$2:$A$133,$A41,'Выборка 1'!$B$2:$B$133,$B41)</f>
        <v>524</v>
      </c>
      <c r="AG41" s="2">
        <f>SUMIFS('Выборка 1'!AG$2:AG$133,'Выборка 1'!$A$2:$A$133,$A41,'Выборка 1'!$B$2:$B$133,$B41)</f>
        <v>216</v>
      </c>
      <c r="AH41" s="2">
        <f>SUMIFS('Выборка 1'!AH$2:AH$133,'Выборка 1'!$A$2:$A$133,$A41,'Выборка 1'!$B$2:$B$133,$B41)</f>
        <v>393</v>
      </c>
      <c r="AI41" s="2">
        <f>SUMIFS('Выборка 1'!AI$2:AI$133,'Выборка 1'!$A$2:$A$133,$A41,'Выборка 1'!$B$2:$B$133,$B41)</f>
        <v>219</v>
      </c>
      <c r="AJ41" s="2">
        <f>SUMIFS('Выборка 1'!AJ$2:AJ$133,'Выборка 1'!$A$2:$A$133,$A41,'Выборка 1'!$B$2:$B$133,$B41)</f>
        <v>341</v>
      </c>
      <c r="AK41" s="2">
        <f>SUMIFS('Выборка 1'!AK$2:AK$133,'Выборка 1'!$A$2:$A$133,$A41,'Выборка 1'!$B$2:$B$133,$B41)</f>
        <v>73</v>
      </c>
      <c r="AL41" s="2">
        <f>SUMIFS('Выборка 1'!AL$2:AL$133,'Выборка 1'!$A$2:$A$133,$A41,'Выборка 1'!$B$2:$B$133,$B41)</f>
        <v>162</v>
      </c>
      <c r="AM41" s="2">
        <f>SUMIFS('Выборка 1'!AM$2:AM$133,'Выборка 1'!$A$2:$A$133,$A41,'Выборка 1'!$B$2:$B$133,$B41)</f>
        <v>77</v>
      </c>
      <c r="AN41" s="2">
        <f>SUMIFS('Выборка 1'!AN$2:AN$133,'Выборка 1'!$A$2:$A$133,$A41,'Выборка 1'!$B$2:$B$133,$B41)</f>
        <v>228</v>
      </c>
      <c r="AO41" s="2">
        <f>SUMIFS('Выборка 1'!AO$2:AO$133,'Выборка 1'!$A$2:$A$133,$A41,'Выборка 1'!$B$2:$B$133,$B41)</f>
        <v>59</v>
      </c>
      <c r="AP41" s="2">
        <f>SUMIFS('Выборка 1'!AP$2:AP$133,'Выборка 1'!$A$2:$A$133,$A41,'Выборка 1'!$B$2:$B$133,$B41)</f>
        <v>148</v>
      </c>
      <c r="AR41" s="2">
        <f t="shared" si="1"/>
        <v>11634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133</v>
      </c>
      <c r="D43" s="2">
        <f>SUMIFS('Выборка 1'!D$2:D$133,'Выборка 1'!$A$2:$A$133,$A43,'Выборка 1'!$B$2:$B$133,$B43)</f>
        <v>134</v>
      </c>
      <c r="E43" s="2">
        <f>SUMIFS('Выборка 1'!E$2:E$133,'Выборка 1'!$A$2:$A$133,$A43,'Выборка 1'!$B$2:$B$133,$B43)</f>
        <v>261</v>
      </c>
      <c r="F43" s="2">
        <f>SUMIFS('Выборка 1'!F$2:F$133,'Выборка 1'!$A$2:$A$133,$A43,'Выборка 1'!$B$2:$B$133,$B43)</f>
        <v>227</v>
      </c>
      <c r="G43" s="2">
        <f>SUMIFS('Выборка 1'!G$2:G$133,'Выборка 1'!$A$2:$A$133,$A43,'Выборка 1'!$B$2:$B$133,$B43)</f>
        <v>602</v>
      </c>
      <c r="H43" s="2">
        <f>SUMIFS('Выборка 1'!H$2:H$133,'Выборка 1'!$A$2:$A$133,$A43,'Выборка 1'!$B$2:$B$133,$B43)</f>
        <v>526</v>
      </c>
      <c r="I43" s="2">
        <f>SUMIFS('Выборка 1'!I$2:I$133,'Выборка 1'!$A$2:$A$133,$A43,'Выборка 1'!$B$2:$B$133,$B43)</f>
        <v>590</v>
      </c>
      <c r="J43" s="2">
        <f>SUMIFS('Выборка 1'!J$2:J$133,'Выборка 1'!$A$2:$A$133,$A43,'Выборка 1'!$B$2:$B$133,$B43)</f>
        <v>568</v>
      </c>
      <c r="K43" s="2">
        <f>SUMIFS('Выборка 1'!K$2:K$133,'Выборка 1'!$A$2:$A$133,$A43,'Выборка 1'!$B$2:$B$133,$B43)</f>
        <v>335</v>
      </c>
      <c r="L43" s="2">
        <f>SUMIFS('Выборка 1'!L$2:L$133,'Выборка 1'!$A$2:$A$133,$A43,'Выборка 1'!$B$2:$B$133,$B43)</f>
        <v>321</v>
      </c>
      <c r="M43" s="2">
        <f>SUMIFS('Выборка 1'!M$2:M$133,'Выборка 1'!$A$2:$A$133,$A43,'Выборка 1'!$B$2:$B$133,$B43)</f>
        <v>210</v>
      </c>
      <c r="N43" s="2">
        <f>SUMIFS('Выборка 1'!N$2:N$133,'Выборка 1'!$A$2:$A$133,$A43,'Выборка 1'!$B$2:$B$133,$B43)</f>
        <v>159</v>
      </c>
      <c r="O43" s="2">
        <f>SUMIFS('Выборка 1'!O$2:O$133,'Выборка 1'!$A$2:$A$133,$A43,'Выборка 1'!$B$2:$B$133,$B43)</f>
        <v>408</v>
      </c>
      <c r="P43" s="2">
        <f>SUMIFS('Выборка 1'!P$2:P$133,'Выборка 1'!$A$2:$A$133,$A43,'Выборка 1'!$B$2:$B$133,$B43)</f>
        <v>461</v>
      </c>
      <c r="Q43" s="2">
        <f>SUMIFS('Выборка 1'!Q$2:Q$133,'Выборка 1'!$A$2:$A$133,$A43,'Выборка 1'!$B$2:$B$133,$B43)</f>
        <v>624</v>
      </c>
      <c r="R43" s="2">
        <f>SUMIFS('Выборка 1'!R$2:R$133,'Выборка 1'!$A$2:$A$133,$A43,'Выборка 1'!$B$2:$B$133,$B43)</f>
        <v>473</v>
      </c>
      <c r="S43" s="2">
        <f>SUMIFS('Выборка 1'!S$2:S$133,'Выборка 1'!$A$2:$A$133,$A43,'Выборка 1'!$B$2:$B$133,$B43)</f>
        <v>852</v>
      </c>
      <c r="T43" s="2">
        <f>SUMIFS('Выборка 1'!T$2:T$133,'Выборка 1'!$A$2:$A$133,$A43,'Выборка 1'!$B$2:$B$133,$B43)</f>
        <v>677</v>
      </c>
      <c r="U43" s="2">
        <f>SUMIFS('Выборка 1'!U$2:U$133,'Выборка 1'!$A$2:$A$133,$A43,'Выборка 1'!$B$2:$B$133,$B43)</f>
        <v>755</v>
      </c>
      <c r="V43" s="2">
        <f>SUMIFS('Выборка 1'!V$2:V$133,'Выборка 1'!$A$2:$A$133,$A43,'Выборка 1'!$B$2:$B$133,$B43)</f>
        <v>620</v>
      </c>
      <c r="W43" s="2">
        <f>SUMIFS('Выборка 1'!W$2:W$133,'Выборка 1'!$A$2:$A$133,$A43,'Выборка 1'!$B$2:$B$133,$B43)</f>
        <v>610</v>
      </c>
      <c r="X43" s="2">
        <f>SUMIFS('Выборка 1'!X$2:X$133,'Выборка 1'!$A$2:$A$133,$A43,'Выборка 1'!$B$2:$B$133,$B43)</f>
        <v>594</v>
      </c>
      <c r="Y43" s="2">
        <f>SUMIFS('Выборка 1'!Y$2:Y$133,'Выборка 1'!$A$2:$A$133,$A43,'Выборка 1'!$B$2:$B$133,$B43)</f>
        <v>671</v>
      </c>
      <c r="Z43" s="2">
        <f>SUMIFS('Выборка 1'!Z$2:Z$133,'Выборка 1'!$A$2:$A$133,$A43,'Выборка 1'!$B$2:$B$133,$B43)</f>
        <v>717</v>
      </c>
      <c r="AA43" s="2">
        <f>SUMIFS('Выборка 1'!AA$2:AA$133,'Выборка 1'!$A$2:$A$133,$A43,'Выборка 1'!$B$2:$B$133,$B43)</f>
        <v>749</v>
      </c>
      <c r="AB43" s="2">
        <f>SUMIFS('Выборка 1'!AB$2:AB$133,'Выборка 1'!$A$2:$A$133,$A43,'Выборка 1'!$B$2:$B$133,$B43)</f>
        <v>727</v>
      </c>
      <c r="AC43" s="2">
        <f>SUMIFS('Выборка 1'!AC$2:AC$133,'Выборка 1'!$A$2:$A$133,$A43,'Выборка 1'!$B$2:$B$133,$B43)</f>
        <v>841</v>
      </c>
      <c r="AD43" s="2">
        <f>SUMIFS('Выборка 1'!AD$2:AD$133,'Выборка 1'!$A$2:$A$133,$A43,'Выборка 1'!$B$2:$B$133,$B43)</f>
        <v>832</v>
      </c>
      <c r="AE43" s="2">
        <f>SUMIFS('Выборка 1'!AE$2:AE$133,'Выборка 1'!$A$2:$A$133,$A43,'Выборка 1'!$B$2:$B$133,$B43)</f>
        <v>927</v>
      </c>
      <c r="AF43" s="2">
        <f>SUMIFS('Выборка 1'!AF$2:AF$133,'Выборка 1'!$A$2:$A$133,$A43,'Выборка 1'!$B$2:$B$133,$B43)</f>
        <v>827</v>
      </c>
      <c r="AG43" s="2">
        <f>SUMIFS('Выборка 1'!AG$2:AG$133,'Выборка 1'!$A$2:$A$133,$A43,'Выборка 1'!$B$2:$B$133,$B43)</f>
        <v>431</v>
      </c>
      <c r="AH43" s="2">
        <f>SUMIFS('Выборка 1'!AH$2:AH$133,'Выборка 1'!$A$2:$A$133,$A43,'Выборка 1'!$B$2:$B$133,$B43)</f>
        <v>693</v>
      </c>
      <c r="AI43" s="2">
        <f>SUMIFS('Выборка 1'!AI$2:AI$133,'Выборка 1'!$A$2:$A$133,$A43,'Выборка 1'!$B$2:$B$133,$B43)</f>
        <v>387</v>
      </c>
      <c r="AJ43" s="2">
        <f>SUMIFS('Выборка 1'!AJ$2:AJ$133,'Выборка 1'!$A$2:$A$133,$A43,'Выборка 1'!$B$2:$B$133,$B43)</f>
        <v>568</v>
      </c>
      <c r="AK43" s="2">
        <f>SUMIFS('Выборка 1'!AK$2:AK$133,'Выборка 1'!$A$2:$A$133,$A43,'Выборка 1'!$B$2:$B$133,$B43)</f>
        <v>113</v>
      </c>
      <c r="AL43" s="2">
        <f>SUMIFS('Выборка 1'!AL$2:AL$133,'Выборка 1'!$A$2:$A$133,$A43,'Выборка 1'!$B$2:$B$133,$B43)</f>
        <v>256</v>
      </c>
      <c r="AM43" s="2">
        <f>SUMIFS('Выборка 1'!AM$2:AM$133,'Выборка 1'!$A$2:$A$133,$A43,'Выборка 1'!$B$2:$B$133,$B43)</f>
        <v>159</v>
      </c>
      <c r="AN43" s="2">
        <f>SUMIFS('Выборка 1'!AN$2:AN$133,'Выборка 1'!$A$2:$A$133,$A43,'Выборка 1'!$B$2:$B$133,$B43)</f>
        <v>418</v>
      </c>
      <c r="AO43" s="2">
        <f>SUMIFS('Выборка 1'!AO$2:AO$133,'Выборка 1'!$A$2:$A$133,$A43,'Выборка 1'!$B$2:$B$133,$B43)</f>
        <v>79</v>
      </c>
      <c r="AP43" s="2">
        <f>SUMIFS('Выборка 1'!AP$2:AP$133,'Выборка 1'!$A$2:$A$133,$A43,'Выборка 1'!$B$2:$B$133,$B43)</f>
        <v>323</v>
      </c>
      <c r="AR43" s="2">
        <f t="shared" si="1"/>
        <v>19858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259</v>
      </c>
      <c r="D46" s="2">
        <f>SUMIFS('Выборка 1'!D$2:D$133,'Выборка 1'!$A$2:$A$133,$A46,'Выборка 1'!$B$2:$B$133,$B46)</f>
        <v>216</v>
      </c>
      <c r="E46" s="2">
        <f>SUMIFS('Выборка 1'!E$2:E$133,'Выборка 1'!$A$2:$A$133,$A46,'Выборка 1'!$B$2:$B$133,$B46)</f>
        <v>562</v>
      </c>
      <c r="F46" s="2">
        <f>SUMIFS('Выборка 1'!F$2:F$133,'Выборка 1'!$A$2:$A$133,$A46,'Выборка 1'!$B$2:$B$133,$B46)</f>
        <v>552</v>
      </c>
      <c r="G46" s="2">
        <f>SUMIFS('Выборка 1'!G$2:G$133,'Выборка 1'!$A$2:$A$133,$A46,'Выборка 1'!$B$2:$B$133,$B46)</f>
        <v>1242</v>
      </c>
      <c r="H46" s="2">
        <f>SUMIFS('Выборка 1'!H$2:H$133,'Выборка 1'!$A$2:$A$133,$A46,'Выборка 1'!$B$2:$B$133,$B46)</f>
        <v>1190</v>
      </c>
      <c r="I46" s="2">
        <f>SUMIFS('Выборка 1'!I$2:I$133,'Выборка 1'!$A$2:$A$133,$A46,'Выборка 1'!$B$2:$B$133,$B46)</f>
        <v>1295</v>
      </c>
      <c r="J46" s="2">
        <f>SUMIFS('Выборка 1'!J$2:J$133,'Выборка 1'!$A$2:$A$133,$A46,'Выборка 1'!$B$2:$B$133,$B46)</f>
        <v>1209</v>
      </c>
      <c r="K46" s="2">
        <f>SUMIFS('Выборка 1'!K$2:K$133,'Выборка 1'!$A$2:$A$133,$A46,'Выборка 1'!$B$2:$B$133,$B46)</f>
        <v>712</v>
      </c>
      <c r="L46" s="2">
        <f>SUMIFS('Выборка 1'!L$2:L$133,'Выборка 1'!$A$2:$A$133,$A46,'Выборка 1'!$B$2:$B$133,$B46)</f>
        <v>649</v>
      </c>
      <c r="M46" s="2">
        <f>SUMIFS('Выборка 1'!M$2:M$133,'Выборка 1'!$A$2:$A$133,$A46,'Выборка 1'!$B$2:$B$133,$B46)</f>
        <v>381</v>
      </c>
      <c r="N46" s="2">
        <f>SUMIFS('Выборка 1'!N$2:N$133,'Выборка 1'!$A$2:$A$133,$A46,'Выборка 1'!$B$2:$B$133,$B46)</f>
        <v>393</v>
      </c>
      <c r="O46" s="2">
        <f>SUMIFS('Выборка 1'!O$2:O$133,'Выборка 1'!$A$2:$A$133,$A46,'Выборка 1'!$B$2:$B$133,$B46)</f>
        <v>733</v>
      </c>
      <c r="P46" s="2">
        <f>SUMIFS('Выборка 1'!P$2:P$133,'Выборка 1'!$A$2:$A$133,$A46,'Выборка 1'!$B$2:$B$133,$B46)</f>
        <v>743</v>
      </c>
      <c r="Q46" s="2">
        <f>SUMIFS('Выборка 1'!Q$2:Q$133,'Выборка 1'!$A$2:$A$133,$A46,'Выборка 1'!$B$2:$B$133,$B46)</f>
        <v>966</v>
      </c>
      <c r="R46" s="2">
        <f>SUMIFS('Выборка 1'!R$2:R$133,'Выборка 1'!$A$2:$A$133,$A46,'Выборка 1'!$B$2:$B$133,$B46)</f>
        <v>845</v>
      </c>
      <c r="S46" s="2">
        <f>SUMIFS('Выборка 1'!S$2:S$133,'Выборка 1'!$A$2:$A$133,$A46,'Выборка 1'!$B$2:$B$133,$B46)</f>
        <v>1453</v>
      </c>
      <c r="T46" s="2">
        <f>SUMIFS('Выборка 1'!T$2:T$133,'Выборка 1'!$A$2:$A$133,$A46,'Выборка 1'!$B$2:$B$133,$B46)</f>
        <v>1245</v>
      </c>
      <c r="U46" s="2">
        <f>SUMIFS('Выборка 1'!U$2:U$133,'Выборка 1'!$A$2:$A$133,$A46,'Выборка 1'!$B$2:$B$133,$B46)</f>
        <v>1466</v>
      </c>
      <c r="V46" s="2">
        <f>SUMIFS('Выборка 1'!V$2:V$133,'Выборка 1'!$A$2:$A$133,$A46,'Выборка 1'!$B$2:$B$133,$B46)</f>
        <v>1324</v>
      </c>
      <c r="W46" s="2">
        <f>SUMIFS('Выборка 1'!W$2:W$133,'Выборка 1'!$A$2:$A$133,$A46,'Выборка 1'!$B$2:$B$133,$B46)</f>
        <v>1299</v>
      </c>
      <c r="X46" s="2">
        <f>SUMIFS('Выборка 1'!X$2:X$133,'Выборка 1'!$A$2:$A$133,$A46,'Выборка 1'!$B$2:$B$133,$B46)</f>
        <v>1191</v>
      </c>
      <c r="Y46" s="2">
        <f>SUMIFS('Выборка 1'!Y$2:Y$133,'Выборка 1'!$A$2:$A$133,$A46,'Выборка 1'!$B$2:$B$133,$B46)</f>
        <v>1196</v>
      </c>
      <c r="Z46" s="2">
        <f>SUMIFS('Выборка 1'!Z$2:Z$133,'Выборка 1'!$A$2:$A$133,$A46,'Выборка 1'!$B$2:$B$133,$B46)</f>
        <v>1142</v>
      </c>
      <c r="AA46" s="2">
        <f>SUMIFS('Выборка 1'!AA$2:AA$133,'Выборка 1'!$A$2:$A$133,$A46,'Выборка 1'!$B$2:$B$133,$B46)</f>
        <v>1066</v>
      </c>
      <c r="AB46" s="2">
        <f>SUMIFS('Выборка 1'!AB$2:AB$133,'Выборка 1'!$A$2:$A$133,$A46,'Выборка 1'!$B$2:$B$133,$B46)</f>
        <v>1073</v>
      </c>
      <c r="AC46" s="2">
        <f>SUMIFS('Выборка 1'!AC$2:AC$133,'Выборка 1'!$A$2:$A$133,$A46,'Выборка 1'!$B$2:$B$133,$B46)</f>
        <v>1087</v>
      </c>
      <c r="AD46" s="2">
        <f>SUMIFS('Выборка 1'!AD$2:AD$133,'Выборка 1'!$A$2:$A$133,$A46,'Выборка 1'!$B$2:$B$133,$B46)</f>
        <v>1255</v>
      </c>
      <c r="AE46" s="2">
        <f>SUMIFS('Выборка 1'!AE$2:AE$133,'Выборка 1'!$A$2:$A$133,$A46,'Выборка 1'!$B$2:$B$133,$B46)</f>
        <v>1383</v>
      </c>
      <c r="AF46" s="2">
        <f>SUMIFS('Выборка 1'!AF$2:AF$133,'Выборка 1'!$A$2:$A$133,$A46,'Выборка 1'!$B$2:$B$133,$B46)</f>
        <v>1435</v>
      </c>
      <c r="AG46" s="2">
        <f>SUMIFS('Выборка 1'!AG$2:AG$133,'Выборка 1'!$A$2:$A$133,$A46,'Выборка 1'!$B$2:$B$133,$B46)</f>
        <v>684</v>
      </c>
      <c r="AH46" s="2">
        <f>SUMIFS('Выборка 1'!AH$2:AH$133,'Выборка 1'!$A$2:$A$133,$A46,'Выборка 1'!$B$2:$B$133,$B46)</f>
        <v>1248</v>
      </c>
      <c r="AI46" s="2">
        <f>SUMIFS('Выборка 1'!AI$2:AI$133,'Выборка 1'!$A$2:$A$133,$A46,'Выборка 1'!$B$2:$B$133,$B46)</f>
        <v>589</v>
      </c>
      <c r="AJ46" s="2">
        <f>SUMIFS('Выборка 1'!AJ$2:AJ$133,'Выборка 1'!$A$2:$A$133,$A46,'Выборка 1'!$B$2:$B$133,$B46)</f>
        <v>1007</v>
      </c>
      <c r="AK46" s="2">
        <f>SUMIFS('Выборка 1'!AK$2:AK$133,'Выборка 1'!$A$2:$A$133,$A46,'Выборка 1'!$B$2:$B$133,$B46)</f>
        <v>196</v>
      </c>
      <c r="AL46" s="2">
        <f>SUMIFS('Выборка 1'!AL$2:AL$133,'Выборка 1'!$A$2:$A$133,$A46,'Выборка 1'!$B$2:$B$133,$B46)</f>
        <v>437</v>
      </c>
      <c r="AM46" s="2">
        <f>SUMIFS('Выборка 1'!AM$2:AM$133,'Выборка 1'!$A$2:$A$133,$A46,'Выборка 1'!$B$2:$B$133,$B46)</f>
        <v>192</v>
      </c>
      <c r="AN46" s="2">
        <f>SUMIFS('Выборка 1'!AN$2:AN$133,'Выборка 1'!$A$2:$A$133,$A46,'Выборка 1'!$B$2:$B$133,$B46)</f>
        <v>696</v>
      </c>
      <c r="AO46" s="2">
        <f>SUMIFS('Выборка 1'!AO$2:AO$133,'Выборка 1'!$A$2:$A$133,$A46,'Выборка 1'!$B$2:$B$133,$B46)</f>
        <v>98</v>
      </c>
      <c r="AP46" s="2">
        <f>SUMIFS('Выборка 1'!AP$2:AP$133,'Выборка 1'!$A$2:$A$133,$A46,'Выборка 1'!$B$2:$B$133,$B46)</f>
        <v>413</v>
      </c>
      <c r="AR46" s="2">
        <f t="shared" si="1"/>
        <v>35122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65</v>
      </c>
      <c r="D47" s="2">
        <f>SUMIFS('Выборка 1'!D$2:D$133,'Выборка 1'!$A$2:$A$133,$A47,'Выборка 1'!$B$2:$B$133,$B47)</f>
        <v>67</v>
      </c>
      <c r="E47" s="2">
        <f>SUMIFS('Выборка 1'!E$2:E$133,'Выборка 1'!$A$2:$A$133,$A47,'Выборка 1'!$B$2:$B$133,$B47)</f>
        <v>140</v>
      </c>
      <c r="F47" s="2">
        <f>SUMIFS('Выборка 1'!F$2:F$133,'Выборка 1'!$A$2:$A$133,$A47,'Выборка 1'!$B$2:$B$133,$B47)</f>
        <v>114</v>
      </c>
      <c r="G47" s="2">
        <f>SUMIFS('Выборка 1'!G$2:G$133,'Выборка 1'!$A$2:$A$133,$A47,'Выборка 1'!$B$2:$B$133,$B47)</f>
        <v>304</v>
      </c>
      <c r="H47" s="2">
        <f>SUMIFS('Выборка 1'!H$2:H$133,'Выборка 1'!$A$2:$A$133,$A47,'Выборка 1'!$B$2:$B$133,$B47)</f>
        <v>245</v>
      </c>
      <c r="I47" s="2">
        <f>SUMIFS('Выборка 1'!I$2:I$133,'Выборка 1'!$A$2:$A$133,$A47,'Выборка 1'!$B$2:$B$133,$B47)</f>
        <v>336</v>
      </c>
      <c r="J47" s="2">
        <f>SUMIFS('Выборка 1'!J$2:J$133,'Выборка 1'!$A$2:$A$133,$A47,'Выборка 1'!$B$2:$B$133,$B47)</f>
        <v>352</v>
      </c>
      <c r="K47" s="2">
        <f>SUMIFS('Выборка 1'!K$2:K$133,'Выборка 1'!$A$2:$A$133,$A47,'Выборка 1'!$B$2:$B$133,$B47)</f>
        <v>211</v>
      </c>
      <c r="L47" s="2">
        <f>SUMIFS('Выборка 1'!L$2:L$133,'Выборка 1'!$A$2:$A$133,$A47,'Выборка 1'!$B$2:$B$133,$B47)</f>
        <v>193</v>
      </c>
      <c r="M47" s="2">
        <f>SUMIFS('Выборка 1'!M$2:M$133,'Выборка 1'!$A$2:$A$133,$A47,'Выборка 1'!$B$2:$B$133,$B47)</f>
        <v>133</v>
      </c>
      <c r="N47" s="2">
        <f>SUMIFS('Выборка 1'!N$2:N$133,'Выборка 1'!$A$2:$A$133,$A47,'Выборка 1'!$B$2:$B$133,$B47)</f>
        <v>107</v>
      </c>
      <c r="O47" s="2">
        <f>SUMIFS('Выборка 1'!O$2:O$133,'Выборка 1'!$A$2:$A$133,$A47,'Выборка 1'!$B$2:$B$133,$B47)</f>
        <v>285</v>
      </c>
      <c r="P47" s="2">
        <f>SUMIFS('Выборка 1'!P$2:P$133,'Выборка 1'!$A$2:$A$133,$A47,'Выборка 1'!$B$2:$B$133,$B47)</f>
        <v>272</v>
      </c>
      <c r="Q47" s="2">
        <f>SUMIFS('Выборка 1'!Q$2:Q$133,'Выборка 1'!$A$2:$A$133,$A47,'Выборка 1'!$B$2:$B$133,$B47)</f>
        <v>382</v>
      </c>
      <c r="R47" s="2">
        <f>SUMIFS('Выборка 1'!R$2:R$133,'Выборка 1'!$A$2:$A$133,$A47,'Выборка 1'!$B$2:$B$133,$B47)</f>
        <v>292</v>
      </c>
      <c r="S47" s="2">
        <f>SUMIFS('Выборка 1'!S$2:S$133,'Выборка 1'!$A$2:$A$133,$A47,'Выборка 1'!$B$2:$B$133,$B47)</f>
        <v>509</v>
      </c>
      <c r="T47" s="2">
        <f>SUMIFS('Выборка 1'!T$2:T$133,'Выборка 1'!$A$2:$A$133,$A47,'Выборка 1'!$B$2:$B$133,$B47)</f>
        <v>387</v>
      </c>
      <c r="U47" s="2">
        <f>SUMIFS('Выборка 1'!U$2:U$133,'Выборка 1'!$A$2:$A$133,$A47,'Выборка 1'!$B$2:$B$133,$B47)</f>
        <v>445</v>
      </c>
      <c r="V47" s="2">
        <f>SUMIFS('Выборка 1'!V$2:V$133,'Выборка 1'!$A$2:$A$133,$A47,'Выборка 1'!$B$2:$B$133,$B47)</f>
        <v>357</v>
      </c>
      <c r="W47" s="2">
        <f>SUMIFS('Выборка 1'!W$2:W$133,'Выборка 1'!$A$2:$A$133,$A47,'Выборка 1'!$B$2:$B$133,$B47)</f>
        <v>387</v>
      </c>
      <c r="X47" s="2">
        <f>SUMIFS('Выборка 1'!X$2:X$133,'Выборка 1'!$A$2:$A$133,$A47,'Выборка 1'!$B$2:$B$133,$B47)</f>
        <v>345</v>
      </c>
      <c r="Y47" s="2">
        <f>SUMIFS('Выборка 1'!Y$2:Y$133,'Выборка 1'!$A$2:$A$133,$A47,'Выборка 1'!$B$2:$B$133,$B47)</f>
        <v>388</v>
      </c>
      <c r="Z47" s="2">
        <f>SUMIFS('Выборка 1'!Z$2:Z$133,'Выборка 1'!$A$2:$A$133,$A47,'Выборка 1'!$B$2:$B$133,$B47)</f>
        <v>475</v>
      </c>
      <c r="AA47" s="2">
        <f>SUMIFS('Выборка 1'!AA$2:AA$133,'Выборка 1'!$A$2:$A$133,$A47,'Выборка 1'!$B$2:$B$133,$B47)</f>
        <v>491</v>
      </c>
      <c r="AB47" s="2">
        <f>SUMIFS('Выборка 1'!AB$2:AB$133,'Выборка 1'!$A$2:$A$133,$A47,'Выборка 1'!$B$2:$B$133,$B47)</f>
        <v>507</v>
      </c>
      <c r="AC47" s="2">
        <f>SUMIFS('Выборка 1'!AC$2:AC$133,'Выборка 1'!$A$2:$A$133,$A47,'Выборка 1'!$B$2:$B$133,$B47)</f>
        <v>537</v>
      </c>
      <c r="AD47" s="2">
        <f>SUMIFS('Выборка 1'!AD$2:AD$133,'Выборка 1'!$A$2:$A$133,$A47,'Выборка 1'!$B$2:$B$133,$B47)</f>
        <v>528</v>
      </c>
      <c r="AE47" s="2">
        <f>SUMIFS('Выборка 1'!AE$2:AE$133,'Выборка 1'!$A$2:$A$133,$A47,'Выборка 1'!$B$2:$B$133,$B47)</f>
        <v>619</v>
      </c>
      <c r="AF47" s="2">
        <f>SUMIFS('Выборка 1'!AF$2:AF$133,'Выборка 1'!$A$2:$A$133,$A47,'Выборка 1'!$B$2:$B$133,$B47)</f>
        <v>572</v>
      </c>
      <c r="AG47" s="2">
        <f>SUMIFS('Выборка 1'!AG$2:AG$133,'Выборка 1'!$A$2:$A$133,$A47,'Выборка 1'!$B$2:$B$133,$B47)</f>
        <v>288</v>
      </c>
      <c r="AH47" s="2">
        <f>SUMIFS('Выборка 1'!AH$2:AH$133,'Выборка 1'!$A$2:$A$133,$A47,'Выборка 1'!$B$2:$B$133,$B47)</f>
        <v>440</v>
      </c>
      <c r="AI47" s="2">
        <f>SUMIFS('Выборка 1'!AI$2:AI$133,'Выборка 1'!$A$2:$A$133,$A47,'Выборка 1'!$B$2:$B$133,$B47)</f>
        <v>250</v>
      </c>
      <c r="AJ47" s="2">
        <f>SUMIFS('Выборка 1'!AJ$2:AJ$133,'Выборка 1'!$A$2:$A$133,$A47,'Выборка 1'!$B$2:$B$133,$B47)</f>
        <v>378</v>
      </c>
      <c r="AK47" s="2">
        <f>SUMIFS('Выборка 1'!AK$2:AK$133,'Выборка 1'!$A$2:$A$133,$A47,'Выборка 1'!$B$2:$B$133,$B47)</f>
        <v>79</v>
      </c>
      <c r="AL47" s="2">
        <f>SUMIFS('Выборка 1'!AL$2:AL$133,'Выборка 1'!$A$2:$A$133,$A47,'Выборка 1'!$B$2:$B$133,$B47)</f>
        <v>157</v>
      </c>
      <c r="AM47" s="2">
        <f>SUMIFS('Выборка 1'!AM$2:AM$133,'Выборка 1'!$A$2:$A$133,$A47,'Выборка 1'!$B$2:$B$133,$B47)</f>
        <v>120</v>
      </c>
      <c r="AN47" s="2">
        <f>SUMIFS('Выборка 1'!AN$2:AN$133,'Выборка 1'!$A$2:$A$133,$A47,'Выборка 1'!$B$2:$B$133,$B47)</f>
        <v>281</v>
      </c>
      <c r="AO47" s="2">
        <f>SUMIFS('Выборка 1'!AO$2:AO$133,'Выборка 1'!$A$2:$A$133,$A47,'Выборка 1'!$B$2:$B$133,$B47)</f>
        <v>53</v>
      </c>
      <c r="AP47" s="2">
        <f>SUMIFS('Выборка 1'!AP$2:AP$133,'Выборка 1'!$A$2:$A$133,$A47,'Выборка 1'!$B$2:$B$133,$B47)</f>
        <v>209</v>
      </c>
      <c r="AR47" s="2">
        <f t="shared" si="1"/>
        <v>12300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272</v>
      </c>
      <c r="D48" s="2">
        <f>SUMIFS('Выборка 1'!D$2:D$133,'Выборка 1'!$A$2:$A$133,$A48,'Выборка 1'!$B$2:$B$133,$B48)</f>
        <v>274</v>
      </c>
      <c r="E48" s="2">
        <f>SUMIFS('Выборка 1'!E$2:E$133,'Выборка 1'!$A$2:$A$133,$A48,'Выборка 1'!$B$2:$B$133,$B48)</f>
        <v>498</v>
      </c>
      <c r="F48" s="2">
        <f>SUMIFS('Выборка 1'!F$2:F$133,'Выборка 1'!$A$2:$A$133,$A48,'Выборка 1'!$B$2:$B$133,$B48)</f>
        <v>453</v>
      </c>
      <c r="G48" s="2">
        <f>SUMIFS('Выборка 1'!G$2:G$133,'Выборка 1'!$A$2:$A$133,$A48,'Выборка 1'!$B$2:$B$133,$B48)</f>
        <v>1090</v>
      </c>
      <c r="H48" s="2">
        <f>SUMIFS('Выборка 1'!H$2:H$133,'Выборка 1'!$A$2:$A$133,$A48,'Выборка 1'!$B$2:$B$133,$B48)</f>
        <v>1064</v>
      </c>
      <c r="I48" s="2">
        <f>SUMIFS('Выборка 1'!I$2:I$133,'Выборка 1'!$A$2:$A$133,$A48,'Выборка 1'!$B$2:$B$133,$B48)</f>
        <v>1111</v>
      </c>
      <c r="J48" s="2">
        <f>SUMIFS('Выборка 1'!J$2:J$133,'Выборка 1'!$A$2:$A$133,$A48,'Выборка 1'!$B$2:$B$133,$B48)</f>
        <v>1075</v>
      </c>
      <c r="K48" s="2">
        <f>SUMIFS('Выборка 1'!K$2:K$133,'Выборка 1'!$A$2:$A$133,$A48,'Выборка 1'!$B$2:$B$133,$B48)</f>
        <v>609</v>
      </c>
      <c r="L48" s="2">
        <f>SUMIFS('Выборка 1'!L$2:L$133,'Выборка 1'!$A$2:$A$133,$A48,'Выборка 1'!$B$2:$B$133,$B48)</f>
        <v>567</v>
      </c>
      <c r="M48" s="2">
        <f>SUMIFS('Выборка 1'!M$2:M$133,'Выборка 1'!$A$2:$A$133,$A48,'Выборка 1'!$B$2:$B$133,$B48)</f>
        <v>333</v>
      </c>
      <c r="N48" s="2">
        <f>SUMIFS('Выборка 1'!N$2:N$133,'Выборка 1'!$A$2:$A$133,$A48,'Выборка 1'!$B$2:$B$133,$B48)</f>
        <v>361</v>
      </c>
      <c r="O48" s="2">
        <f>SUMIFS('Выборка 1'!O$2:O$133,'Выборка 1'!$A$2:$A$133,$A48,'Выборка 1'!$B$2:$B$133,$B48)</f>
        <v>706</v>
      </c>
      <c r="P48" s="2">
        <f>SUMIFS('Выборка 1'!P$2:P$133,'Выборка 1'!$A$2:$A$133,$A48,'Выборка 1'!$B$2:$B$133,$B48)</f>
        <v>752</v>
      </c>
      <c r="Q48" s="2">
        <f>SUMIFS('Выборка 1'!Q$2:Q$133,'Выборка 1'!$A$2:$A$133,$A48,'Выборка 1'!$B$2:$B$133,$B48)</f>
        <v>1000</v>
      </c>
      <c r="R48" s="2">
        <f>SUMIFS('Выборка 1'!R$2:R$133,'Выборка 1'!$A$2:$A$133,$A48,'Выборка 1'!$B$2:$B$133,$B48)</f>
        <v>937</v>
      </c>
      <c r="S48" s="2">
        <f>SUMIFS('Выборка 1'!S$2:S$133,'Выборка 1'!$A$2:$A$133,$A48,'Выборка 1'!$B$2:$B$133,$B48)</f>
        <v>1593</v>
      </c>
      <c r="T48" s="2">
        <f>SUMIFS('Выборка 1'!T$2:T$133,'Выборка 1'!$A$2:$A$133,$A48,'Выборка 1'!$B$2:$B$133,$B48)</f>
        <v>1402</v>
      </c>
      <c r="U48" s="2">
        <f>SUMIFS('Выборка 1'!U$2:U$133,'Выборка 1'!$A$2:$A$133,$A48,'Выборка 1'!$B$2:$B$133,$B48)</f>
        <v>1630</v>
      </c>
      <c r="V48" s="2">
        <f>SUMIFS('Выборка 1'!V$2:V$133,'Выборка 1'!$A$2:$A$133,$A48,'Выборка 1'!$B$2:$B$133,$B48)</f>
        <v>1438</v>
      </c>
      <c r="W48" s="2">
        <f>SUMIFS('Выборка 1'!W$2:W$133,'Выборка 1'!$A$2:$A$133,$A48,'Выборка 1'!$B$2:$B$133,$B48)</f>
        <v>1291</v>
      </c>
      <c r="X48" s="2">
        <f>SUMIFS('Выборка 1'!X$2:X$133,'Выборка 1'!$A$2:$A$133,$A48,'Выборка 1'!$B$2:$B$133,$B48)</f>
        <v>1271</v>
      </c>
      <c r="Y48" s="2">
        <f>SUMIFS('Выборка 1'!Y$2:Y$133,'Выборка 1'!$A$2:$A$133,$A48,'Выборка 1'!$B$2:$B$133,$B48)</f>
        <v>1157</v>
      </c>
      <c r="Z48" s="2">
        <f>SUMIFS('Выборка 1'!Z$2:Z$133,'Выборка 1'!$A$2:$A$133,$A48,'Выборка 1'!$B$2:$B$133,$B48)</f>
        <v>1244</v>
      </c>
      <c r="AA48" s="2">
        <f>SUMIFS('Выборка 1'!AA$2:AA$133,'Выборка 1'!$A$2:$A$133,$A48,'Выборка 1'!$B$2:$B$133,$B48)</f>
        <v>1203</v>
      </c>
      <c r="AB48" s="2">
        <f>SUMIFS('Выборка 1'!AB$2:AB$133,'Выборка 1'!$A$2:$A$133,$A48,'Выборка 1'!$B$2:$B$133,$B48)</f>
        <v>1374</v>
      </c>
      <c r="AC48" s="2">
        <f>SUMIFS('Выборка 1'!AC$2:AC$133,'Выборка 1'!$A$2:$A$133,$A48,'Выборка 1'!$B$2:$B$133,$B48)</f>
        <v>1466</v>
      </c>
      <c r="AD48" s="2">
        <f>SUMIFS('Выборка 1'!AD$2:AD$133,'Выборка 1'!$A$2:$A$133,$A48,'Выборка 1'!$B$2:$B$133,$B48)</f>
        <v>1657</v>
      </c>
      <c r="AE48" s="2">
        <f>SUMIFS('Выборка 1'!AE$2:AE$133,'Выборка 1'!$A$2:$A$133,$A48,'Выборка 1'!$B$2:$B$133,$B48)</f>
        <v>1860</v>
      </c>
      <c r="AF48" s="2">
        <f>SUMIFS('Выборка 1'!AF$2:AF$133,'Выборка 1'!$A$2:$A$133,$A48,'Выборка 1'!$B$2:$B$133,$B48)</f>
        <v>1797</v>
      </c>
      <c r="AG48" s="2">
        <f>SUMIFS('Выборка 1'!AG$2:AG$133,'Выборка 1'!$A$2:$A$133,$A48,'Выборка 1'!$B$2:$B$133,$B48)</f>
        <v>872</v>
      </c>
      <c r="AH48" s="2">
        <f>SUMIFS('Выборка 1'!AH$2:AH$133,'Выборка 1'!$A$2:$A$133,$A48,'Выборка 1'!$B$2:$B$133,$B48)</f>
        <v>1533</v>
      </c>
      <c r="AI48" s="2">
        <f>SUMIFS('Выборка 1'!AI$2:AI$133,'Выборка 1'!$A$2:$A$133,$A48,'Выборка 1'!$B$2:$B$133,$B48)</f>
        <v>692</v>
      </c>
      <c r="AJ48" s="2">
        <f>SUMIFS('Выборка 1'!AJ$2:AJ$133,'Выборка 1'!$A$2:$A$133,$A48,'Выборка 1'!$B$2:$B$133,$B48)</f>
        <v>1155</v>
      </c>
      <c r="AK48" s="2">
        <f>SUMIFS('Выборка 1'!AK$2:AK$133,'Выборка 1'!$A$2:$A$133,$A48,'Выборка 1'!$B$2:$B$133,$B48)</f>
        <v>241</v>
      </c>
      <c r="AL48" s="2">
        <f>SUMIFS('Выборка 1'!AL$2:AL$133,'Выборка 1'!$A$2:$A$133,$A48,'Выборка 1'!$B$2:$B$133,$B48)</f>
        <v>607</v>
      </c>
      <c r="AM48" s="2">
        <f>SUMIFS('Выборка 1'!AM$2:AM$133,'Выборка 1'!$A$2:$A$133,$A48,'Выборка 1'!$B$2:$B$133,$B48)</f>
        <v>281</v>
      </c>
      <c r="AN48" s="2">
        <f>SUMIFS('Выборка 1'!AN$2:AN$133,'Выборка 1'!$A$2:$A$133,$A48,'Выборка 1'!$B$2:$B$133,$B48)</f>
        <v>903</v>
      </c>
      <c r="AO48" s="2">
        <f>SUMIFS('Выборка 1'!AO$2:AO$133,'Выборка 1'!$A$2:$A$133,$A48,'Выборка 1'!$B$2:$B$133,$B48)</f>
        <v>134</v>
      </c>
      <c r="AP48" s="2">
        <f>SUMIFS('Выборка 1'!AP$2:AP$133,'Выборка 1'!$A$2:$A$133,$A48,'Выборка 1'!$B$2:$B$133,$B48)</f>
        <v>510</v>
      </c>
      <c r="AR48" s="2">
        <f t="shared" si="1"/>
        <v>38413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22</v>
      </c>
      <c r="D49" s="2">
        <f>SUMIFS('Выборка 1'!D$2:D$133,'Выборка 1'!$A$2:$A$133,$A49,'Выборка 1'!$B$2:$B$133,$B49)</f>
        <v>13</v>
      </c>
      <c r="E49" s="2">
        <f>SUMIFS('Выборка 1'!E$2:E$133,'Выборка 1'!$A$2:$A$133,$A49,'Выборка 1'!$B$2:$B$133,$B49)</f>
        <v>67</v>
      </c>
      <c r="F49" s="2">
        <f>SUMIFS('Выборка 1'!F$2:F$133,'Выборка 1'!$A$2:$A$133,$A49,'Выборка 1'!$B$2:$B$133,$B49)</f>
        <v>54</v>
      </c>
      <c r="G49" s="2">
        <f>SUMIFS('Выборка 1'!G$2:G$133,'Выборка 1'!$A$2:$A$133,$A49,'Выборка 1'!$B$2:$B$133,$B49)</f>
        <v>184</v>
      </c>
      <c r="H49" s="2">
        <f>SUMIFS('Выборка 1'!H$2:H$133,'Выборка 1'!$A$2:$A$133,$A49,'Выборка 1'!$B$2:$B$133,$B49)</f>
        <v>212</v>
      </c>
      <c r="I49" s="2">
        <f>SUMIFS('Выборка 1'!I$2:I$133,'Выборка 1'!$A$2:$A$133,$A49,'Выборка 1'!$B$2:$B$133,$B49)</f>
        <v>225</v>
      </c>
      <c r="J49" s="2">
        <f>SUMIFS('Выборка 1'!J$2:J$133,'Выборка 1'!$A$2:$A$133,$A49,'Выборка 1'!$B$2:$B$133,$B49)</f>
        <v>208</v>
      </c>
      <c r="K49" s="2">
        <f>SUMIFS('Выборка 1'!K$2:K$133,'Выборка 1'!$A$2:$A$133,$A49,'Выборка 1'!$B$2:$B$133,$B49)</f>
        <v>102</v>
      </c>
      <c r="L49" s="2">
        <f>SUMIFS('Выборка 1'!L$2:L$133,'Выборка 1'!$A$2:$A$133,$A49,'Выборка 1'!$B$2:$B$133,$B49)</f>
        <v>122</v>
      </c>
      <c r="M49" s="2">
        <f>SUMIFS('Выборка 1'!M$2:M$133,'Выборка 1'!$A$2:$A$133,$A49,'Выборка 1'!$B$2:$B$133,$B49)</f>
        <v>66</v>
      </c>
      <c r="N49" s="2">
        <f>SUMIFS('Выборка 1'!N$2:N$133,'Выборка 1'!$A$2:$A$133,$A49,'Выборка 1'!$B$2:$B$133,$B49)</f>
        <v>58</v>
      </c>
      <c r="O49" s="2">
        <f>SUMIFS('Выборка 1'!O$2:O$133,'Выборка 1'!$A$2:$A$133,$A49,'Выборка 1'!$B$2:$B$133,$B49)</f>
        <v>111</v>
      </c>
      <c r="P49" s="2">
        <f>SUMIFS('Выборка 1'!P$2:P$133,'Выборка 1'!$A$2:$A$133,$A49,'Выборка 1'!$B$2:$B$133,$B49)</f>
        <v>111</v>
      </c>
      <c r="Q49" s="2">
        <f>SUMIFS('Выборка 1'!Q$2:Q$133,'Выборка 1'!$A$2:$A$133,$A49,'Выборка 1'!$B$2:$B$133,$B49)</f>
        <v>124</v>
      </c>
      <c r="R49" s="2">
        <f>SUMIFS('Выборка 1'!R$2:R$133,'Выборка 1'!$A$2:$A$133,$A49,'Выборка 1'!$B$2:$B$133,$B49)</f>
        <v>118</v>
      </c>
      <c r="S49" s="2">
        <f>SUMIFS('Выборка 1'!S$2:S$133,'Выборка 1'!$A$2:$A$133,$A49,'Выборка 1'!$B$2:$B$133,$B49)</f>
        <v>229</v>
      </c>
      <c r="T49" s="2">
        <f>SUMIFS('Выборка 1'!T$2:T$133,'Выборка 1'!$A$2:$A$133,$A49,'Выборка 1'!$B$2:$B$133,$B49)</f>
        <v>207</v>
      </c>
      <c r="U49" s="2">
        <f>SUMIFS('Выборка 1'!U$2:U$133,'Выборка 1'!$A$2:$A$133,$A49,'Выборка 1'!$B$2:$B$133,$B49)</f>
        <v>239</v>
      </c>
      <c r="V49" s="2">
        <f>SUMIFS('Выборка 1'!V$2:V$133,'Выборка 1'!$A$2:$A$133,$A49,'Выборка 1'!$B$2:$B$133,$B49)</f>
        <v>211</v>
      </c>
      <c r="W49" s="2">
        <f>SUMIFS('Выборка 1'!W$2:W$133,'Выборка 1'!$A$2:$A$133,$A49,'Выборка 1'!$B$2:$B$133,$B49)</f>
        <v>208</v>
      </c>
      <c r="X49" s="2">
        <f>SUMIFS('Выборка 1'!X$2:X$133,'Выборка 1'!$A$2:$A$133,$A49,'Выборка 1'!$B$2:$B$133,$B49)</f>
        <v>189</v>
      </c>
      <c r="Y49" s="2">
        <f>SUMIFS('Выборка 1'!Y$2:Y$133,'Выборка 1'!$A$2:$A$133,$A49,'Выборка 1'!$B$2:$B$133,$B49)</f>
        <v>195</v>
      </c>
      <c r="Z49" s="2">
        <f>SUMIFS('Выборка 1'!Z$2:Z$133,'Выборка 1'!$A$2:$A$133,$A49,'Выборка 1'!$B$2:$B$133,$B49)</f>
        <v>175</v>
      </c>
      <c r="AA49" s="2">
        <f>SUMIFS('Выборка 1'!AA$2:AA$133,'Выборка 1'!$A$2:$A$133,$A49,'Выборка 1'!$B$2:$B$133,$B49)</f>
        <v>197</v>
      </c>
      <c r="AB49" s="2">
        <f>SUMIFS('Выборка 1'!AB$2:AB$133,'Выборка 1'!$A$2:$A$133,$A49,'Выборка 1'!$B$2:$B$133,$B49)</f>
        <v>141</v>
      </c>
      <c r="AC49" s="2">
        <f>SUMIFS('Выборка 1'!AC$2:AC$133,'Выборка 1'!$A$2:$A$133,$A49,'Выборка 1'!$B$2:$B$133,$B49)</f>
        <v>214</v>
      </c>
      <c r="AD49" s="2">
        <f>SUMIFS('Выборка 1'!AD$2:AD$133,'Выборка 1'!$A$2:$A$133,$A49,'Выборка 1'!$B$2:$B$133,$B49)</f>
        <v>202</v>
      </c>
      <c r="AE49" s="2">
        <f>SUMIFS('Выборка 1'!AE$2:AE$133,'Выборка 1'!$A$2:$A$133,$A49,'Выборка 1'!$B$2:$B$133,$B49)</f>
        <v>250</v>
      </c>
      <c r="AF49" s="2">
        <f>SUMIFS('Выборка 1'!AF$2:AF$133,'Выборка 1'!$A$2:$A$133,$A49,'Выборка 1'!$B$2:$B$133,$B49)</f>
        <v>204</v>
      </c>
      <c r="AG49" s="2">
        <f>SUMIFS('Выборка 1'!AG$2:AG$133,'Выборка 1'!$A$2:$A$133,$A49,'Выборка 1'!$B$2:$B$133,$B49)</f>
        <v>118</v>
      </c>
      <c r="AH49" s="2">
        <f>SUMIFS('Выборка 1'!AH$2:AH$133,'Выборка 1'!$A$2:$A$133,$A49,'Выборка 1'!$B$2:$B$133,$B49)</f>
        <v>170</v>
      </c>
      <c r="AI49" s="2">
        <f>SUMIFS('Выборка 1'!AI$2:AI$133,'Выборка 1'!$A$2:$A$133,$A49,'Выборка 1'!$B$2:$B$133,$B49)</f>
        <v>95</v>
      </c>
      <c r="AJ49" s="2">
        <f>SUMIFS('Выборка 1'!AJ$2:AJ$133,'Выборка 1'!$A$2:$A$133,$A49,'Выборка 1'!$B$2:$B$133,$B49)</f>
        <v>133</v>
      </c>
      <c r="AK49" s="2">
        <f>SUMIFS('Выборка 1'!AK$2:AK$133,'Выборка 1'!$A$2:$A$133,$A49,'Выборка 1'!$B$2:$B$133,$B49)</f>
        <v>46</v>
      </c>
      <c r="AL49" s="2">
        <f>SUMIFS('Выборка 1'!AL$2:AL$133,'Выборка 1'!$A$2:$A$133,$A49,'Выборка 1'!$B$2:$B$133,$B49)</f>
        <v>54</v>
      </c>
      <c r="AM49" s="2">
        <f>SUMIFS('Выборка 1'!AM$2:AM$133,'Выборка 1'!$A$2:$A$133,$A49,'Выборка 1'!$B$2:$B$133,$B49)</f>
        <v>35</v>
      </c>
      <c r="AN49" s="2">
        <f>SUMIFS('Выборка 1'!AN$2:AN$133,'Выборка 1'!$A$2:$A$133,$A49,'Выборка 1'!$B$2:$B$133,$B49)</f>
        <v>84</v>
      </c>
      <c r="AO49" s="2">
        <f>SUMIFS('Выборка 1'!AO$2:AO$133,'Выборка 1'!$A$2:$A$133,$A49,'Выборка 1'!$B$2:$B$133,$B49)</f>
        <v>30</v>
      </c>
      <c r="AP49" s="2">
        <f>SUMIFS('Выборка 1'!AP$2:AP$133,'Выборка 1'!$A$2:$A$133,$A49,'Выборка 1'!$B$2:$B$133,$B49)</f>
        <v>87</v>
      </c>
      <c r="AR49" s="2">
        <f t="shared" si="1"/>
        <v>5510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244</v>
      </c>
      <c r="D50" s="2">
        <f>SUMIFS('Выборка 1'!D$2:D$133,'Выборка 1'!$A$2:$A$133,$A50,'Выборка 1'!$B$2:$B$133,$B50)</f>
        <v>255</v>
      </c>
      <c r="E50" s="2">
        <f>SUMIFS('Выборка 1'!E$2:E$133,'Выборка 1'!$A$2:$A$133,$A50,'Выборка 1'!$B$2:$B$133,$B50)</f>
        <v>648</v>
      </c>
      <c r="F50" s="2">
        <f>SUMIFS('Выборка 1'!F$2:F$133,'Выборка 1'!$A$2:$A$133,$A50,'Выборка 1'!$B$2:$B$133,$B50)</f>
        <v>652</v>
      </c>
      <c r="G50" s="2">
        <f>SUMIFS('Выборка 1'!G$2:G$133,'Выборка 1'!$A$2:$A$133,$A50,'Выборка 1'!$B$2:$B$133,$B50)</f>
        <v>1520</v>
      </c>
      <c r="H50" s="2">
        <f>SUMIFS('Выборка 1'!H$2:H$133,'Выборка 1'!$A$2:$A$133,$A50,'Выборка 1'!$B$2:$B$133,$B50)</f>
        <v>1351</v>
      </c>
      <c r="I50" s="2">
        <f>SUMIFS('Выборка 1'!I$2:I$133,'Выборка 1'!$A$2:$A$133,$A50,'Выборка 1'!$B$2:$B$133,$B50)</f>
        <v>1481</v>
      </c>
      <c r="J50" s="2">
        <f>SUMIFS('Выборка 1'!J$2:J$133,'Выборка 1'!$A$2:$A$133,$A50,'Выборка 1'!$B$2:$B$133,$B50)</f>
        <v>1433</v>
      </c>
      <c r="K50" s="2">
        <f>SUMIFS('Выборка 1'!K$2:K$133,'Выборка 1'!$A$2:$A$133,$A50,'Выборка 1'!$B$2:$B$133,$B50)</f>
        <v>799</v>
      </c>
      <c r="L50" s="2">
        <f>SUMIFS('Выборка 1'!L$2:L$133,'Выборка 1'!$A$2:$A$133,$A50,'Выборка 1'!$B$2:$B$133,$B50)</f>
        <v>735</v>
      </c>
      <c r="M50" s="2">
        <f>SUMIFS('Выборка 1'!M$2:M$133,'Выборка 1'!$A$2:$A$133,$A50,'Выборка 1'!$B$2:$B$133,$B50)</f>
        <v>434</v>
      </c>
      <c r="N50" s="2">
        <f>SUMIFS('Выборка 1'!N$2:N$133,'Выборка 1'!$A$2:$A$133,$A50,'Выборка 1'!$B$2:$B$133,$B50)</f>
        <v>463</v>
      </c>
      <c r="O50" s="2">
        <f>SUMIFS('Выборка 1'!O$2:O$133,'Выборка 1'!$A$2:$A$133,$A50,'Выборка 1'!$B$2:$B$133,$B50)</f>
        <v>886</v>
      </c>
      <c r="P50" s="2">
        <f>SUMIFS('Выборка 1'!P$2:P$133,'Выборка 1'!$A$2:$A$133,$A50,'Выборка 1'!$B$2:$B$133,$B50)</f>
        <v>868</v>
      </c>
      <c r="Q50" s="2">
        <f>SUMIFS('Выборка 1'!Q$2:Q$133,'Выборка 1'!$A$2:$A$133,$A50,'Выборка 1'!$B$2:$B$133,$B50)</f>
        <v>1241</v>
      </c>
      <c r="R50" s="2">
        <f>SUMIFS('Выборка 1'!R$2:R$133,'Выборка 1'!$A$2:$A$133,$A50,'Выборка 1'!$B$2:$B$133,$B50)</f>
        <v>1023</v>
      </c>
      <c r="S50" s="2">
        <f>SUMIFS('Выборка 1'!S$2:S$133,'Выборка 1'!$A$2:$A$133,$A50,'Выборка 1'!$B$2:$B$133,$B50)</f>
        <v>1779</v>
      </c>
      <c r="T50" s="2">
        <f>SUMIFS('Выборка 1'!T$2:T$133,'Выборка 1'!$A$2:$A$133,$A50,'Выборка 1'!$B$2:$B$133,$B50)</f>
        <v>1557</v>
      </c>
      <c r="U50" s="2">
        <f>SUMIFS('Выборка 1'!U$2:U$133,'Выборка 1'!$A$2:$A$133,$A50,'Выборка 1'!$B$2:$B$133,$B50)</f>
        <v>1945</v>
      </c>
      <c r="V50" s="2">
        <f>SUMIFS('Выборка 1'!V$2:V$133,'Выборка 1'!$A$2:$A$133,$A50,'Выборка 1'!$B$2:$B$133,$B50)</f>
        <v>1779</v>
      </c>
      <c r="W50" s="2">
        <f>SUMIFS('Выборка 1'!W$2:W$133,'Выборка 1'!$A$2:$A$133,$A50,'Выборка 1'!$B$2:$B$133,$B50)</f>
        <v>1545</v>
      </c>
      <c r="X50" s="2">
        <f>SUMIFS('Выборка 1'!X$2:X$133,'Выборка 1'!$A$2:$A$133,$A50,'Выборка 1'!$B$2:$B$133,$B50)</f>
        <v>1547</v>
      </c>
      <c r="Y50" s="2">
        <f>SUMIFS('Выборка 1'!Y$2:Y$133,'Выборка 1'!$A$2:$A$133,$A50,'Выборка 1'!$B$2:$B$133,$B50)</f>
        <v>1414</v>
      </c>
      <c r="Z50" s="2">
        <f>SUMIFS('Выборка 1'!Z$2:Z$133,'Выборка 1'!$A$2:$A$133,$A50,'Выборка 1'!$B$2:$B$133,$B50)</f>
        <v>1644</v>
      </c>
      <c r="AA50" s="2">
        <f>SUMIFS('Выборка 1'!AA$2:AA$133,'Выборка 1'!$A$2:$A$133,$A50,'Выборка 1'!$B$2:$B$133,$B50)</f>
        <v>1362</v>
      </c>
      <c r="AB50" s="2">
        <f>SUMIFS('Выборка 1'!AB$2:AB$133,'Выборка 1'!$A$2:$A$133,$A50,'Выборка 1'!$B$2:$B$133,$B50)</f>
        <v>1529</v>
      </c>
      <c r="AC50" s="2">
        <f>SUMIFS('Выборка 1'!AC$2:AC$133,'Выборка 1'!$A$2:$A$133,$A50,'Выборка 1'!$B$2:$B$133,$B50)</f>
        <v>1671</v>
      </c>
      <c r="AD50" s="2">
        <f>SUMIFS('Выборка 1'!AD$2:AD$133,'Выборка 1'!$A$2:$A$133,$A50,'Выборка 1'!$B$2:$B$133,$B50)</f>
        <v>1858</v>
      </c>
      <c r="AE50" s="2">
        <f>SUMIFS('Выборка 1'!AE$2:AE$133,'Выборка 1'!$A$2:$A$133,$A50,'Выборка 1'!$B$2:$B$133,$B50)</f>
        <v>2033</v>
      </c>
      <c r="AF50" s="2">
        <f>SUMIFS('Выборка 1'!AF$2:AF$133,'Выборка 1'!$A$2:$A$133,$A50,'Выборка 1'!$B$2:$B$133,$B50)</f>
        <v>2174</v>
      </c>
      <c r="AG50" s="2">
        <f>SUMIFS('Выборка 1'!AG$2:AG$133,'Выборка 1'!$A$2:$A$133,$A50,'Выборка 1'!$B$2:$B$133,$B50)</f>
        <v>988</v>
      </c>
      <c r="AH50" s="2">
        <f>SUMIFS('Выборка 1'!AH$2:AH$133,'Выборка 1'!$A$2:$A$133,$A50,'Выборка 1'!$B$2:$B$133,$B50)</f>
        <v>1792</v>
      </c>
      <c r="AI50" s="2">
        <f>SUMIFS('Выборка 1'!AI$2:AI$133,'Выборка 1'!$A$2:$A$133,$A50,'Выборка 1'!$B$2:$B$133,$B50)</f>
        <v>888</v>
      </c>
      <c r="AJ50" s="2">
        <f>SUMIFS('Выборка 1'!AJ$2:AJ$133,'Выборка 1'!$A$2:$A$133,$A50,'Выборка 1'!$B$2:$B$133,$B50)</f>
        <v>1455</v>
      </c>
      <c r="AK50" s="2">
        <f>SUMIFS('Выборка 1'!AK$2:AK$133,'Выборка 1'!$A$2:$A$133,$A50,'Выборка 1'!$B$2:$B$133,$B50)</f>
        <v>298</v>
      </c>
      <c r="AL50" s="2">
        <f>SUMIFS('Выборка 1'!AL$2:AL$133,'Выборка 1'!$A$2:$A$133,$A50,'Выборка 1'!$B$2:$B$133,$B50)</f>
        <v>614</v>
      </c>
      <c r="AM50" s="2">
        <f>SUMIFS('Выборка 1'!AM$2:AM$133,'Выборка 1'!$A$2:$A$133,$A50,'Выборка 1'!$B$2:$B$133,$B50)</f>
        <v>338</v>
      </c>
      <c r="AN50" s="2">
        <f>SUMIFS('Выборка 1'!AN$2:AN$133,'Выборка 1'!$A$2:$A$133,$A50,'Выборка 1'!$B$2:$B$133,$B50)</f>
        <v>1071</v>
      </c>
      <c r="AO50" s="2">
        <f>SUMIFS('Выборка 1'!AO$2:AO$133,'Выборка 1'!$A$2:$A$133,$A50,'Выборка 1'!$B$2:$B$133,$B50)</f>
        <v>200</v>
      </c>
      <c r="AP50" s="2">
        <f>SUMIFS('Выборка 1'!AP$2:AP$133,'Выборка 1'!$A$2:$A$133,$A50,'Выборка 1'!$B$2:$B$133,$B50)</f>
        <v>749</v>
      </c>
      <c r="AR50" s="2">
        <f t="shared" si="1"/>
        <v>46263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49</v>
      </c>
      <c r="D51" s="2">
        <f>SUMIFS('Выборка 1'!D$2:D$133,'Выборка 1'!$A$2:$A$133,$A51,'Выборка 1'!$B$2:$B$133,$B51)</f>
        <v>41</v>
      </c>
      <c r="E51" s="2">
        <f>SUMIFS('Выборка 1'!E$2:E$133,'Выборка 1'!$A$2:$A$133,$A51,'Выборка 1'!$B$2:$B$133,$B51)</f>
        <v>109</v>
      </c>
      <c r="F51" s="2">
        <f>SUMIFS('Выборка 1'!F$2:F$133,'Выборка 1'!$A$2:$A$133,$A51,'Выборка 1'!$B$2:$B$133,$B51)</f>
        <v>75</v>
      </c>
      <c r="G51" s="2">
        <f>SUMIFS('Выборка 1'!G$2:G$133,'Выборка 1'!$A$2:$A$133,$A51,'Выборка 1'!$B$2:$B$133,$B51)</f>
        <v>227</v>
      </c>
      <c r="H51" s="2">
        <f>SUMIFS('Выборка 1'!H$2:H$133,'Выборка 1'!$A$2:$A$133,$A51,'Выборка 1'!$B$2:$B$133,$B51)</f>
        <v>197</v>
      </c>
      <c r="I51" s="2">
        <f>SUMIFS('Выборка 1'!I$2:I$133,'Выборка 1'!$A$2:$A$133,$A51,'Выборка 1'!$B$2:$B$133,$B51)</f>
        <v>261</v>
      </c>
      <c r="J51" s="2">
        <f>SUMIFS('Выборка 1'!J$2:J$133,'Выборка 1'!$A$2:$A$133,$A51,'Выборка 1'!$B$2:$B$133,$B51)</f>
        <v>240</v>
      </c>
      <c r="K51" s="2">
        <f>SUMIFS('Выборка 1'!K$2:K$133,'Выборка 1'!$A$2:$A$133,$A51,'Выборка 1'!$B$2:$B$133,$B51)</f>
        <v>145</v>
      </c>
      <c r="L51" s="2">
        <f>SUMIFS('Выборка 1'!L$2:L$133,'Выборка 1'!$A$2:$A$133,$A51,'Выборка 1'!$B$2:$B$133,$B51)</f>
        <v>126</v>
      </c>
      <c r="M51" s="2">
        <f>SUMIFS('Выборка 1'!M$2:M$133,'Выборка 1'!$A$2:$A$133,$A51,'Выборка 1'!$B$2:$B$133,$B51)</f>
        <v>80</v>
      </c>
      <c r="N51" s="2">
        <f>SUMIFS('Выборка 1'!N$2:N$133,'Выборка 1'!$A$2:$A$133,$A51,'Выборка 1'!$B$2:$B$133,$B51)</f>
        <v>68</v>
      </c>
      <c r="O51" s="2">
        <f>SUMIFS('Выборка 1'!O$2:O$133,'Выборка 1'!$A$2:$A$133,$A51,'Выборка 1'!$B$2:$B$133,$B51)</f>
        <v>187</v>
      </c>
      <c r="P51" s="2">
        <f>SUMIFS('Выборка 1'!P$2:P$133,'Выборка 1'!$A$2:$A$133,$A51,'Выборка 1'!$B$2:$B$133,$B51)</f>
        <v>183</v>
      </c>
      <c r="Q51" s="2">
        <f>SUMIFS('Выборка 1'!Q$2:Q$133,'Выборка 1'!$A$2:$A$133,$A51,'Выборка 1'!$B$2:$B$133,$B51)</f>
        <v>289</v>
      </c>
      <c r="R51" s="2">
        <f>SUMIFS('Выборка 1'!R$2:R$133,'Выборка 1'!$A$2:$A$133,$A51,'Выборка 1'!$B$2:$B$133,$B51)</f>
        <v>229</v>
      </c>
      <c r="S51" s="2">
        <f>SUMIFS('Выборка 1'!S$2:S$133,'Выборка 1'!$A$2:$A$133,$A51,'Выборка 1'!$B$2:$B$133,$B51)</f>
        <v>432</v>
      </c>
      <c r="T51" s="2">
        <f>SUMIFS('Выборка 1'!T$2:T$133,'Выборка 1'!$A$2:$A$133,$A51,'Выборка 1'!$B$2:$B$133,$B51)</f>
        <v>357</v>
      </c>
      <c r="U51" s="2">
        <f>SUMIFS('Выборка 1'!U$2:U$133,'Выборка 1'!$A$2:$A$133,$A51,'Выборка 1'!$B$2:$B$133,$B51)</f>
        <v>408</v>
      </c>
      <c r="V51" s="2">
        <f>SUMIFS('Выборка 1'!V$2:V$133,'Выборка 1'!$A$2:$A$133,$A51,'Выборка 1'!$B$2:$B$133,$B51)</f>
        <v>289</v>
      </c>
      <c r="W51" s="2">
        <f>SUMIFS('Выборка 1'!W$2:W$133,'Выборка 1'!$A$2:$A$133,$A51,'Выборка 1'!$B$2:$B$133,$B51)</f>
        <v>327</v>
      </c>
      <c r="X51" s="2">
        <f>SUMIFS('Выборка 1'!X$2:X$133,'Выборка 1'!$A$2:$A$133,$A51,'Выборка 1'!$B$2:$B$133,$B51)</f>
        <v>282</v>
      </c>
      <c r="Y51" s="2">
        <f>SUMIFS('Выборка 1'!Y$2:Y$133,'Выборка 1'!$A$2:$A$133,$A51,'Выборка 1'!$B$2:$B$133,$B51)</f>
        <v>270</v>
      </c>
      <c r="Z51" s="2">
        <f>SUMIFS('Выборка 1'!Z$2:Z$133,'Выборка 1'!$A$2:$A$133,$A51,'Выборка 1'!$B$2:$B$133,$B51)</f>
        <v>250</v>
      </c>
      <c r="AA51" s="2">
        <f>SUMIFS('Выборка 1'!AA$2:AA$133,'Выборка 1'!$A$2:$A$133,$A51,'Выборка 1'!$B$2:$B$133,$B51)</f>
        <v>251</v>
      </c>
      <c r="AB51" s="2">
        <f>SUMIFS('Выборка 1'!AB$2:AB$133,'Выборка 1'!$A$2:$A$133,$A51,'Выборка 1'!$B$2:$B$133,$B51)</f>
        <v>246</v>
      </c>
      <c r="AC51" s="2">
        <f>SUMIFS('Выборка 1'!AC$2:AC$133,'Выборка 1'!$A$2:$A$133,$A51,'Выборка 1'!$B$2:$B$133,$B51)</f>
        <v>252</v>
      </c>
      <c r="AD51" s="2">
        <f>SUMIFS('Выборка 1'!AD$2:AD$133,'Выборка 1'!$A$2:$A$133,$A51,'Выборка 1'!$B$2:$B$133,$B51)</f>
        <v>271</v>
      </c>
      <c r="AE51" s="2">
        <f>SUMIFS('Выборка 1'!AE$2:AE$133,'Выборка 1'!$A$2:$A$133,$A51,'Выборка 1'!$B$2:$B$133,$B51)</f>
        <v>306</v>
      </c>
      <c r="AF51" s="2">
        <f>SUMIFS('Выборка 1'!AF$2:AF$133,'Выборка 1'!$A$2:$A$133,$A51,'Выборка 1'!$B$2:$B$133,$B51)</f>
        <v>279</v>
      </c>
      <c r="AG51" s="2">
        <f>SUMIFS('Выборка 1'!AG$2:AG$133,'Выборка 1'!$A$2:$A$133,$A51,'Выборка 1'!$B$2:$B$133,$B51)</f>
        <v>135</v>
      </c>
      <c r="AH51" s="2">
        <f>SUMIFS('Выборка 1'!AH$2:AH$133,'Выборка 1'!$A$2:$A$133,$A51,'Выборка 1'!$B$2:$B$133,$B51)</f>
        <v>283</v>
      </c>
      <c r="AI51" s="2">
        <f>SUMIFS('Выборка 1'!AI$2:AI$133,'Выборка 1'!$A$2:$A$133,$A51,'Выборка 1'!$B$2:$B$133,$B51)</f>
        <v>139</v>
      </c>
      <c r="AJ51" s="2">
        <f>SUMIFS('Выборка 1'!AJ$2:AJ$133,'Выборка 1'!$A$2:$A$133,$A51,'Выборка 1'!$B$2:$B$133,$B51)</f>
        <v>207</v>
      </c>
      <c r="AK51" s="2">
        <f>SUMIFS('Выборка 1'!AK$2:AK$133,'Выборка 1'!$A$2:$A$133,$A51,'Выборка 1'!$B$2:$B$133,$B51)</f>
        <v>48</v>
      </c>
      <c r="AL51" s="2">
        <f>SUMIFS('Выборка 1'!AL$2:AL$133,'Выборка 1'!$A$2:$A$133,$A51,'Выборка 1'!$B$2:$B$133,$B51)</f>
        <v>92</v>
      </c>
      <c r="AM51" s="2">
        <f>SUMIFS('Выборка 1'!AM$2:AM$133,'Выборка 1'!$A$2:$A$133,$A51,'Выборка 1'!$B$2:$B$133,$B51)</f>
        <v>47</v>
      </c>
      <c r="AN51" s="2">
        <f>SUMIFS('Выборка 1'!AN$2:AN$133,'Выборка 1'!$A$2:$A$133,$A51,'Выборка 1'!$B$2:$B$133,$B51)</f>
        <v>155</v>
      </c>
      <c r="AO51" s="2">
        <f>SUMIFS('Выборка 1'!AO$2:AO$133,'Выборка 1'!$A$2:$A$133,$A51,'Выборка 1'!$B$2:$B$133,$B51)</f>
        <v>55</v>
      </c>
      <c r="AP51" s="2">
        <f>SUMIFS('Выборка 1'!AP$2:AP$133,'Выборка 1'!$A$2:$A$133,$A51,'Выборка 1'!$B$2:$B$133,$B51)</f>
        <v>138</v>
      </c>
      <c r="AR51" s="2">
        <f t="shared" si="1"/>
        <v>8025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312</v>
      </c>
      <c r="D52" s="2">
        <f>SUMIFS('Выборка 1'!D$2:D$133,'Выборка 1'!$A$2:$A$133,$A52,'Выборка 1'!$B$2:$B$133,$B52)</f>
        <v>309</v>
      </c>
      <c r="E52" s="2">
        <f>SUMIFS('Выборка 1'!E$2:E$133,'Выборка 1'!$A$2:$A$133,$A52,'Выборка 1'!$B$2:$B$133,$B52)</f>
        <v>574</v>
      </c>
      <c r="F52" s="2">
        <f>SUMIFS('Выборка 1'!F$2:F$133,'Выборка 1'!$A$2:$A$133,$A52,'Выборка 1'!$B$2:$B$133,$B52)</f>
        <v>545</v>
      </c>
      <c r="G52" s="2">
        <f>SUMIFS('Выборка 1'!G$2:G$133,'Выборка 1'!$A$2:$A$133,$A52,'Выборка 1'!$B$2:$B$133,$B52)</f>
        <v>1294</v>
      </c>
      <c r="H52" s="2">
        <f>SUMIFS('Выборка 1'!H$2:H$133,'Выборка 1'!$A$2:$A$133,$A52,'Выборка 1'!$B$2:$B$133,$B52)</f>
        <v>1201</v>
      </c>
      <c r="I52" s="2">
        <f>SUMIFS('Выборка 1'!I$2:I$133,'Выборка 1'!$A$2:$A$133,$A52,'Выборка 1'!$B$2:$B$133,$B52)</f>
        <v>1348</v>
      </c>
      <c r="J52" s="2">
        <f>SUMIFS('Выборка 1'!J$2:J$133,'Выборка 1'!$A$2:$A$133,$A52,'Выборка 1'!$B$2:$B$133,$B52)</f>
        <v>1227</v>
      </c>
      <c r="K52" s="2">
        <f>SUMIFS('Выборка 1'!K$2:K$133,'Выборка 1'!$A$2:$A$133,$A52,'Выборка 1'!$B$2:$B$133,$B52)</f>
        <v>737</v>
      </c>
      <c r="L52" s="2">
        <f>SUMIFS('Выборка 1'!L$2:L$133,'Выборка 1'!$A$2:$A$133,$A52,'Выборка 1'!$B$2:$B$133,$B52)</f>
        <v>738</v>
      </c>
      <c r="M52" s="2">
        <f>SUMIFS('Выборка 1'!M$2:M$133,'Выборка 1'!$A$2:$A$133,$A52,'Выборка 1'!$B$2:$B$133,$B52)</f>
        <v>467</v>
      </c>
      <c r="N52" s="2">
        <f>SUMIFS('Выборка 1'!N$2:N$133,'Выборка 1'!$A$2:$A$133,$A52,'Выборка 1'!$B$2:$B$133,$B52)</f>
        <v>414</v>
      </c>
      <c r="O52" s="2">
        <f>SUMIFS('Выборка 1'!O$2:O$133,'Выборка 1'!$A$2:$A$133,$A52,'Выборка 1'!$B$2:$B$133,$B52)</f>
        <v>850</v>
      </c>
      <c r="P52" s="2">
        <f>SUMIFS('Выборка 1'!P$2:P$133,'Выборка 1'!$A$2:$A$133,$A52,'Выборка 1'!$B$2:$B$133,$B52)</f>
        <v>847</v>
      </c>
      <c r="Q52" s="2">
        <f>SUMIFS('Выборка 1'!Q$2:Q$133,'Выборка 1'!$A$2:$A$133,$A52,'Выборка 1'!$B$2:$B$133,$B52)</f>
        <v>1201</v>
      </c>
      <c r="R52" s="2">
        <f>SUMIFS('Выборка 1'!R$2:R$133,'Выборка 1'!$A$2:$A$133,$A52,'Выборка 1'!$B$2:$B$133,$B52)</f>
        <v>968</v>
      </c>
      <c r="S52" s="2">
        <f>SUMIFS('Выборка 1'!S$2:S$133,'Выборка 1'!$A$2:$A$133,$A52,'Выборка 1'!$B$2:$B$133,$B52)</f>
        <v>1630</v>
      </c>
      <c r="T52" s="2">
        <f>SUMIFS('Выборка 1'!T$2:T$133,'Выборка 1'!$A$2:$A$133,$A52,'Выборка 1'!$B$2:$B$133,$B52)</f>
        <v>1426</v>
      </c>
      <c r="U52" s="2">
        <f>SUMIFS('Выборка 1'!U$2:U$133,'Выборка 1'!$A$2:$A$133,$A52,'Выборка 1'!$B$2:$B$133,$B52)</f>
        <v>1830</v>
      </c>
      <c r="V52" s="2">
        <f>SUMIFS('Выборка 1'!V$2:V$133,'Выборка 1'!$A$2:$A$133,$A52,'Выборка 1'!$B$2:$B$133,$B52)</f>
        <v>1642</v>
      </c>
      <c r="W52" s="2">
        <f>SUMIFS('Выборка 1'!W$2:W$133,'Выборка 1'!$A$2:$A$133,$A52,'Выборка 1'!$B$2:$B$133,$B52)</f>
        <v>1456</v>
      </c>
      <c r="X52" s="2">
        <f>SUMIFS('Выборка 1'!X$2:X$133,'Выборка 1'!$A$2:$A$133,$A52,'Выборка 1'!$B$2:$B$133,$B52)</f>
        <v>1463</v>
      </c>
      <c r="Y52" s="2">
        <f>SUMIFS('Выборка 1'!Y$2:Y$133,'Выборка 1'!$A$2:$A$133,$A52,'Выборка 1'!$B$2:$B$133,$B52)</f>
        <v>1385</v>
      </c>
      <c r="Z52" s="2">
        <f>SUMIFS('Выборка 1'!Z$2:Z$133,'Выборка 1'!$A$2:$A$133,$A52,'Выборка 1'!$B$2:$B$133,$B52)</f>
        <v>1536</v>
      </c>
      <c r="AA52" s="2">
        <f>SUMIFS('Выборка 1'!AA$2:AA$133,'Выборка 1'!$A$2:$A$133,$A52,'Выборка 1'!$B$2:$B$133,$B52)</f>
        <v>1320</v>
      </c>
      <c r="AB52" s="2">
        <f>SUMIFS('Выборка 1'!AB$2:AB$133,'Выборка 1'!$A$2:$A$133,$A52,'Выборка 1'!$B$2:$B$133,$B52)</f>
        <v>1372</v>
      </c>
      <c r="AC52" s="2">
        <f>SUMIFS('Выборка 1'!AC$2:AC$133,'Выборка 1'!$A$2:$A$133,$A52,'Выборка 1'!$B$2:$B$133,$B52)</f>
        <v>1442</v>
      </c>
      <c r="AD52" s="2">
        <f>SUMIFS('Выборка 1'!AD$2:AD$133,'Выборка 1'!$A$2:$A$133,$A52,'Выборка 1'!$B$2:$B$133,$B52)</f>
        <v>1645</v>
      </c>
      <c r="AE52" s="2">
        <f>SUMIFS('Выборка 1'!AE$2:AE$133,'Выборка 1'!$A$2:$A$133,$A52,'Выборка 1'!$B$2:$B$133,$B52)</f>
        <v>1725</v>
      </c>
      <c r="AF52" s="2">
        <f>SUMIFS('Выборка 1'!AF$2:AF$133,'Выборка 1'!$A$2:$A$133,$A52,'Выборка 1'!$B$2:$B$133,$B52)</f>
        <v>1862</v>
      </c>
      <c r="AG52" s="2">
        <f>SUMIFS('Выборка 1'!AG$2:AG$133,'Выборка 1'!$A$2:$A$133,$A52,'Выборка 1'!$B$2:$B$133,$B52)</f>
        <v>900</v>
      </c>
      <c r="AH52" s="2">
        <f>SUMIFS('Выборка 1'!AH$2:AH$133,'Выборка 1'!$A$2:$A$133,$A52,'Выборка 1'!$B$2:$B$133,$B52)</f>
        <v>1548</v>
      </c>
      <c r="AI52" s="2">
        <f>SUMIFS('Выборка 1'!AI$2:AI$133,'Выборка 1'!$A$2:$A$133,$A52,'Выборка 1'!$B$2:$B$133,$B52)</f>
        <v>765</v>
      </c>
      <c r="AJ52" s="2">
        <f>SUMIFS('Выборка 1'!AJ$2:AJ$133,'Выборка 1'!$A$2:$A$133,$A52,'Выборка 1'!$B$2:$B$133,$B52)</f>
        <v>1178</v>
      </c>
      <c r="AK52" s="2">
        <f>SUMIFS('Выборка 1'!AK$2:AK$133,'Выборка 1'!$A$2:$A$133,$A52,'Выборка 1'!$B$2:$B$133,$B52)</f>
        <v>257</v>
      </c>
      <c r="AL52" s="2">
        <f>SUMIFS('Выборка 1'!AL$2:AL$133,'Выборка 1'!$A$2:$A$133,$A52,'Выборка 1'!$B$2:$B$133,$B52)</f>
        <v>557</v>
      </c>
      <c r="AM52" s="2">
        <f>SUMIFS('Выборка 1'!AM$2:AM$133,'Выборка 1'!$A$2:$A$133,$A52,'Выборка 1'!$B$2:$B$133,$B52)</f>
        <v>271</v>
      </c>
      <c r="AN52" s="2">
        <f>SUMIFS('Выборка 1'!AN$2:AN$133,'Выборка 1'!$A$2:$A$133,$A52,'Выборка 1'!$B$2:$B$133,$B52)</f>
        <v>817</v>
      </c>
      <c r="AO52" s="2">
        <f>SUMIFS('Выборка 1'!AO$2:AO$133,'Выборка 1'!$A$2:$A$133,$A52,'Выборка 1'!$B$2:$B$133,$B52)</f>
        <v>147</v>
      </c>
      <c r="AP52" s="2">
        <f>SUMIFS('Выборка 1'!AP$2:AP$133,'Выборка 1'!$A$2:$A$133,$A52,'Выборка 1'!$B$2:$B$133,$B52)</f>
        <v>519</v>
      </c>
      <c r="AR52" s="2">
        <f t="shared" si="1"/>
        <v>41725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84</v>
      </c>
      <c r="D54" s="2">
        <f>SUMIFS('Выборка 1'!D$2:D$133,'Выборка 1'!$A$2:$A$133,$A54,'Выборка 1'!$B$2:$B$133,$B54)</f>
        <v>56</v>
      </c>
      <c r="E54" s="2">
        <f>SUMIFS('Выборка 1'!E$2:E$133,'Выборка 1'!$A$2:$A$133,$A54,'Выборка 1'!$B$2:$B$133,$B54)</f>
        <v>138</v>
      </c>
      <c r="F54" s="2">
        <f>SUMIFS('Выборка 1'!F$2:F$133,'Выборка 1'!$A$2:$A$133,$A54,'Выборка 1'!$B$2:$B$133,$B54)</f>
        <v>123</v>
      </c>
      <c r="G54" s="2">
        <f>SUMIFS('Выборка 1'!G$2:G$133,'Выборка 1'!$A$2:$A$133,$A54,'Выборка 1'!$B$2:$B$133,$B54)</f>
        <v>332</v>
      </c>
      <c r="H54" s="2">
        <f>SUMIFS('Выборка 1'!H$2:H$133,'Выборка 1'!$A$2:$A$133,$A54,'Выборка 1'!$B$2:$B$133,$B54)</f>
        <v>305</v>
      </c>
      <c r="I54" s="2">
        <f>SUMIFS('Выборка 1'!I$2:I$133,'Выборка 1'!$A$2:$A$133,$A54,'Выборка 1'!$B$2:$B$133,$B54)</f>
        <v>369</v>
      </c>
      <c r="J54" s="2">
        <f>SUMIFS('Выборка 1'!J$2:J$133,'Выборка 1'!$A$2:$A$133,$A54,'Выборка 1'!$B$2:$B$133,$B54)</f>
        <v>355</v>
      </c>
      <c r="K54" s="2">
        <f>SUMIFS('Выборка 1'!K$2:K$133,'Выборка 1'!$A$2:$A$133,$A54,'Выборка 1'!$B$2:$B$133,$B54)</f>
        <v>211</v>
      </c>
      <c r="L54" s="2">
        <f>SUMIFS('Выборка 1'!L$2:L$133,'Выборка 1'!$A$2:$A$133,$A54,'Выборка 1'!$B$2:$B$133,$B54)</f>
        <v>222</v>
      </c>
      <c r="M54" s="2">
        <f>SUMIFS('Выборка 1'!M$2:M$133,'Выборка 1'!$A$2:$A$133,$A54,'Выборка 1'!$B$2:$B$133,$B54)</f>
        <v>133</v>
      </c>
      <c r="N54" s="2">
        <f>SUMIFS('Выборка 1'!N$2:N$133,'Выборка 1'!$A$2:$A$133,$A54,'Выборка 1'!$B$2:$B$133,$B54)</f>
        <v>128</v>
      </c>
      <c r="O54" s="2">
        <f>SUMIFS('Выборка 1'!O$2:O$133,'Выборка 1'!$A$2:$A$133,$A54,'Выборка 1'!$B$2:$B$133,$B54)</f>
        <v>305</v>
      </c>
      <c r="P54" s="2">
        <f>SUMIFS('Выборка 1'!P$2:P$133,'Выборка 1'!$A$2:$A$133,$A54,'Выборка 1'!$B$2:$B$133,$B54)</f>
        <v>311</v>
      </c>
      <c r="Q54" s="2">
        <f>SUMIFS('Выборка 1'!Q$2:Q$133,'Выборка 1'!$A$2:$A$133,$A54,'Выборка 1'!$B$2:$B$133,$B54)</f>
        <v>440</v>
      </c>
      <c r="R54" s="2">
        <f>SUMIFS('Выборка 1'!R$2:R$133,'Выборка 1'!$A$2:$A$133,$A54,'Выборка 1'!$B$2:$B$133,$B54)</f>
        <v>321</v>
      </c>
      <c r="S54" s="2">
        <f>SUMIFS('Выборка 1'!S$2:S$133,'Выборка 1'!$A$2:$A$133,$A54,'Выборка 1'!$B$2:$B$133,$B54)</f>
        <v>548</v>
      </c>
      <c r="T54" s="2">
        <f>SUMIFS('Выборка 1'!T$2:T$133,'Выборка 1'!$A$2:$A$133,$A54,'Выборка 1'!$B$2:$B$133,$B54)</f>
        <v>418</v>
      </c>
      <c r="U54" s="2">
        <f>SUMIFS('Выборка 1'!U$2:U$133,'Выборка 1'!$A$2:$A$133,$A54,'Выборка 1'!$B$2:$B$133,$B54)</f>
        <v>539</v>
      </c>
      <c r="V54" s="2">
        <f>SUMIFS('Выборка 1'!V$2:V$133,'Выборка 1'!$A$2:$A$133,$A54,'Выборка 1'!$B$2:$B$133,$B54)</f>
        <v>404</v>
      </c>
      <c r="W54" s="2">
        <f>SUMIFS('Выборка 1'!W$2:W$133,'Выборка 1'!$A$2:$A$133,$A54,'Выборка 1'!$B$2:$B$133,$B54)</f>
        <v>457</v>
      </c>
      <c r="X54" s="2">
        <f>SUMIFS('Выборка 1'!X$2:X$133,'Выборка 1'!$A$2:$A$133,$A54,'Выборка 1'!$B$2:$B$133,$B54)</f>
        <v>398</v>
      </c>
      <c r="Y54" s="2">
        <f>SUMIFS('Выборка 1'!Y$2:Y$133,'Выборка 1'!$A$2:$A$133,$A54,'Выборка 1'!$B$2:$B$133,$B54)</f>
        <v>455</v>
      </c>
      <c r="Z54" s="2">
        <f>SUMIFS('Выборка 1'!Z$2:Z$133,'Выборка 1'!$A$2:$A$133,$A54,'Выборка 1'!$B$2:$B$133,$B54)</f>
        <v>475</v>
      </c>
      <c r="AA54" s="2">
        <f>SUMIFS('Выборка 1'!AA$2:AA$133,'Выборка 1'!$A$2:$A$133,$A54,'Выборка 1'!$B$2:$B$133,$B54)</f>
        <v>559</v>
      </c>
      <c r="AB54" s="2">
        <f>SUMIFS('Выборка 1'!AB$2:AB$133,'Выборка 1'!$A$2:$A$133,$A54,'Выборка 1'!$B$2:$B$133,$B54)</f>
        <v>532</v>
      </c>
      <c r="AC54" s="2">
        <f>SUMIFS('Выборка 1'!AC$2:AC$133,'Выборка 1'!$A$2:$A$133,$A54,'Выборка 1'!$B$2:$B$133,$B54)</f>
        <v>628</v>
      </c>
      <c r="AD54" s="2">
        <f>SUMIFS('Выборка 1'!AD$2:AD$133,'Выборка 1'!$A$2:$A$133,$A54,'Выборка 1'!$B$2:$B$133,$B54)</f>
        <v>623</v>
      </c>
      <c r="AE54" s="2">
        <f>SUMIFS('Выборка 1'!AE$2:AE$133,'Выборка 1'!$A$2:$A$133,$A54,'Выборка 1'!$B$2:$B$133,$B54)</f>
        <v>726</v>
      </c>
      <c r="AF54" s="2">
        <f>SUMIFS('Выборка 1'!AF$2:AF$133,'Выборка 1'!$A$2:$A$133,$A54,'Выборка 1'!$B$2:$B$133,$B54)</f>
        <v>703</v>
      </c>
      <c r="AG54" s="2">
        <f>SUMIFS('Выборка 1'!AG$2:AG$133,'Выборка 1'!$A$2:$A$133,$A54,'Выборка 1'!$B$2:$B$133,$B54)</f>
        <v>354</v>
      </c>
      <c r="AH54" s="2">
        <f>SUMIFS('Выборка 1'!AH$2:AH$133,'Выборка 1'!$A$2:$A$133,$A54,'Выборка 1'!$B$2:$B$133,$B54)</f>
        <v>613</v>
      </c>
      <c r="AI54" s="2">
        <f>SUMIFS('Выборка 1'!AI$2:AI$133,'Выборка 1'!$A$2:$A$133,$A54,'Выборка 1'!$B$2:$B$133,$B54)</f>
        <v>303</v>
      </c>
      <c r="AJ54" s="2">
        <f>SUMIFS('Выборка 1'!AJ$2:AJ$133,'Выборка 1'!$A$2:$A$133,$A54,'Выборка 1'!$B$2:$B$133,$B54)</f>
        <v>495</v>
      </c>
      <c r="AK54" s="2">
        <f>SUMIFS('Выборка 1'!AK$2:AK$133,'Выборка 1'!$A$2:$A$133,$A54,'Выборка 1'!$B$2:$B$133,$B54)</f>
        <v>95</v>
      </c>
      <c r="AL54" s="2">
        <f>SUMIFS('Выборка 1'!AL$2:AL$133,'Выборка 1'!$A$2:$A$133,$A54,'Выборка 1'!$B$2:$B$133,$B54)</f>
        <v>228</v>
      </c>
      <c r="AM54" s="2">
        <f>SUMIFS('Выборка 1'!AM$2:AM$133,'Выборка 1'!$A$2:$A$133,$A54,'Выборка 1'!$B$2:$B$133,$B54)</f>
        <v>118</v>
      </c>
      <c r="AN54" s="2">
        <f>SUMIFS('Выборка 1'!AN$2:AN$133,'Выборка 1'!$A$2:$A$133,$A54,'Выборка 1'!$B$2:$B$133,$B54)</f>
        <v>323</v>
      </c>
      <c r="AO54" s="2">
        <f>SUMIFS('Выборка 1'!AO$2:AO$133,'Выборка 1'!$A$2:$A$133,$A54,'Выборка 1'!$B$2:$B$133,$B54)</f>
        <v>65</v>
      </c>
      <c r="AP54" s="2">
        <f>SUMIFS('Выборка 1'!AP$2:AP$133,'Выборка 1'!$A$2:$A$133,$A54,'Выборка 1'!$B$2:$B$133,$B54)</f>
        <v>236</v>
      </c>
      <c r="AR54" s="2">
        <f t="shared" si="1"/>
        <v>14128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41</v>
      </c>
      <c r="D55" s="2">
        <f>SUMIFS('Выборка 1'!D$2:D$133,'Выборка 1'!$A$2:$A$133,$A55,'Выборка 1'!$B$2:$B$133,$B55)</f>
        <v>49</v>
      </c>
      <c r="E55" s="2">
        <f>SUMIFS('Выборка 1'!E$2:E$133,'Выборка 1'!$A$2:$A$133,$A55,'Выборка 1'!$B$2:$B$133,$B55)</f>
        <v>98</v>
      </c>
      <c r="F55" s="2">
        <f>SUMIFS('Выборка 1'!F$2:F$133,'Выборка 1'!$A$2:$A$133,$A55,'Выборка 1'!$B$2:$B$133,$B55)</f>
        <v>71</v>
      </c>
      <c r="G55" s="2">
        <f>SUMIFS('Выборка 1'!G$2:G$133,'Выборка 1'!$A$2:$A$133,$A55,'Выборка 1'!$B$2:$B$133,$B55)</f>
        <v>171</v>
      </c>
      <c r="H55" s="2">
        <f>SUMIFS('Выборка 1'!H$2:H$133,'Выборка 1'!$A$2:$A$133,$A55,'Выборка 1'!$B$2:$B$133,$B55)</f>
        <v>157</v>
      </c>
      <c r="I55" s="2">
        <f>SUMIFS('Выборка 1'!I$2:I$133,'Выборка 1'!$A$2:$A$133,$A55,'Выборка 1'!$B$2:$B$133,$B55)</f>
        <v>215</v>
      </c>
      <c r="J55" s="2">
        <f>SUMIFS('Выборка 1'!J$2:J$133,'Выборка 1'!$A$2:$A$133,$A55,'Выборка 1'!$B$2:$B$133,$B55)</f>
        <v>184</v>
      </c>
      <c r="K55" s="2">
        <f>SUMIFS('Выборка 1'!K$2:K$133,'Выборка 1'!$A$2:$A$133,$A55,'Выборка 1'!$B$2:$B$133,$B55)</f>
        <v>129</v>
      </c>
      <c r="L55" s="2">
        <f>SUMIFS('Выборка 1'!L$2:L$133,'Выборка 1'!$A$2:$A$133,$A55,'Выборка 1'!$B$2:$B$133,$B55)</f>
        <v>114</v>
      </c>
      <c r="M55" s="2">
        <f>SUMIFS('Выборка 1'!M$2:M$133,'Выборка 1'!$A$2:$A$133,$A55,'Выборка 1'!$B$2:$B$133,$B55)</f>
        <v>69</v>
      </c>
      <c r="N55" s="2">
        <f>SUMIFS('Выборка 1'!N$2:N$133,'Выборка 1'!$A$2:$A$133,$A55,'Выборка 1'!$B$2:$B$133,$B55)</f>
        <v>76</v>
      </c>
      <c r="O55" s="2">
        <f>SUMIFS('Выборка 1'!O$2:O$133,'Выборка 1'!$A$2:$A$133,$A55,'Выборка 1'!$B$2:$B$133,$B55)</f>
        <v>154</v>
      </c>
      <c r="P55" s="2">
        <f>SUMIFS('Выборка 1'!P$2:P$133,'Выборка 1'!$A$2:$A$133,$A55,'Выборка 1'!$B$2:$B$133,$B55)</f>
        <v>161</v>
      </c>
      <c r="Q55" s="2">
        <f>SUMIFS('Выборка 1'!Q$2:Q$133,'Выборка 1'!$A$2:$A$133,$A55,'Выборка 1'!$B$2:$B$133,$B55)</f>
        <v>231</v>
      </c>
      <c r="R55" s="2">
        <f>SUMIFS('Выборка 1'!R$2:R$133,'Выборка 1'!$A$2:$A$133,$A55,'Выборка 1'!$B$2:$B$133,$B55)</f>
        <v>183</v>
      </c>
      <c r="S55" s="2">
        <f>SUMIFS('Выборка 1'!S$2:S$133,'Выборка 1'!$A$2:$A$133,$A55,'Выборка 1'!$B$2:$B$133,$B55)</f>
        <v>318</v>
      </c>
      <c r="T55" s="2">
        <f>SUMIFS('Выборка 1'!T$2:T$133,'Выборка 1'!$A$2:$A$133,$A55,'Выборка 1'!$B$2:$B$133,$B55)</f>
        <v>251</v>
      </c>
      <c r="U55" s="2">
        <f>SUMIFS('Выборка 1'!U$2:U$133,'Выборка 1'!$A$2:$A$133,$A55,'Выборка 1'!$B$2:$B$133,$B55)</f>
        <v>326</v>
      </c>
      <c r="V55" s="2">
        <f>SUMIFS('Выборка 1'!V$2:V$133,'Выборка 1'!$A$2:$A$133,$A55,'Выборка 1'!$B$2:$B$133,$B55)</f>
        <v>263</v>
      </c>
      <c r="W55" s="2">
        <f>SUMIFS('Выборка 1'!W$2:W$133,'Выборка 1'!$A$2:$A$133,$A55,'Выборка 1'!$B$2:$B$133,$B55)</f>
        <v>239</v>
      </c>
      <c r="X55" s="2">
        <f>SUMIFS('Выборка 1'!X$2:X$133,'Выборка 1'!$A$2:$A$133,$A55,'Выборка 1'!$B$2:$B$133,$B55)</f>
        <v>207</v>
      </c>
      <c r="Y55" s="2">
        <f>SUMIFS('Выборка 1'!Y$2:Y$133,'Выборка 1'!$A$2:$A$133,$A55,'Выборка 1'!$B$2:$B$133,$B55)</f>
        <v>262</v>
      </c>
      <c r="Z55" s="2">
        <f>SUMIFS('Выборка 1'!Z$2:Z$133,'Выборка 1'!$A$2:$A$133,$A55,'Выборка 1'!$B$2:$B$133,$B55)</f>
        <v>288</v>
      </c>
      <c r="AA55" s="2">
        <f>SUMIFS('Выборка 1'!AA$2:AA$133,'Выборка 1'!$A$2:$A$133,$A55,'Выборка 1'!$B$2:$B$133,$B55)</f>
        <v>247</v>
      </c>
      <c r="AB55" s="2">
        <f>SUMIFS('Выборка 1'!AB$2:AB$133,'Выборка 1'!$A$2:$A$133,$A55,'Выборка 1'!$B$2:$B$133,$B55)</f>
        <v>247</v>
      </c>
      <c r="AC55" s="2">
        <f>SUMIFS('Выборка 1'!AC$2:AC$133,'Выборка 1'!$A$2:$A$133,$A55,'Выборка 1'!$B$2:$B$133,$B55)</f>
        <v>263</v>
      </c>
      <c r="AD55" s="2">
        <f>SUMIFS('Выборка 1'!AD$2:AD$133,'Выборка 1'!$A$2:$A$133,$A55,'Выборка 1'!$B$2:$B$133,$B55)</f>
        <v>259</v>
      </c>
      <c r="AE55" s="2">
        <f>SUMIFS('Выборка 1'!AE$2:AE$133,'Выборка 1'!$A$2:$A$133,$A55,'Выборка 1'!$B$2:$B$133,$B55)</f>
        <v>314</v>
      </c>
      <c r="AF55" s="2">
        <f>SUMIFS('Выборка 1'!AF$2:AF$133,'Выборка 1'!$A$2:$A$133,$A55,'Выборка 1'!$B$2:$B$133,$B55)</f>
        <v>297</v>
      </c>
      <c r="AG55" s="2">
        <f>SUMIFS('Выборка 1'!AG$2:AG$133,'Выборка 1'!$A$2:$A$133,$A55,'Выборка 1'!$B$2:$B$133,$B55)</f>
        <v>148</v>
      </c>
      <c r="AH55" s="2">
        <f>SUMIFS('Выборка 1'!AH$2:AH$133,'Выборка 1'!$A$2:$A$133,$A55,'Выборка 1'!$B$2:$B$133,$B55)</f>
        <v>264</v>
      </c>
      <c r="AI55" s="2">
        <f>SUMIFS('Выборка 1'!AI$2:AI$133,'Выборка 1'!$A$2:$A$133,$A55,'Выборка 1'!$B$2:$B$133,$B55)</f>
        <v>112</v>
      </c>
      <c r="AJ55" s="2">
        <f>SUMIFS('Выборка 1'!AJ$2:AJ$133,'Выборка 1'!$A$2:$A$133,$A55,'Выборка 1'!$B$2:$B$133,$B55)</f>
        <v>194</v>
      </c>
      <c r="AK55" s="2">
        <f>SUMIFS('Выборка 1'!AK$2:AK$133,'Выборка 1'!$A$2:$A$133,$A55,'Выборка 1'!$B$2:$B$133,$B55)</f>
        <v>46</v>
      </c>
      <c r="AL55" s="2">
        <f>SUMIFS('Выборка 1'!AL$2:AL$133,'Выборка 1'!$A$2:$A$133,$A55,'Выборка 1'!$B$2:$B$133,$B55)</f>
        <v>90</v>
      </c>
      <c r="AM55" s="2">
        <f>SUMIFS('Выборка 1'!AM$2:AM$133,'Выборка 1'!$A$2:$A$133,$A55,'Выборка 1'!$B$2:$B$133,$B55)</f>
        <v>48</v>
      </c>
      <c r="AN55" s="2">
        <f>SUMIFS('Выборка 1'!AN$2:AN$133,'Выборка 1'!$A$2:$A$133,$A55,'Выборка 1'!$B$2:$B$133,$B55)</f>
        <v>158</v>
      </c>
      <c r="AO55" s="2">
        <f>SUMIFS('Выборка 1'!AO$2:AO$133,'Выборка 1'!$A$2:$A$133,$A55,'Выборка 1'!$B$2:$B$133,$B55)</f>
        <v>19</v>
      </c>
      <c r="AP55" s="2">
        <f>SUMIFS('Выборка 1'!AP$2:AP$133,'Выборка 1'!$A$2:$A$133,$A55,'Выборка 1'!$B$2:$B$133,$B55)</f>
        <v>106</v>
      </c>
      <c r="AR55" s="2">
        <f t="shared" si="1"/>
        <v>7069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73</v>
      </c>
      <c r="D56" s="2">
        <f>SUMIFS('Выборка 1'!D$2:D$133,'Выборка 1'!$A$2:$A$133,$A56,'Выборка 1'!$B$2:$B$133,$B56)</f>
        <v>70</v>
      </c>
      <c r="E56" s="2">
        <f>SUMIFS('Выборка 1'!E$2:E$133,'Выборка 1'!$A$2:$A$133,$A56,'Выборка 1'!$B$2:$B$133,$B56)</f>
        <v>139</v>
      </c>
      <c r="F56" s="2">
        <f>SUMIFS('Выборка 1'!F$2:F$133,'Выборка 1'!$A$2:$A$133,$A56,'Выборка 1'!$B$2:$B$133,$B56)</f>
        <v>131</v>
      </c>
      <c r="G56" s="2">
        <f>SUMIFS('Выборка 1'!G$2:G$133,'Выборка 1'!$A$2:$A$133,$A56,'Выборка 1'!$B$2:$B$133,$B56)</f>
        <v>321</v>
      </c>
      <c r="H56" s="2">
        <f>SUMIFS('Выборка 1'!H$2:H$133,'Выборка 1'!$A$2:$A$133,$A56,'Выборка 1'!$B$2:$B$133,$B56)</f>
        <v>299</v>
      </c>
      <c r="I56" s="2">
        <f>SUMIFS('Выборка 1'!I$2:I$133,'Выборка 1'!$A$2:$A$133,$A56,'Выборка 1'!$B$2:$B$133,$B56)</f>
        <v>410</v>
      </c>
      <c r="J56" s="2">
        <f>SUMIFS('Выборка 1'!J$2:J$133,'Выборка 1'!$A$2:$A$133,$A56,'Выборка 1'!$B$2:$B$133,$B56)</f>
        <v>348</v>
      </c>
      <c r="K56" s="2">
        <f>SUMIFS('Выборка 1'!K$2:K$133,'Выборка 1'!$A$2:$A$133,$A56,'Выборка 1'!$B$2:$B$133,$B56)</f>
        <v>220</v>
      </c>
      <c r="L56" s="2">
        <f>SUMIFS('Выборка 1'!L$2:L$133,'Выборка 1'!$A$2:$A$133,$A56,'Выборка 1'!$B$2:$B$133,$B56)</f>
        <v>218</v>
      </c>
      <c r="M56" s="2">
        <f>SUMIFS('Выборка 1'!M$2:M$133,'Выборка 1'!$A$2:$A$133,$A56,'Выборка 1'!$B$2:$B$133,$B56)</f>
        <v>110</v>
      </c>
      <c r="N56" s="2">
        <f>SUMIFS('Выборка 1'!N$2:N$133,'Выборка 1'!$A$2:$A$133,$A56,'Выборка 1'!$B$2:$B$133,$B56)</f>
        <v>109</v>
      </c>
      <c r="O56" s="2">
        <f>SUMIFS('Выборка 1'!O$2:O$133,'Выборка 1'!$A$2:$A$133,$A56,'Выборка 1'!$B$2:$B$133,$B56)</f>
        <v>289</v>
      </c>
      <c r="P56" s="2">
        <f>SUMIFS('Выборка 1'!P$2:P$133,'Выборка 1'!$A$2:$A$133,$A56,'Выборка 1'!$B$2:$B$133,$B56)</f>
        <v>291</v>
      </c>
      <c r="Q56" s="2">
        <f>SUMIFS('Выборка 1'!Q$2:Q$133,'Выборка 1'!$A$2:$A$133,$A56,'Выборка 1'!$B$2:$B$133,$B56)</f>
        <v>373</v>
      </c>
      <c r="R56" s="2">
        <f>SUMIFS('Выборка 1'!R$2:R$133,'Выборка 1'!$A$2:$A$133,$A56,'Выборка 1'!$B$2:$B$133,$B56)</f>
        <v>265</v>
      </c>
      <c r="S56" s="2">
        <f>SUMIFS('Выборка 1'!S$2:S$133,'Выборка 1'!$A$2:$A$133,$A56,'Выборка 1'!$B$2:$B$133,$B56)</f>
        <v>521</v>
      </c>
      <c r="T56" s="2">
        <f>SUMIFS('Выборка 1'!T$2:T$133,'Выборка 1'!$A$2:$A$133,$A56,'Выборка 1'!$B$2:$B$133,$B56)</f>
        <v>454</v>
      </c>
      <c r="U56" s="2">
        <f>SUMIFS('Выборка 1'!U$2:U$133,'Выборка 1'!$A$2:$A$133,$A56,'Выборка 1'!$B$2:$B$133,$B56)</f>
        <v>455</v>
      </c>
      <c r="V56" s="2">
        <f>SUMIFS('Выборка 1'!V$2:V$133,'Выборка 1'!$A$2:$A$133,$A56,'Выборка 1'!$B$2:$B$133,$B56)</f>
        <v>442</v>
      </c>
      <c r="W56" s="2">
        <f>SUMIFS('Выборка 1'!W$2:W$133,'Выборка 1'!$A$2:$A$133,$A56,'Выборка 1'!$B$2:$B$133,$B56)</f>
        <v>427</v>
      </c>
      <c r="X56" s="2">
        <f>SUMIFS('Выборка 1'!X$2:X$133,'Выборка 1'!$A$2:$A$133,$A56,'Выборка 1'!$B$2:$B$133,$B56)</f>
        <v>391</v>
      </c>
      <c r="Y56" s="2">
        <f>SUMIFS('Выборка 1'!Y$2:Y$133,'Выборка 1'!$A$2:$A$133,$A56,'Выборка 1'!$B$2:$B$133,$B56)</f>
        <v>387</v>
      </c>
      <c r="Z56" s="2">
        <f>SUMIFS('Выборка 1'!Z$2:Z$133,'Выборка 1'!$A$2:$A$133,$A56,'Выборка 1'!$B$2:$B$133,$B56)</f>
        <v>452</v>
      </c>
      <c r="AA56" s="2">
        <f>SUMIFS('Выборка 1'!AA$2:AA$133,'Выборка 1'!$A$2:$A$133,$A56,'Выборка 1'!$B$2:$B$133,$B56)</f>
        <v>475</v>
      </c>
      <c r="AB56" s="2">
        <f>SUMIFS('Выборка 1'!AB$2:AB$133,'Выборка 1'!$A$2:$A$133,$A56,'Выборка 1'!$B$2:$B$133,$B56)</f>
        <v>502</v>
      </c>
      <c r="AC56" s="2">
        <f>SUMIFS('Выборка 1'!AC$2:AC$133,'Выборка 1'!$A$2:$A$133,$A56,'Выборка 1'!$B$2:$B$133,$B56)</f>
        <v>640</v>
      </c>
      <c r="AD56" s="2">
        <f>SUMIFS('Выборка 1'!AD$2:AD$133,'Выборка 1'!$A$2:$A$133,$A56,'Выборка 1'!$B$2:$B$133,$B56)</f>
        <v>589</v>
      </c>
      <c r="AE56" s="2">
        <f>SUMIFS('Выборка 1'!AE$2:AE$133,'Выборка 1'!$A$2:$A$133,$A56,'Выборка 1'!$B$2:$B$133,$B56)</f>
        <v>700</v>
      </c>
      <c r="AF56" s="2">
        <f>SUMIFS('Выборка 1'!AF$2:AF$133,'Выборка 1'!$A$2:$A$133,$A56,'Выборка 1'!$B$2:$B$133,$B56)</f>
        <v>631</v>
      </c>
      <c r="AG56" s="2">
        <f>SUMIFS('Выборка 1'!AG$2:AG$133,'Выборка 1'!$A$2:$A$133,$A56,'Выборка 1'!$B$2:$B$133,$B56)</f>
        <v>336</v>
      </c>
      <c r="AH56" s="2">
        <f>SUMIFS('Выборка 1'!AH$2:AH$133,'Выборка 1'!$A$2:$A$133,$A56,'Выборка 1'!$B$2:$B$133,$B56)</f>
        <v>498</v>
      </c>
      <c r="AI56" s="2">
        <f>SUMIFS('Выборка 1'!AI$2:AI$133,'Выборка 1'!$A$2:$A$133,$A56,'Выборка 1'!$B$2:$B$133,$B56)</f>
        <v>248</v>
      </c>
      <c r="AJ56" s="2">
        <f>SUMIFS('Выборка 1'!AJ$2:AJ$133,'Выборка 1'!$A$2:$A$133,$A56,'Выборка 1'!$B$2:$B$133,$B56)</f>
        <v>398</v>
      </c>
      <c r="AK56" s="2">
        <f>SUMIFS('Выборка 1'!AK$2:AK$133,'Выборка 1'!$A$2:$A$133,$A56,'Выборка 1'!$B$2:$B$133,$B56)</f>
        <v>94</v>
      </c>
      <c r="AL56" s="2">
        <f>SUMIFS('Выборка 1'!AL$2:AL$133,'Выборка 1'!$A$2:$A$133,$A56,'Выборка 1'!$B$2:$B$133,$B56)</f>
        <v>181</v>
      </c>
      <c r="AM56" s="2">
        <f>SUMIFS('Выборка 1'!AM$2:AM$133,'Выборка 1'!$A$2:$A$133,$A56,'Выборка 1'!$B$2:$B$133,$B56)</f>
        <v>128</v>
      </c>
      <c r="AN56" s="2">
        <f>SUMIFS('Выборка 1'!AN$2:AN$133,'Выборка 1'!$A$2:$A$133,$A56,'Выборка 1'!$B$2:$B$133,$B56)</f>
        <v>365</v>
      </c>
      <c r="AO56" s="2">
        <f>SUMIFS('Выборка 1'!AO$2:AO$133,'Выборка 1'!$A$2:$A$133,$A56,'Выборка 1'!$B$2:$B$133,$B56)</f>
        <v>74</v>
      </c>
      <c r="AP56" s="2">
        <f>SUMIFS('Выборка 1'!AP$2:AP$133,'Выборка 1'!$A$2:$A$133,$A56,'Выборка 1'!$B$2:$B$133,$B56)</f>
        <v>278</v>
      </c>
      <c r="AR56" s="2">
        <f t="shared" si="1"/>
        <v>13332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59</v>
      </c>
      <c r="D58" s="2">
        <f>SUMIFS('Выборка 1'!D$2:D$133,'Выборка 1'!$A$2:$A$133,$A58,'Выборка 1'!$B$2:$B$133,$B58)</f>
        <v>72</v>
      </c>
      <c r="E58" s="2">
        <f>SUMIFS('Выборка 1'!E$2:E$133,'Выборка 1'!$A$2:$A$133,$A58,'Выборка 1'!$B$2:$B$133,$B58)</f>
        <v>129</v>
      </c>
      <c r="F58" s="2">
        <f>SUMIFS('Выборка 1'!F$2:F$133,'Выборка 1'!$A$2:$A$133,$A58,'Выборка 1'!$B$2:$B$133,$B58)</f>
        <v>117</v>
      </c>
      <c r="G58" s="2">
        <f>SUMIFS('Выборка 1'!G$2:G$133,'Выборка 1'!$A$2:$A$133,$A58,'Выборка 1'!$B$2:$B$133,$B58)</f>
        <v>287</v>
      </c>
      <c r="H58" s="2">
        <f>SUMIFS('Выборка 1'!H$2:H$133,'Выборка 1'!$A$2:$A$133,$A58,'Выборка 1'!$B$2:$B$133,$B58)</f>
        <v>279</v>
      </c>
      <c r="I58" s="2">
        <f>SUMIFS('Выборка 1'!I$2:I$133,'Выборка 1'!$A$2:$A$133,$A58,'Выборка 1'!$B$2:$B$133,$B58)</f>
        <v>333</v>
      </c>
      <c r="J58" s="2">
        <f>SUMIFS('Выборка 1'!J$2:J$133,'Выборка 1'!$A$2:$A$133,$A58,'Выборка 1'!$B$2:$B$133,$B58)</f>
        <v>297</v>
      </c>
      <c r="K58" s="2">
        <f>SUMIFS('Выборка 1'!K$2:K$133,'Выборка 1'!$A$2:$A$133,$A58,'Выборка 1'!$B$2:$B$133,$B58)</f>
        <v>196</v>
      </c>
      <c r="L58" s="2">
        <f>SUMIFS('Выборка 1'!L$2:L$133,'Выборка 1'!$A$2:$A$133,$A58,'Выборка 1'!$B$2:$B$133,$B58)</f>
        <v>155</v>
      </c>
      <c r="M58" s="2">
        <f>SUMIFS('Выборка 1'!M$2:M$133,'Выборка 1'!$A$2:$A$133,$A58,'Выборка 1'!$B$2:$B$133,$B58)</f>
        <v>70</v>
      </c>
      <c r="N58" s="2">
        <f>SUMIFS('Выборка 1'!N$2:N$133,'Выборка 1'!$A$2:$A$133,$A58,'Выборка 1'!$B$2:$B$133,$B58)</f>
        <v>102</v>
      </c>
      <c r="O58" s="2">
        <f>SUMIFS('Выборка 1'!O$2:O$133,'Выборка 1'!$A$2:$A$133,$A58,'Выборка 1'!$B$2:$B$133,$B58)</f>
        <v>260</v>
      </c>
      <c r="P58" s="2">
        <f>SUMIFS('Выборка 1'!P$2:P$133,'Выборка 1'!$A$2:$A$133,$A58,'Выборка 1'!$B$2:$B$133,$B58)</f>
        <v>213</v>
      </c>
      <c r="Q58" s="2">
        <f>SUMIFS('Выборка 1'!Q$2:Q$133,'Выборка 1'!$A$2:$A$133,$A58,'Выборка 1'!$B$2:$B$133,$B58)</f>
        <v>296</v>
      </c>
      <c r="R58" s="2">
        <f>SUMIFS('Выборка 1'!R$2:R$133,'Выборка 1'!$A$2:$A$133,$A58,'Выборка 1'!$B$2:$B$133,$B58)</f>
        <v>204</v>
      </c>
      <c r="S58" s="2">
        <f>SUMIFS('Выборка 1'!S$2:S$133,'Выборка 1'!$A$2:$A$133,$A58,'Выборка 1'!$B$2:$B$133,$B58)</f>
        <v>409</v>
      </c>
      <c r="T58" s="2">
        <f>SUMIFS('Выборка 1'!T$2:T$133,'Выборка 1'!$A$2:$A$133,$A58,'Выборка 1'!$B$2:$B$133,$B58)</f>
        <v>312</v>
      </c>
      <c r="U58" s="2">
        <f>SUMIFS('Выборка 1'!U$2:U$133,'Выборка 1'!$A$2:$A$133,$A58,'Выборка 1'!$B$2:$B$133,$B58)</f>
        <v>353</v>
      </c>
      <c r="V58" s="2">
        <f>SUMIFS('Выборка 1'!V$2:V$133,'Выборка 1'!$A$2:$A$133,$A58,'Выборка 1'!$B$2:$B$133,$B58)</f>
        <v>287</v>
      </c>
      <c r="W58" s="2">
        <f>SUMIFS('Выборка 1'!W$2:W$133,'Выборка 1'!$A$2:$A$133,$A58,'Выборка 1'!$B$2:$B$133,$B58)</f>
        <v>285</v>
      </c>
      <c r="X58" s="2">
        <f>SUMIFS('Выборка 1'!X$2:X$133,'Выборка 1'!$A$2:$A$133,$A58,'Выборка 1'!$B$2:$B$133,$B58)</f>
        <v>261</v>
      </c>
      <c r="Y58" s="2">
        <f>SUMIFS('Выборка 1'!Y$2:Y$133,'Выборка 1'!$A$2:$A$133,$A58,'Выборка 1'!$B$2:$B$133,$B58)</f>
        <v>289</v>
      </c>
      <c r="Z58" s="2">
        <f>SUMIFS('Выборка 1'!Z$2:Z$133,'Выборка 1'!$A$2:$A$133,$A58,'Выборка 1'!$B$2:$B$133,$B58)</f>
        <v>328</v>
      </c>
      <c r="AA58" s="2">
        <f>SUMIFS('Выборка 1'!AA$2:AA$133,'Выборка 1'!$A$2:$A$133,$A58,'Выборка 1'!$B$2:$B$133,$B58)</f>
        <v>337</v>
      </c>
      <c r="AB58" s="2">
        <f>SUMIFS('Выборка 1'!AB$2:AB$133,'Выборка 1'!$A$2:$A$133,$A58,'Выборка 1'!$B$2:$B$133,$B58)</f>
        <v>328</v>
      </c>
      <c r="AC58" s="2">
        <f>SUMIFS('Выборка 1'!AC$2:AC$133,'Выборка 1'!$A$2:$A$133,$A58,'Выборка 1'!$B$2:$B$133,$B58)</f>
        <v>362</v>
      </c>
      <c r="AD58" s="2">
        <f>SUMIFS('Выборка 1'!AD$2:AD$133,'Выборка 1'!$A$2:$A$133,$A58,'Выборка 1'!$B$2:$B$133,$B58)</f>
        <v>397</v>
      </c>
      <c r="AE58" s="2">
        <f>SUMIFS('Выборка 1'!AE$2:AE$133,'Выборка 1'!$A$2:$A$133,$A58,'Выборка 1'!$B$2:$B$133,$B58)</f>
        <v>467</v>
      </c>
      <c r="AF58" s="2">
        <f>SUMIFS('Выборка 1'!AF$2:AF$133,'Выборка 1'!$A$2:$A$133,$A58,'Выборка 1'!$B$2:$B$133,$B58)</f>
        <v>438</v>
      </c>
      <c r="AG58" s="2">
        <f>SUMIFS('Выборка 1'!AG$2:AG$133,'Выборка 1'!$A$2:$A$133,$A58,'Выборка 1'!$B$2:$B$133,$B58)</f>
        <v>204</v>
      </c>
      <c r="AH58" s="2">
        <f>SUMIFS('Выборка 1'!AH$2:AH$133,'Выборка 1'!$A$2:$A$133,$A58,'Выборка 1'!$B$2:$B$133,$B58)</f>
        <v>344</v>
      </c>
      <c r="AI58" s="2">
        <f>SUMIFS('Выборка 1'!AI$2:AI$133,'Выборка 1'!$A$2:$A$133,$A58,'Выборка 1'!$B$2:$B$133,$B58)</f>
        <v>154</v>
      </c>
      <c r="AJ58" s="2">
        <f>SUMIFS('Выборка 1'!AJ$2:AJ$133,'Выборка 1'!$A$2:$A$133,$A58,'Выборка 1'!$B$2:$B$133,$B58)</f>
        <v>270</v>
      </c>
      <c r="AK58" s="2">
        <f>SUMIFS('Выборка 1'!AK$2:AK$133,'Выборка 1'!$A$2:$A$133,$A58,'Выборка 1'!$B$2:$B$133,$B58)</f>
        <v>92</v>
      </c>
      <c r="AL58" s="2">
        <f>SUMIFS('Выборка 1'!AL$2:AL$133,'Выборка 1'!$A$2:$A$133,$A58,'Выборка 1'!$B$2:$B$133,$B58)</f>
        <v>130</v>
      </c>
      <c r="AM58" s="2">
        <f>SUMIFS('Выборка 1'!AM$2:AM$133,'Выборка 1'!$A$2:$A$133,$A58,'Выборка 1'!$B$2:$B$133,$B58)</f>
        <v>80</v>
      </c>
      <c r="AN58" s="2">
        <f>SUMIFS('Выборка 1'!AN$2:AN$133,'Выборка 1'!$A$2:$A$133,$A58,'Выборка 1'!$B$2:$B$133,$B58)</f>
        <v>233</v>
      </c>
      <c r="AO58" s="2">
        <f>SUMIFS('Выборка 1'!AO$2:AO$133,'Выборка 1'!$A$2:$A$133,$A58,'Выборка 1'!$B$2:$B$133,$B58)</f>
        <v>39</v>
      </c>
      <c r="AP58" s="2">
        <f>SUMIFS('Выборка 1'!AP$2:AP$133,'Выборка 1'!$A$2:$A$133,$A58,'Выборка 1'!$B$2:$B$133,$B58)</f>
        <v>157</v>
      </c>
      <c r="AR58" s="2">
        <f t="shared" si="1"/>
        <v>9625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50</v>
      </c>
      <c r="D59" s="2">
        <f>SUMIFS('Выборка 1'!D$2:D$133,'Выборка 1'!$A$2:$A$133,$A59,'Выборка 1'!$B$2:$B$133,$B59)</f>
        <v>48</v>
      </c>
      <c r="E59" s="2">
        <f>SUMIFS('Выборка 1'!E$2:E$133,'Выборка 1'!$A$2:$A$133,$A59,'Выборка 1'!$B$2:$B$133,$B59)</f>
        <v>104</v>
      </c>
      <c r="F59" s="2">
        <f>SUMIFS('Выборка 1'!F$2:F$133,'Выборка 1'!$A$2:$A$133,$A59,'Выборка 1'!$B$2:$B$133,$B59)</f>
        <v>106</v>
      </c>
      <c r="G59" s="2">
        <f>SUMIFS('Выборка 1'!G$2:G$133,'Выборка 1'!$A$2:$A$133,$A59,'Выборка 1'!$B$2:$B$133,$B59)</f>
        <v>229</v>
      </c>
      <c r="H59" s="2">
        <f>SUMIFS('Выборка 1'!H$2:H$133,'Выборка 1'!$A$2:$A$133,$A59,'Выборка 1'!$B$2:$B$133,$B59)</f>
        <v>196</v>
      </c>
      <c r="I59" s="2">
        <f>SUMIFS('Выборка 1'!I$2:I$133,'Выборка 1'!$A$2:$A$133,$A59,'Выборка 1'!$B$2:$B$133,$B59)</f>
        <v>224</v>
      </c>
      <c r="J59" s="2">
        <f>SUMIFS('Выборка 1'!J$2:J$133,'Выборка 1'!$A$2:$A$133,$A59,'Выборка 1'!$B$2:$B$133,$B59)</f>
        <v>234</v>
      </c>
      <c r="K59" s="2">
        <f>SUMIFS('Выборка 1'!K$2:K$133,'Выборка 1'!$A$2:$A$133,$A59,'Выборка 1'!$B$2:$B$133,$B59)</f>
        <v>148</v>
      </c>
      <c r="L59" s="2">
        <f>SUMIFS('Выборка 1'!L$2:L$133,'Выборка 1'!$A$2:$A$133,$A59,'Выборка 1'!$B$2:$B$133,$B59)</f>
        <v>129</v>
      </c>
      <c r="M59" s="2">
        <f>SUMIFS('Выборка 1'!M$2:M$133,'Выборка 1'!$A$2:$A$133,$A59,'Выборка 1'!$B$2:$B$133,$B59)</f>
        <v>72</v>
      </c>
      <c r="N59" s="2">
        <f>SUMIFS('Выборка 1'!N$2:N$133,'Выборка 1'!$A$2:$A$133,$A59,'Выборка 1'!$B$2:$B$133,$B59)</f>
        <v>90</v>
      </c>
      <c r="O59" s="2">
        <f>SUMIFS('Выборка 1'!O$2:O$133,'Выборка 1'!$A$2:$A$133,$A59,'Выборка 1'!$B$2:$B$133,$B59)</f>
        <v>159</v>
      </c>
      <c r="P59" s="2">
        <f>SUMIFS('Выборка 1'!P$2:P$133,'Выборка 1'!$A$2:$A$133,$A59,'Выборка 1'!$B$2:$B$133,$B59)</f>
        <v>170</v>
      </c>
      <c r="Q59" s="2">
        <f>SUMIFS('Выборка 1'!Q$2:Q$133,'Выборка 1'!$A$2:$A$133,$A59,'Выборка 1'!$B$2:$B$133,$B59)</f>
        <v>264</v>
      </c>
      <c r="R59" s="2">
        <f>SUMIFS('Выборка 1'!R$2:R$133,'Выборка 1'!$A$2:$A$133,$A59,'Выборка 1'!$B$2:$B$133,$B59)</f>
        <v>192</v>
      </c>
      <c r="S59" s="2">
        <f>SUMIFS('Выборка 1'!S$2:S$133,'Выборка 1'!$A$2:$A$133,$A59,'Выборка 1'!$B$2:$B$133,$B59)</f>
        <v>319</v>
      </c>
      <c r="T59" s="2">
        <f>SUMIFS('Выборка 1'!T$2:T$133,'Выборка 1'!$A$2:$A$133,$A59,'Выборка 1'!$B$2:$B$133,$B59)</f>
        <v>250</v>
      </c>
      <c r="U59" s="2">
        <f>SUMIFS('Выборка 1'!U$2:U$133,'Выборка 1'!$A$2:$A$133,$A59,'Выборка 1'!$B$2:$B$133,$B59)</f>
        <v>317</v>
      </c>
      <c r="V59" s="2">
        <f>SUMIFS('Выборка 1'!V$2:V$133,'Выборка 1'!$A$2:$A$133,$A59,'Выборка 1'!$B$2:$B$133,$B59)</f>
        <v>231</v>
      </c>
      <c r="W59" s="2">
        <f>SUMIFS('Выборка 1'!W$2:W$133,'Выборка 1'!$A$2:$A$133,$A59,'Выборка 1'!$B$2:$B$133,$B59)</f>
        <v>215</v>
      </c>
      <c r="X59" s="2">
        <f>SUMIFS('Выборка 1'!X$2:X$133,'Выборка 1'!$A$2:$A$133,$A59,'Выборка 1'!$B$2:$B$133,$B59)</f>
        <v>241</v>
      </c>
      <c r="Y59" s="2">
        <f>SUMIFS('Выборка 1'!Y$2:Y$133,'Выборка 1'!$A$2:$A$133,$A59,'Выборка 1'!$B$2:$B$133,$B59)</f>
        <v>267</v>
      </c>
      <c r="Z59" s="2">
        <f>SUMIFS('Выборка 1'!Z$2:Z$133,'Выборка 1'!$A$2:$A$133,$A59,'Выборка 1'!$B$2:$B$133,$B59)</f>
        <v>280</v>
      </c>
      <c r="AA59" s="2">
        <f>SUMIFS('Выборка 1'!AA$2:AA$133,'Выборка 1'!$A$2:$A$133,$A59,'Выборка 1'!$B$2:$B$133,$B59)</f>
        <v>277</v>
      </c>
      <c r="AB59" s="2">
        <f>SUMIFS('Выборка 1'!AB$2:AB$133,'Выборка 1'!$A$2:$A$133,$A59,'Выборка 1'!$B$2:$B$133,$B59)</f>
        <v>277</v>
      </c>
      <c r="AC59" s="2">
        <f>SUMIFS('Выборка 1'!AC$2:AC$133,'Выборка 1'!$A$2:$A$133,$A59,'Выборка 1'!$B$2:$B$133,$B59)</f>
        <v>323</v>
      </c>
      <c r="AD59" s="2">
        <f>SUMIFS('Выборка 1'!AD$2:AD$133,'Выборка 1'!$A$2:$A$133,$A59,'Выборка 1'!$B$2:$B$133,$B59)</f>
        <v>320</v>
      </c>
      <c r="AE59" s="2">
        <f>SUMIFS('Выборка 1'!AE$2:AE$133,'Выборка 1'!$A$2:$A$133,$A59,'Выборка 1'!$B$2:$B$133,$B59)</f>
        <v>352</v>
      </c>
      <c r="AF59" s="2">
        <f>SUMIFS('Выборка 1'!AF$2:AF$133,'Выборка 1'!$A$2:$A$133,$A59,'Выборка 1'!$B$2:$B$133,$B59)</f>
        <v>338</v>
      </c>
      <c r="AG59" s="2">
        <f>SUMIFS('Выборка 1'!AG$2:AG$133,'Выборка 1'!$A$2:$A$133,$A59,'Выборка 1'!$B$2:$B$133,$B59)</f>
        <v>167</v>
      </c>
      <c r="AH59" s="2">
        <f>SUMIFS('Выборка 1'!AH$2:AH$133,'Выборка 1'!$A$2:$A$133,$A59,'Выборка 1'!$B$2:$B$133,$B59)</f>
        <v>288</v>
      </c>
      <c r="AI59" s="2">
        <f>SUMIFS('Выборка 1'!AI$2:AI$133,'Выборка 1'!$A$2:$A$133,$A59,'Выборка 1'!$B$2:$B$133,$B59)</f>
        <v>161</v>
      </c>
      <c r="AJ59" s="2">
        <f>SUMIFS('Выборка 1'!AJ$2:AJ$133,'Выборка 1'!$A$2:$A$133,$A59,'Выборка 1'!$B$2:$B$133,$B59)</f>
        <v>224</v>
      </c>
      <c r="AK59" s="2">
        <f>SUMIFS('Выборка 1'!AK$2:AK$133,'Выборка 1'!$A$2:$A$133,$A59,'Выборка 1'!$B$2:$B$133,$B59)</f>
        <v>53</v>
      </c>
      <c r="AL59" s="2">
        <f>SUMIFS('Выборка 1'!AL$2:AL$133,'Выборка 1'!$A$2:$A$133,$A59,'Выборка 1'!$B$2:$B$133,$B59)</f>
        <v>112</v>
      </c>
      <c r="AM59" s="2">
        <f>SUMIFS('Выборка 1'!AM$2:AM$133,'Выборка 1'!$A$2:$A$133,$A59,'Выборка 1'!$B$2:$B$133,$B59)</f>
        <v>76</v>
      </c>
      <c r="AN59" s="2">
        <f>SUMIFS('Выборка 1'!AN$2:AN$133,'Выборка 1'!$A$2:$A$133,$A59,'Выборка 1'!$B$2:$B$133,$B59)</f>
        <v>160</v>
      </c>
      <c r="AO59" s="2">
        <f>SUMIFS('Выборка 1'!AO$2:AO$133,'Выборка 1'!$A$2:$A$133,$A59,'Выборка 1'!$B$2:$B$133,$B59)</f>
        <v>35</v>
      </c>
      <c r="AP59" s="2">
        <f>SUMIFS('Выборка 1'!AP$2:AP$133,'Выборка 1'!$A$2:$A$133,$A59,'Выборка 1'!$B$2:$B$133,$B59)</f>
        <v>119</v>
      </c>
      <c r="AR59" s="2">
        <f t="shared" si="1"/>
        <v>7817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567</v>
      </c>
      <c r="D61" s="2">
        <f>SUMIFS('Выборка 1'!D$2:D$133,'Выборка 1'!$A$2:$A$133,$A61,'Выборка 1'!$B$2:$B$133,$B61)</f>
        <v>524</v>
      </c>
      <c r="E61" s="2">
        <f>SUMIFS('Выборка 1'!E$2:E$133,'Выборка 1'!$A$2:$A$133,$A61,'Выборка 1'!$B$2:$B$133,$B61)</f>
        <v>1296</v>
      </c>
      <c r="F61" s="2">
        <f>SUMIFS('Выборка 1'!F$2:F$133,'Выборка 1'!$A$2:$A$133,$A61,'Выборка 1'!$B$2:$B$133,$B61)</f>
        <v>1158</v>
      </c>
      <c r="G61" s="2">
        <f>SUMIFS('Выборка 1'!G$2:G$133,'Выборка 1'!$A$2:$A$133,$A61,'Выборка 1'!$B$2:$B$133,$B61)</f>
        <v>3191</v>
      </c>
      <c r="H61" s="2">
        <f>SUMIFS('Выборка 1'!H$2:H$133,'Выборка 1'!$A$2:$A$133,$A61,'Выборка 1'!$B$2:$B$133,$B61)</f>
        <v>3006</v>
      </c>
      <c r="I61" s="2">
        <f>SUMIFS('Выборка 1'!I$2:I$133,'Выборка 1'!$A$2:$A$133,$A61,'Выборка 1'!$B$2:$B$133,$B61)</f>
        <v>3006</v>
      </c>
      <c r="J61" s="2">
        <f>SUMIFS('Выборка 1'!J$2:J$133,'Выборка 1'!$A$2:$A$133,$A61,'Выборка 1'!$B$2:$B$133,$B61)</f>
        <v>2869</v>
      </c>
      <c r="K61" s="2">
        <f>SUMIFS('Выборка 1'!K$2:K$133,'Выборка 1'!$A$2:$A$133,$A61,'Выборка 1'!$B$2:$B$133,$B61)</f>
        <v>1602</v>
      </c>
      <c r="L61" s="2">
        <f>SUMIFS('Выборка 1'!L$2:L$133,'Выборка 1'!$A$2:$A$133,$A61,'Выборка 1'!$B$2:$B$133,$B61)</f>
        <v>1456</v>
      </c>
      <c r="M61" s="2">
        <f>SUMIFS('Выборка 1'!M$2:M$133,'Выборка 1'!$A$2:$A$133,$A61,'Выборка 1'!$B$2:$B$133,$B61)</f>
        <v>1001</v>
      </c>
      <c r="N61" s="2">
        <f>SUMIFS('Выборка 1'!N$2:N$133,'Выборка 1'!$A$2:$A$133,$A61,'Выборка 1'!$B$2:$B$133,$B61)</f>
        <v>922</v>
      </c>
      <c r="O61" s="2">
        <f>SUMIFS('Выборка 1'!O$2:O$133,'Выборка 1'!$A$2:$A$133,$A61,'Выборка 1'!$B$2:$B$133,$B61)</f>
        <v>2174</v>
      </c>
      <c r="P61" s="2">
        <f>SUMIFS('Выборка 1'!P$2:P$133,'Выборка 1'!$A$2:$A$133,$A61,'Выборка 1'!$B$2:$B$133,$B61)</f>
        <v>2237</v>
      </c>
      <c r="Q61" s="2">
        <f>SUMIFS('Выборка 1'!Q$2:Q$133,'Выборка 1'!$A$2:$A$133,$A61,'Выборка 1'!$B$2:$B$133,$B61)</f>
        <v>3057</v>
      </c>
      <c r="R61" s="2">
        <f>SUMIFS('Выборка 1'!R$2:R$133,'Выборка 1'!$A$2:$A$133,$A61,'Выборка 1'!$B$2:$B$133,$B61)</f>
        <v>2748</v>
      </c>
      <c r="S61" s="2">
        <f>SUMIFS('Выборка 1'!S$2:S$133,'Выборка 1'!$A$2:$A$133,$A61,'Выборка 1'!$B$2:$B$133,$B61)</f>
        <v>4633</v>
      </c>
      <c r="T61" s="2">
        <f>SUMIFS('Выборка 1'!T$2:T$133,'Выборка 1'!$A$2:$A$133,$A61,'Выборка 1'!$B$2:$B$133,$B61)</f>
        <v>4075</v>
      </c>
      <c r="U61" s="2">
        <f>SUMIFS('Выборка 1'!U$2:U$133,'Выборка 1'!$A$2:$A$133,$A61,'Выборка 1'!$B$2:$B$133,$B61)</f>
        <v>4585</v>
      </c>
      <c r="V61" s="2">
        <f>SUMIFS('Выборка 1'!V$2:V$133,'Выборка 1'!$A$2:$A$133,$A61,'Выборка 1'!$B$2:$B$133,$B61)</f>
        <v>4304</v>
      </c>
      <c r="W61" s="2">
        <f>SUMIFS('Выборка 1'!W$2:W$133,'Выборка 1'!$A$2:$A$133,$A61,'Выборка 1'!$B$2:$B$133,$B61)</f>
        <v>3602</v>
      </c>
      <c r="X61" s="2">
        <f>SUMIFS('Выборка 1'!X$2:X$133,'Выборка 1'!$A$2:$A$133,$A61,'Выборка 1'!$B$2:$B$133,$B61)</f>
        <v>3887</v>
      </c>
      <c r="Y61" s="2">
        <f>SUMIFS('Выборка 1'!Y$2:Y$133,'Выборка 1'!$A$2:$A$133,$A61,'Выборка 1'!$B$2:$B$133,$B61)</f>
        <v>3507</v>
      </c>
      <c r="Z61" s="2">
        <f>SUMIFS('Выборка 1'!Z$2:Z$133,'Выборка 1'!$A$2:$A$133,$A61,'Выборка 1'!$B$2:$B$133,$B61)</f>
        <v>3862</v>
      </c>
      <c r="AA61" s="2">
        <f>SUMIFS('Выборка 1'!AA$2:AA$133,'Выборка 1'!$A$2:$A$133,$A61,'Выборка 1'!$B$2:$B$133,$B61)</f>
        <v>3345</v>
      </c>
      <c r="AB61" s="2">
        <f>SUMIFS('Выборка 1'!AB$2:AB$133,'Выборка 1'!$A$2:$A$133,$A61,'Выборка 1'!$B$2:$B$133,$B61)</f>
        <v>3492</v>
      </c>
      <c r="AC61" s="2">
        <f>SUMIFS('Выборка 1'!AC$2:AC$133,'Выборка 1'!$A$2:$A$133,$A61,'Выборка 1'!$B$2:$B$133,$B61)</f>
        <v>3161</v>
      </c>
      <c r="AD61" s="2">
        <f>SUMIFS('Выборка 1'!AD$2:AD$133,'Выборка 1'!$A$2:$A$133,$A61,'Выборка 1'!$B$2:$B$133,$B61)</f>
        <v>3815</v>
      </c>
      <c r="AE61" s="2">
        <f>SUMIFS('Выборка 1'!AE$2:AE$133,'Выборка 1'!$A$2:$A$133,$A61,'Выборка 1'!$B$2:$B$133,$B61)</f>
        <v>3917</v>
      </c>
      <c r="AF61" s="2">
        <f>SUMIFS('Выборка 1'!AF$2:AF$133,'Выборка 1'!$A$2:$A$133,$A61,'Выборка 1'!$B$2:$B$133,$B61)</f>
        <v>4690</v>
      </c>
      <c r="AG61" s="2">
        <f>SUMIFS('Выборка 1'!AG$2:AG$133,'Выборка 1'!$A$2:$A$133,$A61,'Выборка 1'!$B$2:$B$133,$B61)</f>
        <v>2187</v>
      </c>
      <c r="AH61" s="2">
        <f>SUMIFS('Выборка 1'!AH$2:AH$133,'Выборка 1'!$A$2:$A$133,$A61,'Выборка 1'!$B$2:$B$133,$B61)</f>
        <v>4791</v>
      </c>
      <c r="AI61" s="2">
        <f>SUMIFS('Выборка 1'!AI$2:AI$133,'Выборка 1'!$A$2:$A$133,$A61,'Выборка 1'!$B$2:$B$133,$B61)</f>
        <v>2025</v>
      </c>
      <c r="AJ61" s="2">
        <f>SUMIFS('Выборка 1'!AJ$2:AJ$133,'Выборка 1'!$A$2:$A$133,$A61,'Выборка 1'!$B$2:$B$133,$B61)</f>
        <v>4160</v>
      </c>
      <c r="AK61" s="2">
        <f>SUMIFS('Выборка 1'!AK$2:AK$133,'Выборка 1'!$A$2:$A$133,$A61,'Выборка 1'!$B$2:$B$133,$B61)</f>
        <v>875</v>
      </c>
      <c r="AL61" s="2">
        <f>SUMIFS('Выборка 1'!AL$2:AL$133,'Выборка 1'!$A$2:$A$133,$A61,'Выборка 1'!$B$2:$B$133,$B61)</f>
        <v>1991</v>
      </c>
      <c r="AM61" s="2">
        <f>SUMIFS('Выборка 1'!AM$2:AM$133,'Выборка 1'!$A$2:$A$133,$A61,'Выборка 1'!$B$2:$B$133,$B61)</f>
        <v>807</v>
      </c>
      <c r="AN61" s="2">
        <f>SUMIFS('Выборка 1'!AN$2:AN$133,'Выборка 1'!$A$2:$A$133,$A61,'Выборка 1'!$B$2:$B$133,$B61)</f>
        <v>2768</v>
      </c>
      <c r="AO61" s="2">
        <f>SUMIFS('Выборка 1'!AO$2:AO$133,'Выборка 1'!$A$2:$A$133,$A61,'Выборка 1'!$B$2:$B$133,$B61)</f>
        <v>487</v>
      </c>
      <c r="AP61" s="2">
        <f>SUMIFS('Выборка 1'!AP$2:AP$133,'Выборка 1'!$A$2:$A$133,$A61,'Выборка 1'!$B$2:$B$133,$B61)</f>
        <v>1958</v>
      </c>
      <c r="AR61" s="2">
        <f t="shared" si="1"/>
        <v>107738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339</v>
      </c>
      <c r="D63" s="2">
        <f>SUMIFS('Выборка 1'!D$2:D$133,'Выборка 1'!$A$2:$A$133,$A63,'Выборка 1'!$B$2:$B$133,$B63)</f>
        <v>279</v>
      </c>
      <c r="E63" s="2">
        <f>SUMIFS('Выборка 1'!E$2:E$133,'Выборка 1'!$A$2:$A$133,$A63,'Выборка 1'!$B$2:$B$133,$B63)</f>
        <v>639</v>
      </c>
      <c r="F63" s="2">
        <f>SUMIFS('Выборка 1'!F$2:F$133,'Выборка 1'!$A$2:$A$133,$A63,'Выборка 1'!$B$2:$B$133,$B63)</f>
        <v>593</v>
      </c>
      <c r="G63" s="2">
        <f>SUMIFS('Выборка 1'!G$2:G$133,'Выборка 1'!$A$2:$A$133,$A63,'Выборка 1'!$B$2:$B$133,$B63)</f>
        <v>1262</v>
      </c>
      <c r="H63" s="2">
        <f>SUMIFS('Выборка 1'!H$2:H$133,'Выборка 1'!$A$2:$A$133,$A63,'Выборка 1'!$B$2:$B$133,$B63)</f>
        <v>1221</v>
      </c>
      <c r="I63" s="2">
        <f>SUMIFS('Выборка 1'!I$2:I$133,'Выборка 1'!$A$2:$A$133,$A63,'Выборка 1'!$B$2:$B$133,$B63)</f>
        <v>1265</v>
      </c>
      <c r="J63" s="2">
        <f>SUMIFS('Выборка 1'!J$2:J$133,'Выборка 1'!$A$2:$A$133,$A63,'Выборка 1'!$B$2:$B$133,$B63)</f>
        <v>1140</v>
      </c>
      <c r="K63" s="2">
        <f>SUMIFS('Выборка 1'!K$2:K$133,'Выборка 1'!$A$2:$A$133,$A63,'Выборка 1'!$B$2:$B$133,$B63)</f>
        <v>622</v>
      </c>
      <c r="L63" s="2">
        <f>SUMIFS('Выборка 1'!L$2:L$133,'Выборка 1'!$A$2:$A$133,$A63,'Выборка 1'!$B$2:$B$133,$B63)</f>
        <v>585</v>
      </c>
      <c r="M63" s="2">
        <f>SUMIFS('Выборка 1'!M$2:M$133,'Выборка 1'!$A$2:$A$133,$A63,'Выборка 1'!$B$2:$B$133,$B63)</f>
        <v>376</v>
      </c>
      <c r="N63" s="2">
        <f>SUMIFS('Выборка 1'!N$2:N$133,'Выборка 1'!$A$2:$A$133,$A63,'Выборка 1'!$B$2:$B$133,$B63)</f>
        <v>330</v>
      </c>
      <c r="O63" s="2">
        <f>SUMIFS('Выборка 1'!O$2:O$133,'Выборка 1'!$A$2:$A$133,$A63,'Выборка 1'!$B$2:$B$133,$B63)</f>
        <v>616</v>
      </c>
      <c r="P63" s="2">
        <f>SUMIFS('Выборка 1'!P$2:P$133,'Выборка 1'!$A$2:$A$133,$A63,'Выборка 1'!$B$2:$B$133,$B63)</f>
        <v>620</v>
      </c>
      <c r="Q63" s="2">
        <f>SUMIFS('Выборка 1'!Q$2:Q$133,'Выборка 1'!$A$2:$A$133,$A63,'Выборка 1'!$B$2:$B$133,$B63)</f>
        <v>858</v>
      </c>
      <c r="R63" s="2">
        <f>SUMIFS('Выборка 1'!R$2:R$133,'Выборка 1'!$A$2:$A$133,$A63,'Выборка 1'!$B$2:$B$133,$B63)</f>
        <v>805</v>
      </c>
      <c r="S63" s="2">
        <f>SUMIFS('Выборка 1'!S$2:S$133,'Выборка 1'!$A$2:$A$133,$A63,'Выборка 1'!$B$2:$B$133,$B63)</f>
        <v>1312</v>
      </c>
      <c r="T63" s="2">
        <f>SUMIFS('Выборка 1'!T$2:T$133,'Выборка 1'!$A$2:$A$133,$A63,'Выборка 1'!$B$2:$B$133,$B63)</f>
        <v>1374</v>
      </c>
      <c r="U63" s="2">
        <f>SUMIFS('Выборка 1'!U$2:U$133,'Выборка 1'!$A$2:$A$133,$A63,'Выборка 1'!$B$2:$B$133,$B63)</f>
        <v>1520</v>
      </c>
      <c r="V63" s="2">
        <f>SUMIFS('Выборка 1'!V$2:V$133,'Выборка 1'!$A$2:$A$133,$A63,'Выборка 1'!$B$2:$B$133,$B63)</f>
        <v>1571</v>
      </c>
      <c r="W63" s="2">
        <f>SUMIFS('Выборка 1'!W$2:W$133,'Выборка 1'!$A$2:$A$133,$A63,'Выборка 1'!$B$2:$B$133,$B63)</f>
        <v>1149</v>
      </c>
      <c r="X63" s="2">
        <f>SUMIFS('Выборка 1'!X$2:X$133,'Выборка 1'!$A$2:$A$133,$A63,'Выборка 1'!$B$2:$B$133,$B63)</f>
        <v>1241</v>
      </c>
      <c r="Y63" s="2">
        <f>SUMIFS('Выборка 1'!Y$2:Y$133,'Выборка 1'!$A$2:$A$133,$A63,'Выборка 1'!$B$2:$B$133,$B63)</f>
        <v>1025</v>
      </c>
      <c r="Z63" s="2">
        <f>SUMIFS('Выборка 1'!Z$2:Z$133,'Выборка 1'!$A$2:$A$133,$A63,'Выборка 1'!$B$2:$B$133,$B63)</f>
        <v>1209</v>
      </c>
      <c r="AA63" s="2">
        <f>SUMIFS('Выборка 1'!AA$2:AA$133,'Выборка 1'!$A$2:$A$133,$A63,'Выборка 1'!$B$2:$B$133,$B63)</f>
        <v>868</v>
      </c>
      <c r="AB63" s="2">
        <f>SUMIFS('Выборка 1'!AB$2:AB$133,'Выборка 1'!$A$2:$A$133,$A63,'Выборка 1'!$B$2:$B$133,$B63)</f>
        <v>1054</v>
      </c>
      <c r="AC63" s="2">
        <f>SUMIFS('Выборка 1'!AC$2:AC$133,'Выборка 1'!$A$2:$A$133,$A63,'Выборка 1'!$B$2:$B$133,$B63)</f>
        <v>978</v>
      </c>
      <c r="AD63" s="2">
        <f>SUMIFS('Выборка 1'!AD$2:AD$133,'Выборка 1'!$A$2:$A$133,$A63,'Выборка 1'!$B$2:$B$133,$B63)</f>
        <v>1175</v>
      </c>
      <c r="AE63" s="2">
        <f>SUMIFS('Выборка 1'!AE$2:AE$133,'Выборка 1'!$A$2:$A$133,$A63,'Выборка 1'!$B$2:$B$133,$B63)</f>
        <v>1268</v>
      </c>
      <c r="AF63" s="2">
        <f>SUMIFS('Выборка 1'!AF$2:AF$133,'Выборка 1'!$A$2:$A$133,$A63,'Выборка 1'!$B$2:$B$133,$B63)</f>
        <v>1458</v>
      </c>
      <c r="AG63" s="2">
        <f>SUMIFS('Выборка 1'!AG$2:AG$133,'Выборка 1'!$A$2:$A$133,$A63,'Выборка 1'!$B$2:$B$133,$B63)</f>
        <v>640</v>
      </c>
      <c r="AH63" s="2">
        <f>SUMIFS('Выборка 1'!AH$2:AH$133,'Выборка 1'!$A$2:$A$133,$A63,'Выборка 1'!$B$2:$B$133,$B63)</f>
        <v>1167</v>
      </c>
      <c r="AI63" s="2">
        <f>SUMIFS('Выборка 1'!AI$2:AI$133,'Выборка 1'!$A$2:$A$133,$A63,'Выборка 1'!$B$2:$B$133,$B63)</f>
        <v>530</v>
      </c>
      <c r="AJ63" s="2">
        <f>SUMIFS('Выборка 1'!AJ$2:AJ$133,'Выборка 1'!$A$2:$A$133,$A63,'Выборка 1'!$B$2:$B$133,$B63)</f>
        <v>915</v>
      </c>
      <c r="AK63" s="2">
        <f>SUMIFS('Выборка 1'!AK$2:AK$133,'Выборка 1'!$A$2:$A$133,$A63,'Выборка 1'!$B$2:$B$133,$B63)</f>
        <v>174</v>
      </c>
      <c r="AL63" s="2">
        <f>SUMIFS('Выборка 1'!AL$2:AL$133,'Выборка 1'!$A$2:$A$133,$A63,'Выборка 1'!$B$2:$B$133,$B63)</f>
        <v>402</v>
      </c>
      <c r="AM63" s="2">
        <f>SUMIFS('Выборка 1'!AM$2:AM$133,'Выборка 1'!$A$2:$A$133,$A63,'Выборка 1'!$B$2:$B$133,$B63)</f>
        <v>167</v>
      </c>
      <c r="AN63" s="2">
        <f>SUMIFS('Выборка 1'!AN$2:AN$133,'Выборка 1'!$A$2:$A$133,$A63,'Выборка 1'!$B$2:$B$133,$B63)</f>
        <v>623</v>
      </c>
      <c r="AO63" s="2">
        <f>SUMIFS('Выборка 1'!AO$2:AO$133,'Выборка 1'!$A$2:$A$133,$A63,'Выборка 1'!$B$2:$B$133,$B63)</f>
        <v>144</v>
      </c>
      <c r="AP63" s="2">
        <f>SUMIFS('Выборка 1'!AP$2:AP$133,'Выборка 1'!$A$2:$A$133,$A63,'Выборка 1'!$B$2:$B$133,$B63)</f>
        <v>553</v>
      </c>
      <c r="AR63" s="2">
        <f t="shared" si="1"/>
        <v>34067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1036</v>
      </c>
      <c r="D64" s="2">
        <f>SUMIFS('Выборка 1'!D$2:D$133,'Выборка 1'!$A$2:$A$133,$A64,'Выборка 1'!$B$2:$B$133,$B64)</f>
        <v>1016</v>
      </c>
      <c r="E64" s="2">
        <f>SUMIFS('Выборка 1'!E$2:E$133,'Выборка 1'!$A$2:$A$133,$A64,'Выборка 1'!$B$2:$B$133,$B64)</f>
        <v>2250</v>
      </c>
      <c r="F64" s="2">
        <f>SUMIFS('Выборка 1'!F$2:F$133,'Выборка 1'!$A$2:$A$133,$A64,'Выборка 1'!$B$2:$B$133,$B64)</f>
        <v>2137</v>
      </c>
      <c r="G64" s="2">
        <f>SUMIFS('Выборка 1'!G$2:G$133,'Выборка 1'!$A$2:$A$133,$A64,'Выборка 1'!$B$2:$B$133,$B64)</f>
        <v>5560</v>
      </c>
      <c r="H64" s="2">
        <f>SUMIFS('Выборка 1'!H$2:H$133,'Выборка 1'!$A$2:$A$133,$A64,'Выборка 1'!$B$2:$B$133,$B64)</f>
        <v>5224</v>
      </c>
      <c r="I64" s="2">
        <f>SUMIFS('Выборка 1'!I$2:I$133,'Выборка 1'!$A$2:$A$133,$A64,'Выборка 1'!$B$2:$B$133,$B64)</f>
        <v>5702</v>
      </c>
      <c r="J64" s="2">
        <f>SUMIFS('Выборка 1'!J$2:J$133,'Выборка 1'!$A$2:$A$133,$A64,'Выборка 1'!$B$2:$B$133,$B64)</f>
        <v>5275</v>
      </c>
      <c r="K64" s="2">
        <f>SUMIFS('Выборка 1'!K$2:K$133,'Выборка 1'!$A$2:$A$133,$A64,'Выборка 1'!$B$2:$B$133,$B64)</f>
        <v>3002</v>
      </c>
      <c r="L64" s="2">
        <f>SUMIFS('Выборка 1'!L$2:L$133,'Выборка 1'!$A$2:$A$133,$A64,'Выборка 1'!$B$2:$B$133,$B64)</f>
        <v>2807</v>
      </c>
      <c r="M64" s="2">
        <f>SUMIFS('Выборка 1'!M$2:M$133,'Выборка 1'!$A$2:$A$133,$A64,'Выборка 1'!$B$2:$B$133,$B64)</f>
        <v>1869</v>
      </c>
      <c r="N64" s="2">
        <f>SUMIFS('Выборка 1'!N$2:N$133,'Выборка 1'!$A$2:$A$133,$A64,'Выборка 1'!$B$2:$B$133,$B64)</f>
        <v>1699</v>
      </c>
      <c r="O64" s="2">
        <f>SUMIFS('Выборка 1'!O$2:O$133,'Выборка 1'!$A$2:$A$133,$A64,'Выборка 1'!$B$2:$B$133,$B64)</f>
        <v>3225</v>
      </c>
      <c r="P64" s="2">
        <f>SUMIFS('Выборка 1'!P$2:P$133,'Выборка 1'!$A$2:$A$133,$A64,'Выборка 1'!$B$2:$B$133,$B64)</f>
        <v>3471</v>
      </c>
      <c r="Q64" s="2">
        <f>SUMIFS('Выборка 1'!Q$2:Q$133,'Выборка 1'!$A$2:$A$133,$A64,'Выборка 1'!$B$2:$B$133,$B64)</f>
        <v>4143</v>
      </c>
      <c r="R64" s="2">
        <f>SUMIFS('Выборка 1'!R$2:R$133,'Выборка 1'!$A$2:$A$133,$A64,'Выборка 1'!$B$2:$B$133,$B64)</f>
        <v>3565</v>
      </c>
      <c r="S64" s="2">
        <f>SUMIFS('Выборка 1'!S$2:S$133,'Выборка 1'!$A$2:$A$133,$A64,'Выборка 1'!$B$2:$B$133,$B64)</f>
        <v>6457</v>
      </c>
      <c r="T64" s="2">
        <f>SUMIFS('Выборка 1'!T$2:T$133,'Выборка 1'!$A$2:$A$133,$A64,'Выборка 1'!$B$2:$B$133,$B64)</f>
        <v>5980</v>
      </c>
      <c r="U64" s="2">
        <f>SUMIFS('Выборка 1'!U$2:U$133,'Выборка 1'!$A$2:$A$133,$A64,'Выборка 1'!$B$2:$B$133,$B64)</f>
        <v>6686</v>
      </c>
      <c r="V64" s="2">
        <f>SUMIFS('Выборка 1'!V$2:V$133,'Выборка 1'!$A$2:$A$133,$A64,'Выборка 1'!$B$2:$B$133,$B64)</f>
        <v>6976</v>
      </c>
      <c r="W64" s="2">
        <f>SUMIFS('Выборка 1'!W$2:W$133,'Выборка 1'!$A$2:$A$133,$A64,'Выборка 1'!$B$2:$B$133,$B64)</f>
        <v>5695</v>
      </c>
      <c r="X64" s="2">
        <f>SUMIFS('Выборка 1'!X$2:X$133,'Выборка 1'!$A$2:$A$133,$A64,'Выборка 1'!$B$2:$B$133,$B64)</f>
        <v>6416</v>
      </c>
      <c r="Y64" s="2">
        <f>SUMIFS('Выборка 1'!Y$2:Y$133,'Выборка 1'!$A$2:$A$133,$A64,'Выборка 1'!$B$2:$B$133,$B64)</f>
        <v>5500</v>
      </c>
      <c r="Z64" s="2">
        <f>SUMIFS('Выборка 1'!Z$2:Z$133,'Выборка 1'!$A$2:$A$133,$A64,'Выборка 1'!$B$2:$B$133,$B64)</f>
        <v>6099</v>
      </c>
      <c r="AA64" s="2">
        <f>SUMIFS('Выборка 1'!AA$2:AA$133,'Выборка 1'!$A$2:$A$133,$A64,'Выборка 1'!$B$2:$B$133,$B64)</f>
        <v>4825</v>
      </c>
      <c r="AB64" s="2">
        <f>SUMIFS('Выборка 1'!AB$2:AB$133,'Выборка 1'!$A$2:$A$133,$A64,'Выборка 1'!$B$2:$B$133,$B64)</f>
        <v>5544</v>
      </c>
      <c r="AC64" s="2">
        <f>SUMIFS('Выборка 1'!AC$2:AC$133,'Выборка 1'!$A$2:$A$133,$A64,'Выборка 1'!$B$2:$B$133,$B64)</f>
        <v>4843</v>
      </c>
      <c r="AD64" s="2">
        <f>SUMIFS('Выборка 1'!AD$2:AD$133,'Выборка 1'!$A$2:$A$133,$A64,'Выборка 1'!$B$2:$B$133,$B64)</f>
        <v>6112</v>
      </c>
      <c r="AE64" s="2">
        <f>SUMIFS('Выборка 1'!AE$2:AE$133,'Выборка 1'!$A$2:$A$133,$A64,'Выборка 1'!$B$2:$B$133,$B64)</f>
        <v>6489</v>
      </c>
      <c r="AF64" s="2">
        <f>SUMIFS('Выборка 1'!AF$2:AF$133,'Выборка 1'!$A$2:$A$133,$A64,'Выборка 1'!$B$2:$B$133,$B64)</f>
        <v>7871</v>
      </c>
      <c r="AG64" s="2">
        <f>SUMIFS('Выборка 1'!AG$2:AG$133,'Выборка 1'!$A$2:$A$133,$A64,'Выборка 1'!$B$2:$B$133,$B64)</f>
        <v>3615</v>
      </c>
      <c r="AH64" s="2">
        <f>SUMIFS('Выборка 1'!AH$2:AH$133,'Выборка 1'!$A$2:$A$133,$A64,'Выборка 1'!$B$2:$B$133,$B64)</f>
        <v>7768</v>
      </c>
      <c r="AI64" s="2">
        <f>SUMIFS('Выборка 1'!AI$2:AI$133,'Выборка 1'!$A$2:$A$133,$A64,'Выборка 1'!$B$2:$B$133,$B64)</f>
        <v>3510</v>
      </c>
      <c r="AJ64" s="2">
        <f>SUMIFS('Выборка 1'!AJ$2:AJ$133,'Выборка 1'!$A$2:$A$133,$A64,'Выборка 1'!$B$2:$B$133,$B64)</f>
        <v>6480</v>
      </c>
      <c r="AK64" s="2">
        <f>SUMIFS('Выборка 1'!AK$2:AK$133,'Выборка 1'!$A$2:$A$133,$A64,'Выборка 1'!$B$2:$B$133,$B64)</f>
        <v>1228</v>
      </c>
      <c r="AL64" s="2">
        <f>SUMIFS('Выборка 1'!AL$2:AL$133,'Выборка 1'!$A$2:$A$133,$A64,'Выборка 1'!$B$2:$B$133,$B64)</f>
        <v>2811</v>
      </c>
      <c r="AM64" s="2">
        <f>SUMIFS('Выборка 1'!AM$2:AM$133,'Выборка 1'!$A$2:$A$133,$A64,'Выборка 1'!$B$2:$B$133,$B64)</f>
        <v>1176</v>
      </c>
      <c r="AN64" s="2">
        <f>SUMIFS('Выборка 1'!AN$2:AN$133,'Выборка 1'!$A$2:$A$133,$A64,'Выборка 1'!$B$2:$B$133,$B64)</f>
        <v>4080</v>
      </c>
      <c r="AO64" s="2">
        <f>SUMIFS('Выборка 1'!AO$2:AO$133,'Выборка 1'!$A$2:$A$133,$A64,'Выборка 1'!$B$2:$B$133,$B64)</f>
        <v>663</v>
      </c>
      <c r="AP64" s="2">
        <f>SUMIFS('Выборка 1'!AP$2:AP$133,'Выборка 1'!$A$2:$A$133,$A64,'Выборка 1'!$B$2:$B$133,$B64)</f>
        <v>2815</v>
      </c>
      <c r="AR64" s="2">
        <f t="shared" si="1"/>
        <v>171620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4108</v>
      </c>
      <c r="D65" s="2">
        <f>SUMIFS('Выборка 1'!D$2:D$133,'Выборка 1'!$A$2:$A$133,$A65,'Выборка 1'!$B$2:$B$133,$B65)</f>
        <v>3763</v>
      </c>
      <c r="E65" s="2">
        <f>SUMIFS('Выборка 1'!E$2:E$133,'Выборка 1'!$A$2:$A$133,$A65,'Выборка 1'!$B$2:$B$133,$B65)</f>
        <v>8584</v>
      </c>
      <c r="F65" s="2">
        <f>SUMIFS('Выборка 1'!F$2:F$133,'Выборка 1'!$A$2:$A$133,$A65,'Выборка 1'!$B$2:$B$133,$B65)</f>
        <v>8146</v>
      </c>
      <c r="G65" s="2">
        <f>SUMIFS('Выборка 1'!G$2:G$133,'Выборка 1'!$A$2:$A$133,$A65,'Выборка 1'!$B$2:$B$133,$B65)</f>
        <v>21020</v>
      </c>
      <c r="H65" s="2">
        <f>SUMIFS('Выборка 1'!H$2:H$133,'Выборка 1'!$A$2:$A$133,$A65,'Выборка 1'!$B$2:$B$133,$B65)</f>
        <v>19682</v>
      </c>
      <c r="I65" s="2">
        <f>SUMIFS('Выборка 1'!I$2:I$133,'Выборка 1'!$A$2:$A$133,$A65,'Выборка 1'!$B$2:$B$133,$B65)</f>
        <v>20171</v>
      </c>
      <c r="J65" s="2">
        <f>SUMIFS('Выборка 1'!J$2:J$133,'Выборка 1'!$A$2:$A$133,$A65,'Выборка 1'!$B$2:$B$133,$B65)</f>
        <v>19188</v>
      </c>
      <c r="K65" s="2">
        <f>SUMIFS('Выборка 1'!K$2:K$133,'Выборка 1'!$A$2:$A$133,$A65,'Выборка 1'!$B$2:$B$133,$B65)</f>
        <v>10598</v>
      </c>
      <c r="L65" s="2">
        <f>SUMIFS('Выборка 1'!L$2:L$133,'Выборка 1'!$A$2:$A$133,$A65,'Выборка 1'!$B$2:$B$133,$B65)</f>
        <v>9969</v>
      </c>
      <c r="M65" s="2">
        <f>SUMIFS('Выборка 1'!M$2:M$133,'Выборка 1'!$A$2:$A$133,$A65,'Выборка 1'!$B$2:$B$133,$B65)</f>
        <v>6419</v>
      </c>
      <c r="N65" s="2">
        <f>SUMIFS('Выборка 1'!N$2:N$133,'Выборка 1'!$A$2:$A$133,$A65,'Выборка 1'!$B$2:$B$133,$B65)</f>
        <v>6128</v>
      </c>
      <c r="O65" s="2">
        <f>SUMIFS('Выборка 1'!O$2:O$133,'Выборка 1'!$A$2:$A$133,$A65,'Выборка 1'!$B$2:$B$133,$B65)</f>
        <v>12742</v>
      </c>
      <c r="P65" s="2">
        <f>SUMIFS('Выборка 1'!P$2:P$133,'Выборка 1'!$A$2:$A$133,$A65,'Выборка 1'!$B$2:$B$133,$B65)</f>
        <v>13115</v>
      </c>
      <c r="Q65" s="2">
        <f>SUMIFS('Выборка 1'!Q$2:Q$133,'Выборка 1'!$A$2:$A$133,$A65,'Выборка 1'!$B$2:$B$133,$B65)</f>
        <v>16717</v>
      </c>
      <c r="R65" s="2">
        <f>SUMIFS('Выборка 1'!R$2:R$133,'Выборка 1'!$A$2:$A$133,$A65,'Выборка 1'!$B$2:$B$133,$B65)</f>
        <v>14907</v>
      </c>
      <c r="S65" s="2">
        <f>SUMIFS('Выборка 1'!S$2:S$133,'Выборка 1'!$A$2:$A$133,$A65,'Выборка 1'!$B$2:$B$133,$B65)</f>
        <v>24872</v>
      </c>
      <c r="T65" s="2">
        <f>SUMIFS('Выборка 1'!T$2:T$133,'Выборка 1'!$A$2:$A$133,$A65,'Выборка 1'!$B$2:$B$133,$B65)</f>
        <v>23637</v>
      </c>
      <c r="U65" s="2">
        <f>SUMIFS('Выборка 1'!U$2:U$133,'Выборка 1'!$A$2:$A$133,$A65,'Выборка 1'!$B$2:$B$133,$B65)</f>
        <v>28331</v>
      </c>
      <c r="V65" s="2">
        <f>SUMIFS('Выборка 1'!V$2:V$133,'Выборка 1'!$A$2:$A$133,$A65,'Выборка 1'!$B$2:$B$133,$B65)</f>
        <v>28700</v>
      </c>
      <c r="W65" s="2">
        <f>SUMIFS('Выборка 1'!W$2:W$133,'Выборка 1'!$A$2:$A$133,$A65,'Выборка 1'!$B$2:$B$133,$B65)</f>
        <v>25290</v>
      </c>
      <c r="X65" s="2">
        <f>SUMIFS('Выборка 1'!X$2:X$133,'Выборка 1'!$A$2:$A$133,$A65,'Выборка 1'!$B$2:$B$133,$B65)</f>
        <v>27036</v>
      </c>
      <c r="Y65" s="2">
        <f>SUMIFS('Выборка 1'!Y$2:Y$133,'Выборка 1'!$A$2:$A$133,$A65,'Выборка 1'!$B$2:$B$133,$B65)</f>
        <v>25625</v>
      </c>
      <c r="Z65" s="2">
        <f>SUMIFS('Выборка 1'!Z$2:Z$133,'Выборка 1'!$A$2:$A$133,$A65,'Выборка 1'!$B$2:$B$133,$B65)</f>
        <v>28888</v>
      </c>
      <c r="AA65" s="2">
        <f>SUMIFS('Выборка 1'!AA$2:AA$133,'Выборка 1'!$A$2:$A$133,$A65,'Выборка 1'!$B$2:$B$133,$B65)</f>
        <v>22388</v>
      </c>
      <c r="AB65" s="2">
        <f>SUMIFS('Выборка 1'!AB$2:AB$133,'Выборка 1'!$A$2:$A$133,$A65,'Выборка 1'!$B$2:$B$133,$B65)</f>
        <v>24815</v>
      </c>
      <c r="AC65" s="2">
        <f>SUMIFS('Выборка 1'!AC$2:AC$133,'Выборка 1'!$A$2:$A$133,$A65,'Выборка 1'!$B$2:$B$133,$B65)</f>
        <v>20600</v>
      </c>
      <c r="AD65" s="2">
        <f>SUMIFS('Выборка 1'!AD$2:AD$133,'Выборка 1'!$A$2:$A$133,$A65,'Выборка 1'!$B$2:$B$133,$B65)</f>
        <v>24002</v>
      </c>
      <c r="AE65" s="2">
        <f>SUMIFS('Выборка 1'!AE$2:AE$133,'Выборка 1'!$A$2:$A$133,$A65,'Выборка 1'!$B$2:$B$133,$B65)</f>
        <v>23356</v>
      </c>
      <c r="AF65" s="2">
        <f>SUMIFS('Выборка 1'!AF$2:AF$133,'Выборка 1'!$A$2:$A$133,$A65,'Выборка 1'!$B$2:$B$133,$B65)</f>
        <v>27444</v>
      </c>
      <c r="AG65" s="2">
        <f>SUMIFS('Выборка 1'!AG$2:AG$133,'Выборка 1'!$A$2:$A$133,$A65,'Выборка 1'!$B$2:$B$133,$B65)</f>
        <v>12582</v>
      </c>
      <c r="AH65" s="2">
        <f>SUMIFS('Выборка 1'!AH$2:AH$133,'Выборка 1'!$A$2:$A$133,$A65,'Выборка 1'!$B$2:$B$133,$B65)</f>
        <v>26225</v>
      </c>
      <c r="AI65" s="2">
        <f>SUMIFS('Выборка 1'!AI$2:AI$133,'Выборка 1'!$A$2:$A$133,$A65,'Выборка 1'!$B$2:$B$133,$B65)</f>
        <v>12675</v>
      </c>
      <c r="AJ65" s="2">
        <f>SUMIFS('Выборка 1'!AJ$2:AJ$133,'Выборка 1'!$A$2:$A$133,$A65,'Выборка 1'!$B$2:$B$133,$B65)</f>
        <v>25495</v>
      </c>
      <c r="AK65" s="2">
        <f>SUMIFS('Выборка 1'!AK$2:AK$133,'Выборка 1'!$A$2:$A$133,$A65,'Выборка 1'!$B$2:$B$133,$B65)</f>
        <v>4801</v>
      </c>
      <c r="AL65" s="2">
        <f>SUMIFS('Выборка 1'!AL$2:AL$133,'Выборка 1'!$A$2:$A$133,$A65,'Выборка 1'!$B$2:$B$133,$B65)</f>
        <v>10525</v>
      </c>
      <c r="AM65" s="2">
        <f>SUMIFS('Выборка 1'!AM$2:AM$133,'Выборка 1'!$A$2:$A$133,$A65,'Выборка 1'!$B$2:$B$133,$B65)</f>
        <v>4552</v>
      </c>
      <c r="AN65" s="2">
        <f>SUMIFS('Выборка 1'!AN$2:AN$133,'Выборка 1'!$A$2:$A$133,$A65,'Выборка 1'!$B$2:$B$133,$B65)</f>
        <v>12213</v>
      </c>
      <c r="AO65" s="2">
        <f>SUMIFS('Выборка 1'!AO$2:AO$133,'Выборка 1'!$A$2:$A$133,$A65,'Выборка 1'!$B$2:$B$133,$B65)</f>
        <v>1773</v>
      </c>
      <c r="AP65" s="2">
        <f>SUMIFS('Выборка 1'!AP$2:AP$133,'Выборка 1'!$A$2:$A$133,$A65,'Выборка 1'!$B$2:$B$133,$B65)</f>
        <v>6717</v>
      </c>
      <c r="AR65" s="2">
        <f t="shared" si="1"/>
        <v>667799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3575</v>
      </c>
      <c r="D66" s="2">
        <f>SUMIFS('Выборка 1'!D$2:D$133,'Выборка 1'!$A$2:$A$133,$A66,'Выборка 1'!$B$2:$B$133,$B66)</f>
        <v>3349</v>
      </c>
      <c r="E66" s="2">
        <f>SUMIFS('Выборка 1'!E$2:E$133,'Выборка 1'!$A$2:$A$133,$A66,'Выборка 1'!$B$2:$B$133,$B66)</f>
        <v>8683</v>
      </c>
      <c r="F66" s="2">
        <f>SUMIFS('Выборка 1'!F$2:F$133,'Выборка 1'!$A$2:$A$133,$A66,'Выборка 1'!$B$2:$B$133,$B66)</f>
        <v>8118</v>
      </c>
      <c r="G66" s="2">
        <f>SUMIFS('Выборка 1'!G$2:G$133,'Выборка 1'!$A$2:$A$133,$A66,'Выборка 1'!$B$2:$B$133,$B66)</f>
        <v>20315</v>
      </c>
      <c r="H66" s="2">
        <f>SUMIFS('Выборка 1'!H$2:H$133,'Выборка 1'!$A$2:$A$133,$A66,'Выборка 1'!$B$2:$B$133,$B66)</f>
        <v>19318</v>
      </c>
      <c r="I66" s="2">
        <f>SUMIFS('Выборка 1'!I$2:I$133,'Выборка 1'!$A$2:$A$133,$A66,'Выборка 1'!$B$2:$B$133,$B66)</f>
        <v>18761</v>
      </c>
      <c r="J66" s="2">
        <f>SUMIFS('Выборка 1'!J$2:J$133,'Выборка 1'!$A$2:$A$133,$A66,'Выборка 1'!$B$2:$B$133,$B66)</f>
        <v>18056</v>
      </c>
      <c r="K66" s="2">
        <f>SUMIFS('Выборка 1'!K$2:K$133,'Выборка 1'!$A$2:$A$133,$A66,'Выборка 1'!$B$2:$B$133,$B66)</f>
        <v>9801</v>
      </c>
      <c r="L66" s="2">
        <f>SUMIFS('Выборка 1'!L$2:L$133,'Выборка 1'!$A$2:$A$133,$A66,'Выборка 1'!$B$2:$B$133,$B66)</f>
        <v>9103</v>
      </c>
      <c r="M66" s="2">
        <f>SUMIFS('Выборка 1'!M$2:M$133,'Выборка 1'!$A$2:$A$133,$A66,'Выборка 1'!$B$2:$B$133,$B66)</f>
        <v>5823</v>
      </c>
      <c r="N66" s="2">
        <f>SUMIFS('Выборка 1'!N$2:N$133,'Выборка 1'!$A$2:$A$133,$A66,'Выборка 1'!$B$2:$B$133,$B66)</f>
        <v>5708</v>
      </c>
      <c r="O66" s="2">
        <f>SUMIFS('Выборка 1'!O$2:O$133,'Выборка 1'!$A$2:$A$133,$A66,'Выборка 1'!$B$2:$B$133,$B66)</f>
        <v>12571</v>
      </c>
      <c r="P66" s="2">
        <f>SUMIFS('Выборка 1'!P$2:P$133,'Выборка 1'!$A$2:$A$133,$A66,'Выборка 1'!$B$2:$B$133,$B66)</f>
        <v>14096</v>
      </c>
      <c r="Q66" s="2">
        <f>SUMIFS('Выборка 1'!Q$2:Q$133,'Выборка 1'!$A$2:$A$133,$A66,'Выборка 1'!$B$2:$B$133,$B66)</f>
        <v>17683</v>
      </c>
      <c r="R66" s="2">
        <f>SUMIFS('Выборка 1'!R$2:R$133,'Выборка 1'!$A$2:$A$133,$A66,'Выборка 1'!$B$2:$B$133,$B66)</f>
        <v>17342</v>
      </c>
      <c r="S66" s="2">
        <f>SUMIFS('Выборка 1'!S$2:S$133,'Выборка 1'!$A$2:$A$133,$A66,'Выборка 1'!$B$2:$B$133,$B66)</f>
        <v>26886</v>
      </c>
      <c r="T66" s="2">
        <f>SUMIFS('Выборка 1'!T$2:T$133,'Выборка 1'!$A$2:$A$133,$A66,'Выборка 1'!$B$2:$B$133,$B66)</f>
        <v>26969</v>
      </c>
      <c r="U66" s="2">
        <f>SUMIFS('Выборка 1'!U$2:U$133,'Выборка 1'!$A$2:$A$133,$A66,'Выборка 1'!$B$2:$B$133,$B66)</f>
        <v>29291</v>
      </c>
      <c r="V66" s="2">
        <f>SUMIFS('Выборка 1'!V$2:V$133,'Выборка 1'!$A$2:$A$133,$A66,'Выборка 1'!$B$2:$B$133,$B66)</f>
        <v>30786</v>
      </c>
      <c r="W66" s="2">
        <f>SUMIFS('Выборка 1'!W$2:W$133,'Выборка 1'!$A$2:$A$133,$A66,'Выборка 1'!$B$2:$B$133,$B66)</f>
        <v>23798</v>
      </c>
      <c r="X66" s="2">
        <f>SUMIFS('Выборка 1'!X$2:X$133,'Выборка 1'!$A$2:$A$133,$A66,'Выборка 1'!$B$2:$B$133,$B66)</f>
        <v>26771</v>
      </c>
      <c r="Y66" s="2">
        <f>SUMIFS('Выборка 1'!Y$2:Y$133,'Выборка 1'!$A$2:$A$133,$A66,'Выборка 1'!$B$2:$B$133,$B66)</f>
        <v>21484</v>
      </c>
      <c r="Z66" s="2">
        <f>SUMIFS('Выборка 1'!Z$2:Z$133,'Выборка 1'!$A$2:$A$133,$A66,'Выборка 1'!$B$2:$B$133,$B66)</f>
        <v>24633</v>
      </c>
      <c r="AA66" s="2">
        <f>SUMIFS('Выборка 1'!AA$2:AA$133,'Выборка 1'!$A$2:$A$133,$A66,'Выборка 1'!$B$2:$B$133,$B66)</f>
        <v>19299</v>
      </c>
      <c r="AB66" s="2">
        <f>SUMIFS('Выборка 1'!AB$2:AB$133,'Выборка 1'!$A$2:$A$133,$A66,'Выборка 1'!$B$2:$B$133,$B66)</f>
        <v>22420</v>
      </c>
      <c r="AC66" s="2">
        <f>SUMIFS('Выборка 1'!AC$2:AC$133,'Выборка 1'!$A$2:$A$133,$A66,'Выборка 1'!$B$2:$B$133,$B66)</f>
        <v>18478</v>
      </c>
      <c r="AD66" s="2">
        <f>SUMIFS('Выборка 1'!AD$2:AD$133,'Выборка 1'!$A$2:$A$133,$A66,'Выборка 1'!$B$2:$B$133,$B66)</f>
        <v>22797</v>
      </c>
      <c r="AE66" s="2">
        <f>SUMIFS('Выборка 1'!AE$2:AE$133,'Выборка 1'!$A$2:$A$133,$A66,'Выборка 1'!$B$2:$B$133,$B66)</f>
        <v>22237</v>
      </c>
      <c r="AF66" s="2">
        <f>SUMIFS('Выборка 1'!AF$2:AF$133,'Выборка 1'!$A$2:$A$133,$A66,'Выборка 1'!$B$2:$B$133,$B66)</f>
        <v>26944</v>
      </c>
      <c r="AG66" s="2">
        <f>SUMIFS('Выборка 1'!AG$2:AG$133,'Выборка 1'!$A$2:$A$133,$A66,'Выборка 1'!$B$2:$B$133,$B66)</f>
        <v>12043</v>
      </c>
      <c r="AH66" s="2">
        <f>SUMIFS('Выборка 1'!AH$2:AH$133,'Выборка 1'!$A$2:$A$133,$A66,'Выборка 1'!$B$2:$B$133,$B66)</f>
        <v>26316</v>
      </c>
      <c r="AI66" s="2">
        <f>SUMIFS('Выборка 1'!AI$2:AI$133,'Выборка 1'!$A$2:$A$133,$A66,'Выборка 1'!$B$2:$B$133,$B66)</f>
        <v>11702</v>
      </c>
      <c r="AJ66" s="2">
        <f>SUMIFS('Выборка 1'!AJ$2:AJ$133,'Выборка 1'!$A$2:$A$133,$A66,'Выборка 1'!$B$2:$B$133,$B66)</f>
        <v>23144</v>
      </c>
      <c r="AK66" s="2">
        <f>SUMIFS('Выборка 1'!AK$2:AK$133,'Выборка 1'!$A$2:$A$133,$A66,'Выборка 1'!$B$2:$B$133,$B66)</f>
        <v>4710</v>
      </c>
      <c r="AL66" s="2">
        <f>SUMIFS('Выборка 1'!AL$2:AL$133,'Выборка 1'!$A$2:$A$133,$A66,'Выборка 1'!$B$2:$B$133,$B66)</f>
        <v>11158</v>
      </c>
      <c r="AM66" s="2">
        <f>SUMIFS('Выборка 1'!AM$2:AM$133,'Выборка 1'!$A$2:$A$133,$A66,'Выборка 1'!$B$2:$B$133,$B66)</f>
        <v>4500</v>
      </c>
      <c r="AN66" s="2">
        <f>SUMIFS('Выборка 1'!AN$2:AN$133,'Выборка 1'!$A$2:$A$133,$A66,'Выборка 1'!$B$2:$B$133,$B66)</f>
        <v>14081</v>
      </c>
      <c r="AO66" s="2">
        <f>SUMIFS('Выборка 1'!AO$2:AO$133,'Выборка 1'!$A$2:$A$133,$A66,'Выборка 1'!$B$2:$B$133,$B66)</f>
        <v>2585</v>
      </c>
      <c r="AP66" s="2">
        <f>SUMIFS('Выборка 1'!AP$2:AP$133,'Выборка 1'!$A$2:$A$133,$A66,'Выборка 1'!$B$2:$B$133,$B66)</f>
        <v>10120</v>
      </c>
      <c r="AR66" s="2">
        <f t="shared" si="1"/>
        <v>655454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226</v>
      </c>
      <c r="D67" s="2">
        <f>SUMIFS('Выборка 1'!D$2:D$133,'Выборка 1'!$A$2:$A$133,$A67,'Выборка 1'!$B$2:$B$133,$B67)</f>
        <v>191</v>
      </c>
      <c r="E67" s="2">
        <f>SUMIFS('Выборка 1'!E$2:E$133,'Выборка 1'!$A$2:$A$133,$A67,'Выборка 1'!$B$2:$B$133,$B67)</f>
        <v>372</v>
      </c>
      <c r="F67" s="2">
        <f>SUMIFS('Выборка 1'!F$2:F$133,'Выборка 1'!$A$2:$A$133,$A67,'Выборка 1'!$B$2:$B$133,$B67)</f>
        <v>341</v>
      </c>
      <c r="G67" s="2">
        <f>SUMIFS('Выборка 1'!G$2:G$133,'Выборка 1'!$A$2:$A$133,$A67,'Выборка 1'!$B$2:$B$133,$B67)</f>
        <v>570</v>
      </c>
      <c r="H67" s="2">
        <f>SUMIFS('Выборка 1'!H$2:H$133,'Выборка 1'!$A$2:$A$133,$A67,'Выборка 1'!$B$2:$B$133,$B67)</f>
        <v>507</v>
      </c>
      <c r="I67" s="2">
        <f>SUMIFS('Выборка 1'!I$2:I$133,'Выборка 1'!$A$2:$A$133,$A67,'Выборка 1'!$B$2:$B$133,$B67)</f>
        <v>404</v>
      </c>
      <c r="J67" s="2">
        <f>SUMIFS('Выборка 1'!J$2:J$133,'Выборка 1'!$A$2:$A$133,$A67,'Выборка 1'!$B$2:$B$133,$B67)</f>
        <v>373</v>
      </c>
      <c r="K67" s="2">
        <f>SUMIFS('Выборка 1'!K$2:K$133,'Выборка 1'!$A$2:$A$133,$A67,'Выборка 1'!$B$2:$B$133,$B67)</f>
        <v>207</v>
      </c>
      <c r="L67" s="2">
        <f>SUMIFS('Выборка 1'!L$2:L$133,'Выборка 1'!$A$2:$A$133,$A67,'Выборка 1'!$B$2:$B$133,$B67)</f>
        <v>225</v>
      </c>
      <c r="M67" s="2">
        <f>SUMIFS('Выборка 1'!M$2:M$133,'Выборка 1'!$A$2:$A$133,$A67,'Выборка 1'!$B$2:$B$133,$B67)</f>
        <v>149</v>
      </c>
      <c r="N67" s="2">
        <f>SUMIFS('Выборка 1'!N$2:N$133,'Выборка 1'!$A$2:$A$133,$A67,'Выборка 1'!$B$2:$B$133,$B67)</f>
        <v>172</v>
      </c>
      <c r="O67" s="2">
        <f>SUMIFS('Выборка 1'!O$2:O$133,'Выборка 1'!$A$2:$A$133,$A67,'Выборка 1'!$B$2:$B$133,$B67)</f>
        <v>270</v>
      </c>
      <c r="P67" s="2">
        <f>SUMIFS('Выборка 1'!P$2:P$133,'Выборка 1'!$A$2:$A$133,$A67,'Выборка 1'!$B$2:$B$133,$B67)</f>
        <v>351</v>
      </c>
      <c r="Q67" s="2">
        <f>SUMIFS('Выборка 1'!Q$2:Q$133,'Выборка 1'!$A$2:$A$133,$A67,'Выборка 1'!$B$2:$B$133,$B67)</f>
        <v>293</v>
      </c>
      <c r="R67" s="2">
        <f>SUMIFS('Выборка 1'!R$2:R$133,'Выборка 1'!$A$2:$A$133,$A67,'Выборка 1'!$B$2:$B$133,$B67)</f>
        <v>361</v>
      </c>
      <c r="S67" s="2">
        <f>SUMIFS('Выборка 1'!S$2:S$133,'Выборка 1'!$A$2:$A$133,$A67,'Выборка 1'!$B$2:$B$133,$B67)</f>
        <v>483</v>
      </c>
      <c r="T67" s="2">
        <f>SUMIFS('Выборка 1'!T$2:T$133,'Выборка 1'!$A$2:$A$133,$A67,'Выборка 1'!$B$2:$B$133,$B67)</f>
        <v>592</v>
      </c>
      <c r="U67" s="2">
        <f>SUMIFS('Выборка 1'!U$2:U$133,'Выборка 1'!$A$2:$A$133,$A67,'Выборка 1'!$B$2:$B$133,$B67)</f>
        <v>522</v>
      </c>
      <c r="V67" s="2">
        <f>SUMIFS('Выборка 1'!V$2:V$133,'Выборка 1'!$A$2:$A$133,$A67,'Выборка 1'!$B$2:$B$133,$B67)</f>
        <v>651</v>
      </c>
      <c r="W67" s="2">
        <f>SUMIFS('Выборка 1'!W$2:W$133,'Выборка 1'!$A$2:$A$133,$A67,'Выборка 1'!$B$2:$B$133,$B67)</f>
        <v>403</v>
      </c>
      <c r="X67" s="2">
        <f>SUMIFS('Выборка 1'!X$2:X$133,'Выборка 1'!$A$2:$A$133,$A67,'Выборка 1'!$B$2:$B$133,$B67)</f>
        <v>552</v>
      </c>
      <c r="Y67" s="2">
        <f>SUMIFS('Выборка 1'!Y$2:Y$133,'Выборка 1'!$A$2:$A$133,$A67,'Выборка 1'!$B$2:$B$133,$B67)</f>
        <v>436</v>
      </c>
      <c r="Z67" s="2">
        <f>SUMIFS('Выборка 1'!Z$2:Z$133,'Выборка 1'!$A$2:$A$133,$A67,'Выборка 1'!$B$2:$B$133,$B67)</f>
        <v>527</v>
      </c>
      <c r="AA67" s="2">
        <f>SUMIFS('Выборка 1'!AA$2:AA$133,'Выборка 1'!$A$2:$A$133,$A67,'Выборка 1'!$B$2:$B$133,$B67)</f>
        <v>387</v>
      </c>
      <c r="AB67" s="2">
        <f>SUMIFS('Выборка 1'!AB$2:AB$133,'Выборка 1'!$A$2:$A$133,$A67,'Выборка 1'!$B$2:$B$133,$B67)</f>
        <v>479</v>
      </c>
      <c r="AC67" s="2">
        <f>SUMIFS('Выборка 1'!AC$2:AC$133,'Выборка 1'!$A$2:$A$133,$A67,'Выборка 1'!$B$2:$B$133,$B67)</f>
        <v>352</v>
      </c>
      <c r="AD67" s="2">
        <f>SUMIFS('Выборка 1'!AD$2:AD$133,'Выборка 1'!$A$2:$A$133,$A67,'Выборка 1'!$B$2:$B$133,$B67)</f>
        <v>494</v>
      </c>
      <c r="AE67" s="2">
        <f>SUMIFS('Выборка 1'!AE$2:AE$133,'Выборка 1'!$A$2:$A$133,$A67,'Выборка 1'!$B$2:$B$133,$B67)</f>
        <v>415</v>
      </c>
      <c r="AF67" s="2">
        <f>SUMIFS('Выборка 1'!AF$2:AF$133,'Выборка 1'!$A$2:$A$133,$A67,'Выборка 1'!$B$2:$B$133,$B67)</f>
        <v>566</v>
      </c>
      <c r="AG67" s="2">
        <f>SUMIFS('Выборка 1'!AG$2:AG$133,'Выборка 1'!$A$2:$A$133,$A67,'Выборка 1'!$B$2:$B$133,$B67)</f>
        <v>224</v>
      </c>
      <c r="AH67" s="2">
        <f>SUMIFS('Выборка 1'!AH$2:AH$133,'Выборка 1'!$A$2:$A$133,$A67,'Выборка 1'!$B$2:$B$133,$B67)</f>
        <v>452</v>
      </c>
      <c r="AI67" s="2">
        <f>SUMIFS('Выборка 1'!AI$2:AI$133,'Выборка 1'!$A$2:$A$133,$A67,'Выборка 1'!$B$2:$B$133,$B67)</f>
        <v>181</v>
      </c>
      <c r="AJ67" s="2">
        <f>SUMIFS('Выборка 1'!AJ$2:AJ$133,'Выборка 1'!$A$2:$A$133,$A67,'Выборка 1'!$B$2:$B$133,$B67)</f>
        <v>406</v>
      </c>
      <c r="AK67" s="2">
        <f>SUMIFS('Выборка 1'!AK$2:AK$133,'Выборка 1'!$A$2:$A$133,$A67,'Выборка 1'!$B$2:$B$133,$B67)</f>
        <v>75</v>
      </c>
      <c r="AL67" s="2">
        <f>SUMIFS('Выборка 1'!AL$2:AL$133,'Выборка 1'!$A$2:$A$133,$A67,'Выборка 1'!$B$2:$B$133,$B67)</f>
        <v>208</v>
      </c>
      <c r="AM67" s="2">
        <f>SUMIFS('Выборка 1'!AM$2:AM$133,'Выборка 1'!$A$2:$A$133,$A67,'Выборка 1'!$B$2:$B$133,$B67)</f>
        <v>93</v>
      </c>
      <c r="AN67" s="2">
        <f>SUMIFS('Выборка 1'!AN$2:AN$133,'Выборка 1'!$A$2:$A$133,$A67,'Выборка 1'!$B$2:$B$133,$B67)</f>
        <v>258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113</v>
      </c>
      <c r="AR67" s="2">
        <f t="shared" si="1"/>
        <v>13913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37</v>
      </c>
      <c r="D68" s="2">
        <f>SUMIFS('Выборка 1'!D$2:D$133,'Выборка 1'!$A$2:$A$133,$A68,'Выборка 1'!$B$2:$B$133,$B68)</f>
        <v>51</v>
      </c>
      <c r="E68" s="2">
        <f>SUMIFS('Выборка 1'!E$2:E$133,'Выборка 1'!$A$2:$A$133,$A68,'Выборка 1'!$B$2:$B$133,$B68)</f>
        <v>123</v>
      </c>
      <c r="F68" s="2">
        <f>SUMIFS('Выборка 1'!F$2:F$133,'Выборка 1'!$A$2:$A$133,$A68,'Выборка 1'!$B$2:$B$133,$B68)</f>
        <v>108</v>
      </c>
      <c r="G68" s="2">
        <f>SUMIFS('Выборка 1'!G$2:G$133,'Выборка 1'!$A$2:$A$133,$A68,'Выборка 1'!$B$2:$B$133,$B68)</f>
        <v>283</v>
      </c>
      <c r="H68" s="2">
        <f>SUMIFS('Выборка 1'!H$2:H$133,'Выборка 1'!$A$2:$A$133,$A68,'Выборка 1'!$B$2:$B$133,$B68)</f>
        <v>271</v>
      </c>
      <c r="I68" s="2">
        <f>SUMIFS('Выборка 1'!I$2:I$133,'Выборка 1'!$A$2:$A$133,$A68,'Выборка 1'!$B$2:$B$133,$B68)</f>
        <v>277</v>
      </c>
      <c r="J68" s="2">
        <f>SUMIFS('Выборка 1'!J$2:J$133,'Выборка 1'!$A$2:$A$133,$A68,'Выборка 1'!$B$2:$B$133,$B68)</f>
        <v>276</v>
      </c>
      <c r="K68" s="2">
        <f>SUMIFS('Выборка 1'!K$2:K$133,'Выборка 1'!$A$2:$A$133,$A68,'Выборка 1'!$B$2:$B$133,$B68)</f>
        <v>168</v>
      </c>
      <c r="L68" s="2">
        <f>SUMIFS('Выборка 1'!L$2:L$133,'Выборка 1'!$A$2:$A$133,$A68,'Выборка 1'!$B$2:$B$133,$B68)</f>
        <v>141</v>
      </c>
      <c r="M68" s="2">
        <f>SUMIFS('Выборка 1'!M$2:M$133,'Выборка 1'!$A$2:$A$133,$A68,'Выборка 1'!$B$2:$B$133,$B68)</f>
        <v>80</v>
      </c>
      <c r="N68" s="2">
        <f>SUMIFS('Выборка 1'!N$2:N$133,'Выборка 1'!$A$2:$A$133,$A68,'Выборка 1'!$B$2:$B$133,$B68)</f>
        <v>101</v>
      </c>
      <c r="O68" s="2">
        <f>SUMIFS('Выборка 1'!O$2:O$133,'Выборка 1'!$A$2:$A$133,$A68,'Выборка 1'!$B$2:$B$133,$B68)</f>
        <v>208</v>
      </c>
      <c r="P68" s="2">
        <f>SUMIFS('Выборка 1'!P$2:P$133,'Выборка 1'!$A$2:$A$133,$A68,'Выборка 1'!$B$2:$B$133,$B68)</f>
        <v>246</v>
      </c>
      <c r="Q68" s="2">
        <f>SUMIFS('Выборка 1'!Q$2:Q$133,'Выборка 1'!$A$2:$A$133,$A68,'Выборка 1'!$B$2:$B$133,$B68)</f>
        <v>339</v>
      </c>
      <c r="R68" s="2">
        <f>SUMIFS('Выборка 1'!R$2:R$133,'Выборка 1'!$A$2:$A$133,$A68,'Выборка 1'!$B$2:$B$133,$B68)</f>
        <v>385</v>
      </c>
      <c r="S68" s="2">
        <f>SUMIFS('Выборка 1'!S$2:S$133,'Выборка 1'!$A$2:$A$133,$A68,'Выборка 1'!$B$2:$B$133,$B68)</f>
        <v>514</v>
      </c>
      <c r="T68" s="2">
        <f>SUMIFS('Выборка 1'!T$2:T$133,'Выборка 1'!$A$2:$A$133,$A68,'Выборка 1'!$B$2:$B$133,$B68)</f>
        <v>527</v>
      </c>
      <c r="U68" s="2">
        <f>SUMIFS('Выборка 1'!U$2:U$133,'Выборка 1'!$A$2:$A$133,$A68,'Выборка 1'!$B$2:$B$133,$B68)</f>
        <v>433</v>
      </c>
      <c r="V68" s="2">
        <f>SUMIFS('Выборка 1'!V$2:V$133,'Выборка 1'!$A$2:$A$133,$A68,'Выборка 1'!$B$2:$B$133,$B68)</f>
        <v>541</v>
      </c>
      <c r="W68" s="2">
        <f>SUMIFS('Выборка 1'!W$2:W$133,'Выборка 1'!$A$2:$A$133,$A68,'Выборка 1'!$B$2:$B$133,$B68)</f>
        <v>391</v>
      </c>
      <c r="X68" s="2">
        <f>SUMIFS('Выборка 1'!X$2:X$133,'Выборка 1'!$A$2:$A$133,$A68,'Выборка 1'!$B$2:$B$133,$B68)</f>
        <v>487</v>
      </c>
      <c r="Y68" s="2">
        <f>SUMIFS('Выборка 1'!Y$2:Y$133,'Выборка 1'!$A$2:$A$133,$A68,'Выборка 1'!$B$2:$B$133,$B68)</f>
        <v>374</v>
      </c>
      <c r="Z68" s="2">
        <f>SUMIFS('Выборка 1'!Z$2:Z$133,'Выборка 1'!$A$2:$A$133,$A68,'Выборка 1'!$B$2:$B$133,$B68)</f>
        <v>485</v>
      </c>
      <c r="AA68" s="2">
        <f>SUMIFS('Выборка 1'!AA$2:AA$133,'Выборка 1'!$A$2:$A$133,$A68,'Выборка 1'!$B$2:$B$133,$B68)</f>
        <v>379</v>
      </c>
      <c r="AB68" s="2">
        <f>SUMIFS('Выборка 1'!AB$2:AB$133,'Выборка 1'!$A$2:$A$133,$A68,'Выборка 1'!$B$2:$B$133,$B68)</f>
        <v>493</v>
      </c>
      <c r="AC68" s="2">
        <f>SUMIFS('Выборка 1'!AC$2:AC$133,'Выборка 1'!$A$2:$A$133,$A68,'Выборка 1'!$B$2:$B$133,$B68)</f>
        <v>337</v>
      </c>
      <c r="AD68" s="2">
        <f>SUMIFS('Выборка 1'!AD$2:AD$133,'Выборка 1'!$A$2:$A$133,$A68,'Выборка 1'!$B$2:$B$133,$B68)</f>
        <v>408</v>
      </c>
      <c r="AE68" s="2">
        <f>SUMIFS('Выборка 1'!AE$2:AE$133,'Выборка 1'!$A$2:$A$133,$A68,'Выборка 1'!$B$2:$B$133,$B68)</f>
        <v>372</v>
      </c>
      <c r="AF68" s="2">
        <f>SUMIFS('Выборка 1'!AF$2:AF$133,'Выборка 1'!$A$2:$A$133,$A68,'Выборка 1'!$B$2:$B$133,$B68)</f>
        <v>474</v>
      </c>
      <c r="AG68" s="2">
        <f>SUMIFS('Выборка 1'!AG$2:AG$133,'Выборка 1'!$A$2:$A$133,$A68,'Выборка 1'!$B$2:$B$133,$B68)</f>
        <v>199</v>
      </c>
      <c r="AH68" s="2">
        <f>SUMIFS('Выборка 1'!AH$2:AH$133,'Выборка 1'!$A$2:$A$133,$A68,'Выборка 1'!$B$2:$B$133,$B68)</f>
        <v>483</v>
      </c>
      <c r="AI68" s="2">
        <f>SUMIFS('Выборка 1'!AI$2:AI$133,'Выборка 1'!$A$2:$A$133,$A68,'Выборка 1'!$B$2:$B$133,$B68)</f>
        <v>188</v>
      </c>
      <c r="AJ68" s="2">
        <f>SUMIFS('Выборка 1'!AJ$2:AJ$133,'Выборка 1'!$A$2:$A$133,$A68,'Выборка 1'!$B$2:$B$133,$B68)</f>
        <v>414</v>
      </c>
      <c r="AK68" s="2">
        <f>SUMIFS('Выборка 1'!AK$2:AK$133,'Выборка 1'!$A$2:$A$133,$A68,'Выборка 1'!$B$2:$B$133,$B68)</f>
        <v>82</v>
      </c>
      <c r="AL68" s="2">
        <f>SUMIFS('Выборка 1'!AL$2:AL$133,'Выборка 1'!$A$2:$A$133,$A68,'Выборка 1'!$B$2:$B$133,$B68)</f>
        <v>247</v>
      </c>
      <c r="AM68" s="2">
        <f>SUMIFS('Выборка 1'!AM$2:AM$133,'Выборка 1'!$A$2:$A$133,$A68,'Выборка 1'!$B$2:$B$133,$B68)</f>
        <v>116</v>
      </c>
      <c r="AN68" s="2">
        <f>SUMIFS('Выборка 1'!AN$2:AN$133,'Выборка 1'!$A$2:$A$133,$A68,'Выборка 1'!$B$2:$B$133,$B68)</f>
        <v>327</v>
      </c>
      <c r="AO68" s="2">
        <f>SUMIFS('Выборка 1'!AO$2:AO$133,'Выборка 1'!$A$2:$A$133,$A68,'Выборка 1'!$B$2:$B$133,$B68)</f>
        <v>53</v>
      </c>
      <c r="AP68" s="2">
        <f>SUMIFS('Выборка 1'!AP$2:AP$133,'Выборка 1'!$A$2:$A$133,$A68,'Выборка 1'!$B$2:$B$133,$B68)</f>
        <v>237</v>
      </c>
      <c r="AR68" s="2">
        <f t="shared" ref="AR68:AR72" si="2">SUM(C68:AP68)</f>
        <v>11655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593</v>
      </c>
      <c r="D73" s="2">
        <f>SUMIFS('Выборка 1'!D$2:D$133,'Выборка 1'!$A$2:$A$133,$A73,'Выборка 1'!$B$2:$B$133,$B73)</f>
        <v>529</v>
      </c>
      <c r="E73" s="2">
        <f>SUMIFS('Выборка 1'!E$2:E$133,'Выборка 1'!$A$2:$A$133,$A73,'Выборка 1'!$B$2:$B$133,$B73)</f>
        <v>792</v>
      </c>
      <c r="F73" s="2">
        <f>SUMIFS('Выборка 1'!F$2:F$133,'Выборка 1'!$A$2:$A$133,$A73,'Выборка 1'!$B$2:$B$133,$B73)</f>
        <v>791</v>
      </c>
      <c r="G73" s="2">
        <f>SUMIFS('Выборка 1'!G$2:G$133,'Выборка 1'!$A$2:$A$133,$A73,'Выборка 1'!$B$2:$B$133,$B73)</f>
        <v>1412</v>
      </c>
      <c r="H73" s="2">
        <f>SUMIFS('Выборка 1'!H$2:H$133,'Выборка 1'!$A$2:$A$133,$A73,'Выборка 1'!$B$2:$B$133,$B73)</f>
        <v>1396</v>
      </c>
      <c r="I73" s="2">
        <f>SUMIFS('Выборка 1'!I$2:I$133,'Выборка 1'!$A$2:$A$133,$A73,'Выборка 1'!$B$2:$B$133,$B73)</f>
        <v>1229</v>
      </c>
      <c r="J73" s="2">
        <f>SUMIFS('Выборка 1'!J$2:J$133,'Выборка 1'!$A$2:$A$133,$A73,'Выборка 1'!$B$2:$B$133,$B73)</f>
        <v>1172</v>
      </c>
      <c r="K73" s="2">
        <f>SUMIFS('Выборка 1'!K$2:K$133,'Выборка 1'!$A$2:$A$133,$A73,'Выборка 1'!$B$2:$B$133,$B73)</f>
        <v>663</v>
      </c>
      <c r="L73" s="2">
        <f>SUMIFS('Выборка 1'!L$2:L$133,'Выборка 1'!$A$2:$A$133,$A73,'Выборка 1'!$B$2:$B$133,$B73)</f>
        <v>556</v>
      </c>
      <c r="M73" s="2">
        <f>SUMIFS('Выборка 1'!M$2:M$133,'Выборка 1'!$A$2:$A$133,$A73,'Выборка 1'!$B$2:$B$133,$B73)</f>
        <v>413</v>
      </c>
      <c r="N73" s="2">
        <f>SUMIFS('Выборка 1'!N$2:N$133,'Выборка 1'!$A$2:$A$133,$A73,'Выборка 1'!$B$2:$B$133,$B73)</f>
        <v>415</v>
      </c>
      <c r="O73" s="2">
        <f>SUMIFS('Выборка 1'!O$2:O$133,'Выборка 1'!$A$2:$A$133,$A73,'Выборка 1'!$B$2:$B$133,$B73)</f>
        <v>799</v>
      </c>
      <c r="P73" s="2">
        <f>SUMIFS('Выборка 1'!P$2:P$133,'Выборка 1'!$A$2:$A$133,$A73,'Выборка 1'!$B$2:$B$133,$B73)</f>
        <v>881</v>
      </c>
      <c r="Q73" s="2">
        <f>SUMIFS('Выборка 1'!Q$2:Q$133,'Выборка 1'!$A$2:$A$133,$A73,'Выборка 1'!$B$2:$B$133,$B73)</f>
        <v>998</v>
      </c>
      <c r="R73" s="2">
        <f>SUMIFS('Выборка 1'!R$2:R$133,'Выборка 1'!$A$2:$A$133,$A73,'Выборка 1'!$B$2:$B$133,$B73)</f>
        <v>993</v>
      </c>
      <c r="S73" s="2">
        <f>SUMIFS('Выборка 1'!S$2:S$133,'Выборка 1'!$A$2:$A$133,$A73,'Выборка 1'!$B$2:$B$133,$B73)</f>
        <v>1675</v>
      </c>
      <c r="T73" s="2">
        <f>SUMIFS('Выборка 1'!T$2:T$133,'Выборка 1'!$A$2:$A$133,$A73,'Выборка 1'!$B$2:$B$133,$B73)</f>
        <v>1601</v>
      </c>
      <c r="U73" s="2">
        <f>SUMIFS('Выборка 1'!U$2:U$133,'Выборка 1'!$A$2:$A$133,$A73,'Выборка 1'!$B$2:$B$133,$B73)</f>
        <v>1889</v>
      </c>
      <c r="V73" s="2">
        <f>SUMIFS('Выборка 1'!V$2:V$133,'Выборка 1'!$A$2:$A$133,$A73,'Выборка 1'!$B$2:$B$133,$B73)</f>
        <v>1898</v>
      </c>
      <c r="W73" s="2">
        <f>SUMIFS('Выборка 1'!W$2:W$133,'Выборка 1'!$A$2:$A$133,$A73,'Выборка 1'!$B$2:$B$133,$B73)</f>
        <v>1554</v>
      </c>
      <c r="X73" s="2">
        <f>SUMIFS('Выборка 1'!X$2:X$133,'Выборка 1'!$A$2:$A$133,$A73,'Выборка 1'!$B$2:$B$133,$B73)</f>
        <v>1706</v>
      </c>
      <c r="Y73" s="2">
        <f>SUMIFS('Выборка 1'!Y$2:Y$133,'Выборка 1'!$A$2:$A$133,$A73,'Выборка 1'!$B$2:$B$133,$B73)</f>
        <v>1280</v>
      </c>
      <c r="Z73" s="2">
        <f>SUMIFS('Выборка 1'!Z$2:Z$133,'Выборка 1'!$A$2:$A$133,$A73,'Выборка 1'!$B$2:$B$133,$B73)</f>
        <v>1488</v>
      </c>
      <c r="AA73" s="2">
        <f>SUMIFS('Выборка 1'!AA$2:AA$133,'Выборка 1'!$A$2:$A$133,$A73,'Выборка 1'!$B$2:$B$133,$B73)</f>
        <v>1127</v>
      </c>
      <c r="AB73" s="2">
        <f>SUMIFS('Выборка 1'!AB$2:AB$133,'Выборка 1'!$A$2:$A$133,$A73,'Выборка 1'!$B$2:$B$133,$B73)</f>
        <v>1390</v>
      </c>
      <c r="AC73" s="2">
        <f>SUMIFS('Выборка 1'!AC$2:AC$133,'Выборка 1'!$A$2:$A$133,$A73,'Выборка 1'!$B$2:$B$133,$B73)</f>
        <v>1244</v>
      </c>
      <c r="AD73" s="2">
        <f>SUMIFS('Выборка 1'!AD$2:AD$133,'Выборка 1'!$A$2:$A$133,$A73,'Выборка 1'!$B$2:$B$133,$B73)</f>
        <v>1594</v>
      </c>
      <c r="AE73" s="2">
        <f>SUMIFS('Выборка 1'!AE$2:AE$133,'Выборка 1'!$A$2:$A$133,$A73,'Выборка 1'!$B$2:$B$133,$B73)</f>
        <v>1591</v>
      </c>
      <c r="AF73" s="2">
        <f>SUMIFS('Выборка 1'!AF$2:AF$133,'Выборка 1'!$A$2:$A$133,$A73,'Выборка 1'!$B$2:$B$133,$B73)</f>
        <v>2033</v>
      </c>
      <c r="AG73" s="2">
        <f>SUMIFS('Выборка 1'!AG$2:AG$133,'Выборка 1'!$A$2:$A$133,$A73,'Выборка 1'!$B$2:$B$133,$B73)</f>
        <v>794</v>
      </c>
      <c r="AH73" s="2">
        <f>SUMIFS('Выборка 1'!AH$2:AH$133,'Выборка 1'!$A$2:$A$133,$A73,'Выборка 1'!$B$2:$B$133,$B73)</f>
        <v>1734</v>
      </c>
      <c r="AI73" s="2">
        <f>SUMIFS('Выборка 1'!AI$2:AI$133,'Выборка 1'!$A$2:$A$133,$A73,'Выборка 1'!$B$2:$B$133,$B73)</f>
        <v>638</v>
      </c>
      <c r="AJ73" s="2">
        <f>SUMIFS('Выборка 1'!AJ$2:AJ$133,'Выборка 1'!$A$2:$A$133,$A73,'Выборка 1'!$B$2:$B$133,$B73)</f>
        <v>1140</v>
      </c>
      <c r="AK73" s="2">
        <f>SUMIFS('Выборка 1'!AK$2:AK$133,'Выборка 1'!$A$2:$A$133,$A73,'Выборка 1'!$B$2:$B$133,$B73)</f>
        <v>182</v>
      </c>
      <c r="AL73" s="2">
        <f>SUMIFS('Выборка 1'!AL$2:AL$133,'Выборка 1'!$A$2:$A$133,$A73,'Выборка 1'!$B$2:$B$133,$B73)</f>
        <v>443</v>
      </c>
      <c r="AM73" s="2">
        <f>SUMIFS('Выборка 1'!AM$2:AM$133,'Выборка 1'!$A$2:$A$133,$A73,'Выборка 1'!$B$2:$B$133,$B73)</f>
        <v>192</v>
      </c>
      <c r="AN73" s="2">
        <f>SUMIFS('Выборка 1'!AN$2:AN$133,'Выборка 1'!$A$2:$A$133,$A73,'Выборка 1'!$B$2:$B$133,$B73)</f>
        <v>550</v>
      </c>
      <c r="AO73" s="2">
        <f>SUMIFS('Выборка 1'!AO$2:AO$133,'Выборка 1'!$A$2:$A$133,$A73,'Выборка 1'!$B$2:$B$133,$B73)</f>
        <v>74</v>
      </c>
      <c r="AP73" s="2">
        <f>SUMIFS('Выборка 1'!AP$2:AP$133,'Выборка 1'!$A$2:$A$133,$A73,'Выборка 1'!$B$2:$B$133,$B73)</f>
        <v>322</v>
      </c>
      <c r="AR73" s="2">
        <f t="shared" ref="AR73:AR74" si="3">SUM(C73:AP73)</f>
        <v>41771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377</v>
      </c>
      <c r="D74" s="2">
        <f>SUMIFS('Выборка 1'!D$2:D$133,'Выборка 1'!$A$2:$A$133,$A74,'Выборка 1'!$B$2:$B$133,$B74)</f>
        <v>367</v>
      </c>
      <c r="E74" s="2">
        <f>SUMIFS('Выборка 1'!E$2:E$133,'Выборка 1'!$A$2:$A$133,$A74,'Выборка 1'!$B$2:$B$133,$B74)</f>
        <v>984</v>
      </c>
      <c r="F74" s="2">
        <f>SUMIFS('Выборка 1'!F$2:F$133,'Выборка 1'!$A$2:$A$133,$A74,'Выборка 1'!$B$2:$B$133,$B74)</f>
        <v>924</v>
      </c>
      <c r="G74" s="2">
        <f>SUMIFS('Выборка 1'!G$2:G$133,'Выборка 1'!$A$2:$A$133,$A74,'Выборка 1'!$B$2:$B$133,$B74)</f>
        <v>2511</v>
      </c>
      <c r="H74" s="2">
        <f>SUMIFS('Выборка 1'!H$2:H$133,'Выборка 1'!$A$2:$A$133,$A74,'Выборка 1'!$B$2:$B$133,$B74)</f>
        <v>2314</v>
      </c>
      <c r="I74" s="2">
        <f>SUMIFS('Выборка 1'!I$2:I$133,'Выборка 1'!$A$2:$A$133,$A74,'Выборка 1'!$B$2:$B$133,$B74)</f>
        <v>2298</v>
      </c>
      <c r="J74" s="2">
        <f>SUMIFS('Выборка 1'!J$2:J$133,'Выборка 1'!$A$2:$A$133,$A74,'Выборка 1'!$B$2:$B$133,$B74)</f>
        <v>2118</v>
      </c>
      <c r="K74" s="2">
        <f>SUMIFS('Выборка 1'!K$2:K$133,'Выборка 1'!$A$2:$A$133,$A74,'Выборка 1'!$B$2:$B$133,$B74)</f>
        <v>1222</v>
      </c>
      <c r="L74" s="2">
        <f>SUMIFS('Выборка 1'!L$2:L$133,'Выборка 1'!$A$2:$A$133,$A74,'Выборка 1'!$B$2:$B$133,$B74)</f>
        <v>1093</v>
      </c>
      <c r="M74" s="2">
        <f>SUMIFS('Выборка 1'!M$2:M$133,'Выборка 1'!$A$2:$A$133,$A74,'Выборка 1'!$B$2:$B$133,$B74)</f>
        <v>691</v>
      </c>
      <c r="N74" s="2">
        <f>SUMIFS('Выборка 1'!N$2:N$133,'Выборка 1'!$A$2:$A$133,$A74,'Выборка 1'!$B$2:$B$133,$B74)</f>
        <v>680</v>
      </c>
      <c r="O74" s="2">
        <f>SUMIFS('Выборка 1'!O$2:O$133,'Выборка 1'!$A$2:$A$133,$A74,'Выборка 1'!$B$2:$B$133,$B74)</f>
        <v>1351</v>
      </c>
      <c r="P74" s="2">
        <f>SUMIFS('Выборка 1'!P$2:P$133,'Выборка 1'!$A$2:$A$133,$A74,'Выборка 1'!$B$2:$B$133,$B74)</f>
        <v>1335</v>
      </c>
      <c r="Q74" s="2">
        <f>SUMIFS('Выборка 1'!Q$2:Q$133,'Выборка 1'!$A$2:$A$133,$A74,'Выборка 1'!$B$2:$B$133,$B74)</f>
        <v>1819</v>
      </c>
      <c r="R74" s="2">
        <f>SUMIFS('Выборка 1'!R$2:R$133,'Выборка 1'!$A$2:$A$133,$A74,'Выборка 1'!$B$2:$B$133,$B74)</f>
        <v>1560</v>
      </c>
      <c r="S74" s="2">
        <f>SUMIFS('Выборка 1'!S$2:S$133,'Выборка 1'!$A$2:$A$133,$A74,'Выборка 1'!$B$2:$B$133,$B74)</f>
        <v>3108</v>
      </c>
      <c r="T74" s="2">
        <f>SUMIFS('Выборка 1'!T$2:T$133,'Выборка 1'!$A$2:$A$133,$A74,'Выборка 1'!$B$2:$B$133,$B74)</f>
        <v>2826</v>
      </c>
      <c r="U74" s="2">
        <f>SUMIFS('Выборка 1'!U$2:U$133,'Выборка 1'!$A$2:$A$133,$A74,'Выборка 1'!$B$2:$B$133,$B74)</f>
        <v>3488</v>
      </c>
      <c r="V74" s="2">
        <f>SUMIFS('Выборка 1'!V$2:V$133,'Выборка 1'!$A$2:$A$133,$A74,'Выборка 1'!$B$2:$B$133,$B74)</f>
        <v>3340</v>
      </c>
      <c r="W74" s="2">
        <f>SUMIFS('Выборка 1'!W$2:W$133,'Выборка 1'!$A$2:$A$133,$A74,'Выборка 1'!$B$2:$B$133,$B74)</f>
        <v>2868</v>
      </c>
      <c r="X74" s="2">
        <f>SUMIFS('Выборка 1'!X$2:X$133,'Выборка 1'!$A$2:$A$133,$A74,'Выборка 1'!$B$2:$B$133,$B74)</f>
        <v>2872</v>
      </c>
      <c r="Y74" s="2">
        <f>SUMIFS('Выборка 1'!Y$2:Y$133,'Выборка 1'!$A$2:$A$133,$A74,'Выборка 1'!$B$2:$B$133,$B74)</f>
        <v>2394</v>
      </c>
      <c r="Z74" s="2">
        <f>SUMIFS('Выборка 1'!Z$2:Z$133,'Выборка 1'!$A$2:$A$133,$A74,'Выборка 1'!$B$2:$B$133,$B74)</f>
        <v>2537</v>
      </c>
      <c r="AA74" s="2">
        <f>SUMIFS('Выборка 1'!AA$2:AA$133,'Выборка 1'!$A$2:$A$133,$A74,'Выборка 1'!$B$2:$B$133,$B74)</f>
        <v>2099</v>
      </c>
      <c r="AB74" s="2">
        <f>SUMIFS('Выборка 1'!AB$2:AB$133,'Выборка 1'!$A$2:$A$133,$A74,'Выборка 1'!$B$2:$B$133,$B74)</f>
        <v>2320</v>
      </c>
      <c r="AC74" s="2">
        <f>SUMIFS('Выборка 1'!AC$2:AC$133,'Выборка 1'!$A$2:$A$133,$A74,'Выборка 1'!$B$2:$B$133,$B74)</f>
        <v>2178</v>
      </c>
      <c r="AD74" s="2">
        <f>SUMIFS('Выборка 1'!AD$2:AD$133,'Выборка 1'!$A$2:$A$133,$A74,'Выборка 1'!$B$2:$B$133,$B74)</f>
        <v>2636</v>
      </c>
      <c r="AE74" s="2">
        <f>SUMIFS('Выборка 1'!AE$2:AE$133,'Выборка 1'!$A$2:$A$133,$A74,'Выборка 1'!$B$2:$B$133,$B74)</f>
        <v>2853</v>
      </c>
      <c r="AF74" s="2">
        <f>SUMIFS('Выборка 1'!AF$2:AF$133,'Выборка 1'!$A$2:$A$133,$A74,'Выборка 1'!$B$2:$B$133,$B74)</f>
        <v>3251</v>
      </c>
      <c r="AG74" s="2">
        <f>SUMIFS('Выборка 1'!AG$2:AG$133,'Выборка 1'!$A$2:$A$133,$A74,'Выборка 1'!$B$2:$B$133,$B74)</f>
        <v>1410</v>
      </c>
      <c r="AH74" s="2">
        <f>SUMIFS('Выборка 1'!AH$2:AH$133,'Выборка 1'!$A$2:$A$133,$A74,'Выборка 1'!$B$2:$B$133,$B74)</f>
        <v>3115</v>
      </c>
      <c r="AI74" s="2">
        <f>SUMIFS('Выборка 1'!AI$2:AI$133,'Выборка 1'!$A$2:$A$133,$A74,'Выборка 1'!$B$2:$B$133,$B74)</f>
        <v>1170</v>
      </c>
      <c r="AJ74" s="2">
        <f>SUMIFS('Выборка 1'!AJ$2:AJ$133,'Выборка 1'!$A$2:$A$133,$A74,'Выборка 1'!$B$2:$B$133,$B74)</f>
        <v>2376</v>
      </c>
      <c r="AK74" s="2">
        <f>SUMIFS('Выборка 1'!AK$2:AK$133,'Выборка 1'!$A$2:$A$133,$A74,'Выборка 1'!$B$2:$B$133,$B74)</f>
        <v>395</v>
      </c>
      <c r="AL74" s="2">
        <f>SUMIFS('Выборка 1'!AL$2:AL$133,'Выборка 1'!$A$2:$A$133,$A74,'Выборка 1'!$B$2:$B$133,$B74)</f>
        <v>911</v>
      </c>
      <c r="AM74" s="2">
        <f>SUMIFS('Выборка 1'!AM$2:AM$133,'Выборка 1'!$A$2:$A$133,$A74,'Выборка 1'!$B$2:$B$133,$B74)</f>
        <v>407</v>
      </c>
      <c r="AN74" s="2">
        <f>SUMIFS('Выборка 1'!AN$2:AN$133,'Выборка 1'!$A$2:$A$133,$A74,'Выборка 1'!$B$2:$B$133,$B74)</f>
        <v>1235</v>
      </c>
      <c r="AO74" s="2">
        <f>SUMIFS('Выборка 1'!AO$2:AO$133,'Выборка 1'!$A$2:$A$133,$A74,'Выборка 1'!$B$2:$B$133,$B74)</f>
        <v>196</v>
      </c>
      <c r="AP74" s="2">
        <f>SUMIFS('Выборка 1'!AP$2:AP$133,'Выборка 1'!$A$2:$A$133,$A74,'Выборка 1'!$B$2:$B$133,$B74)</f>
        <v>927</v>
      </c>
      <c r="AR74" s="2">
        <f t="shared" si="3"/>
        <v>72556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H56" sqref="H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67</v>
      </c>
      <c r="L1" s="55"/>
      <c r="M1" s="54" t="s">
        <v>66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11</v>
      </c>
      <c r="D4" s="2">
        <f>SUMIFS('Выборка 2'!D$2:D$133,'Выборка 2'!$A$2:$A$133,$A4,'Выборка 2'!$B$2:$B$133,$B4)</f>
        <v>11</v>
      </c>
      <c r="E4" s="2">
        <f>SUMIFS('Выборка 2'!E$2:E$133,'Выборка 2'!$A$2:$A$133,$A4,'Выборка 2'!$B$2:$B$133,$B4)</f>
        <v>26</v>
      </c>
      <c r="F4" s="2">
        <f>SUMIFS('Выборка 2'!F$2:F$133,'Выборка 2'!$A$2:$A$133,$A4,'Выборка 2'!$B$2:$B$133,$B4)</f>
        <v>9</v>
      </c>
      <c r="G4" s="2">
        <f>SUMIFS('Выборка 2'!G$2:G$133,'Выборка 2'!$A$2:$A$133,$A4,'Выборка 2'!$B$2:$B$133,$B4)</f>
        <v>51</v>
      </c>
      <c r="H4" s="2">
        <f>SUMIFS('Выборка 2'!H$2:H$133,'Выборка 2'!$A$2:$A$133,$A4,'Выборка 2'!$B$2:$B$133,$B4)</f>
        <v>35</v>
      </c>
      <c r="I4" s="2">
        <f>SUMIFS('Выборка 2'!I$2:I$133,'Выборка 2'!$A$2:$A$133,$A4,'Выборка 2'!$B$2:$B$133,$B4)</f>
        <v>37</v>
      </c>
      <c r="J4" s="2">
        <f>SUMIFS('Выборка 2'!J$2:J$133,'Выборка 2'!$A$2:$A$133,$A4,'Выборка 2'!$B$2:$B$133,$B4)</f>
        <v>41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16</v>
      </c>
      <c r="M4" s="2">
        <f>SUMIFS('Выборка 2'!M$2:M$133,'Выборка 2'!$A$2:$A$133,$A4,'Выборка 2'!$B$2:$B$133,$B4)</f>
        <v>16</v>
      </c>
      <c r="N4" s="2">
        <f>SUMIFS('Выборка 2'!N$2:N$133,'Выборка 2'!$A$2:$A$133,$A4,'Выборка 2'!$B$2:$B$133,$B4)</f>
        <v>11</v>
      </c>
      <c r="O4" s="2">
        <f>SUMIFS('Выборка 2'!O$2:O$133,'Выборка 2'!$A$2:$A$133,$A4,'Выборка 2'!$B$2:$B$133,$B4)</f>
        <v>41</v>
      </c>
      <c r="P4" s="2">
        <f>SUMIFS('Выборка 2'!P$2:P$133,'Выборка 2'!$A$2:$A$133,$A4,'Выборка 2'!$B$2:$B$133,$B4)</f>
        <v>59</v>
      </c>
      <c r="Q4" s="2">
        <f>SUMIFS('Выборка 2'!Q$2:Q$133,'Выборка 2'!$A$2:$A$133,$A4,'Выборка 2'!$B$2:$B$133,$B4)</f>
        <v>41</v>
      </c>
      <c r="R4" s="2">
        <f>SUMIFS('Выборка 2'!R$2:R$133,'Выборка 2'!$A$2:$A$133,$A4,'Выборка 2'!$B$2:$B$133,$B4)</f>
        <v>54</v>
      </c>
      <c r="S4" s="2">
        <f>SUMIFS('Выборка 2'!S$2:S$133,'Выборка 2'!$A$2:$A$133,$A4,'Выборка 2'!$B$2:$B$133,$B4)</f>
        <v>63</v>
      </c>
      <c r="T4" s="2">
        <f>SUMIFS('Выборка 2'!T$2:T$133,'Выборка 2'!$A$2:$A$133,$A4,'Выборка 2'!$B$2:$B$133,$B4)</f>
        <v>76</v>
      </c>
      <c r="U4" s="2">
        <f>SUMIFS('Выборка 2'!U$2:U$133,'Выборка 2'!$A$2:$A$133,$A4,'Выборка 2'!$B$2:$B$133,$B4)</f>
        <v>102</v>
      </c>
      <c r="V4" s="2">
        <f>SUMIFS('Выборка 2'!V$2:V$133,'Выборка 2'!$A$2:$A$133,$A4,'Выборка 2'!$B$2:$B$133,$B4)</f>
        <v>64</v>
      </c>
      <c r="W4" s="2">
        <f>SUMIFS('Выборка 2'!W$2:W$133,'Выборка 2'!$A$2:$A$133,$A4,'Выборка 2'!$B$2:$B$133,$B4)</f>
        <v>53</v>
      </c>
      <c r="X4" s="2">
        <f>SUMIFS('Выборка 2'!X$2:X$133,'Выборка 2'!$A$2:$A$133,$A4,'Выборка 2'!$B$2:$B$133,$B4)</f>
        <v>47</v>
      </c>
      <c r="Y4" s="2">
        <f>SUMIFS('Выборка 2'!Y$2:Y$133,'Выборка 2'!$A$2:$A$133,$A4,'Выборка 2'!$B$2:$B$133,$B4)</f>
        <v>40</v>
      </c>
      <c r="Z4" s="2">
        <f>SUMIFS('Выборка 2'!Z$2:Z$133,'Выборка 2'!$A$2:$A$133,$A4,'Выборка 2'!$B$2:$B$133,$B4)</f>
        <v>28</v>
      </c>
      <c r="AA4" s="2">
        <f>SUMIFS('Выборка 2'!AA$2:AA$133,'Выборка 2'!$A$2:$A$133,$A4,'Выборка 2'!$B$2:$B$133,$B4)</f>
        <v>25</v>
      </c>
      <c r="AB4" s="2">
        <f>SUMIFS('Выборка 2'!AB$2:AB$133,'Выборка 2'!$A$2:$A$133,$A4,'Выборка 2'!$B$2:$B$133,$B4)</f>
        <v>13</v>
      </c>
      <c r="AC4" s="2">
        <f>SUMIFS('Выборка 2'!AC$2:AC$133,'Выборка 2'!$A$2:$A$133,$A4,'Выборка 2'!$B$2:$B$133,$B4)</f>
        <v>34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25</v>
      </c>
      <c r="AF4" s="2">
        <f>SUMIFS('Выборка 2'!AF$2:AF$133,'Выборка 2'!$A$2:$A$133,$A4,'Выборка 2'!$B$2:$B$133,$B4)</f>
        <v>15</v>
      </c>
      <c r="AG4" s="2">
        <f>SUMIFS('Выборка 2'!AG$2:AG$133,'Выборка 2'!$A$2:$A$133,$A4,'Выборка 2'!$B$2:$B$133,$B4)</f>
        <v>16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7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1118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130</v>
      </c>
      <c r="D5" s="2">
        <f>SUMIFS('Выборка 2'!D$2:D$133,'Выборка 2'!$A$2:$A$133,$A5,'Выборка 2'!$B$2:$B$133,$B5)</f>
        <v>120</v>
      </c>
      <c r="E5" s="2">
        <f>SUMIFS('Выборка 2'!E$2:E$133,'Выборка 2'!$A$2:$A$133,$A5,'Выборка 2'!$B$2:$B$133,$B5)</f>
        <v>207</v>
      </c>
      <c r="F5" s="2">
        <f>SUMIFS('Выборка 2'!F$2:F$133,'Выборка 2'!$A$2:$A$133,$A5,'Выборка 2'!$B$2:$B$133,$B5)</f>
        <v>182</v>
      </c>
      <c r="G5" s="2">
        <f>SUMIFS('Выборка 2'!G$2:G$133,'Выборка 2'!$A$2:$A$133,$A5,'Выборка 2'!$B$2:$B$133,$B5)</f>
        <v>339</v>
      </c>
      <c r="H5" s="2">
        <f>SUMIFS('Выборка 2'!H$2:H$133,'Выборка 2'!$A$2:$A$133,$A5,'Выборка 2'!$B$2:$B$133,$B5)</f>
        <v>285</v>
      </c>
      <c r="I5" s="2">
        <f>SUMIFS('Выборка 2'!I$2:I$133,'Выборка 2'!$A$2:$A$133,$A5,'Выборка 2'!$B$2:$B$133,$B5)</f>
        <v>328</v>
      </c>
      <c r="J5" s="2">
        <f>SUMIFS('Выборка 2'!J$2:J$133,'Выборка 2'!$A$2:$A$133,$A5,'Выборка 2'!$B$2:$B$133,$B5)</f>
        <v>331</v>
      </c>
      <c r="K5" s="2">
        <f>SUMIFS('Выборка 2'!K$2:K$133,'Выборка 2'!$A$2:$A$133,$A5,'Выборка 2'!$B$2:$B$133,$B5)</f>
        <v>201</v>
      </c>
      <c r="L5" s="2">
        <f>SUMIFS('Выборка 2'!L$2:L$133,'Выборка 2'!$A$2:$A$133,$A5,'Выборка 2'!$B$2:$B$133,$B5)</f>
        <v>163</v>
      </c>
      <c r="M5" s="2">
        <f>SUMIFS('Выборка 2'!M$2:M$133,'Выборка 2'!$A$2:$A$133,$A5,'Выборка 2'!$B$2:$B$133,$B5)</f>
        <v>120</v>
      </c>
      <c r="N5" s="2">
        <f>SUMIFS('Выборка 2'!N$2:N$133,'Выборка 2'!$A$2:$A$133,$A5,'Выборка 2'!$B$2:$B$133,$B5)</f>
        <v>115</v>
      </c>
      <c r="O5" s="2">
        <f>SUMIFS('Выборка 2'!O$2:O$133,'Выборка 2'!$A$2:$A$133,$A5,'Выборка 2'!$B$2:$B$133,$B5)</f>
        <v>289</v>
      </c>
      <c r="P5" s="2">
        <f>SUMIFS('Выборка 2'!P$2:P$133,'Выборка 2'!$A$2:$A$133,$A5,'Выборка 2'!$B$2:$B$133,$B5)</f>
        <v>241</v>
      </c>
      <c r="Q5" s="2">
        <f>SUMIFS('Выборка 2'!Q$2:Q$133,'Выборка 2'!$A$2:$A$133,$A5,'Выборка 2'!$B$2:$B$133,$B5)</f>
        <v>338</v>
      </c>
      <c r="R5" s="2">
        <f>SUMIFS('Выборка 2'!R$2:R$133,'Выборка 2'!$A$2:$A$133,$A5,'Выборка 2'!$B$2:$B$133,$B5)</f>
        <v>302</v>
      </c>
      <c r="S5" s="2">
        <f>SUMIFS('Выборка 2'!S$2:S$133,'Выборка 2'!$A$2:$A$133,$A5,'Выборка 2'!$B$2:$B$133,$B5)</f>
        <v>479</v>
      </c>
      <c r="T5" s="2">
        <f>SUMIFS('Выборка 2'!T$2:T$133,'Выборка 2'!$A$2:$A$133,$A5,'Выборка 2'!$B$2:$B$133,$B5)</f>
        <v>425</v>
      </c>
      <c r="U5" s="2">
        <f>SUMIFS('Выборка 2'!U$2:U$133,'Выборка 2'!$A$2:$A$133,$A5,'Выборка 2'!$B$2:$B$133,$B5)</f>
        <v>476</v>
      </c>
      <c r="V5" s="2">
        <f>SUMIFS('Выборка 2'!V$2:V$133,'Выборка 2'!$A$2:$A$133,$A5,'Выборка 2'!$B$2:$B$133,$B5)</f>
        <v>433</v>
      </c>
      <c r="W5" s="2">
        <f>SUMIFS('Выборка 2'!W$2:W$133,'Выборка 2'!$A$2:$A$133,$A5,'Выборка 2'!$B$2:$B$133,$B5)</f>
        <v>402</v>
      </c>
      <c r="X5" s="2">
        <f>SUMIFS('Выборка 2'!X$2:X$133,'Выборка 2'!$A$2:$A$133,$A5,'Выборка 2'!$B$2:$B$133,$B5)</f>
        <v>347</v>
      </c>
      <c r="Y5" s="2">
        <f>SUMIFS('Выборка 2'!Y$2:Y$133,'Выборка 2'!$A$2:$A$133,$A5,'Выборка 2'!$B$2:$B$133,$B5)</f>
        <v>445</v>
      </c>
      <c r="Z5" s="2">
        <f>SUMIFS('Выборка 2'!Z$2:Z$133,'Выборка 2'!$A$2:$A$133,$A5,'Выборка 2'!$B$2:$B$133,$B5)</f>
        <v>420</v>
      </c>
      <c r="AA5" s="2">
        <f>SUMIFS('Выборка 2'!AA$2:AA$133,'Выборка 2'!$A$2:$A$133,$A5,'Выборка 2'!$B$2:$B$133,$B5)</f>
        <v>401</v>
      </c>
      <c r="AB5" s="2">
        <f>SUMIFS('Выборка 2'!AB$2:AB$133,'Выборка 2'!$A$2:$A$133,$A5,'Выборка 2'!$B$2:$B$133,$B5)</f>
        <v>455</v>
      </c>
      <c r="AC5" s="2">
        <f>SUMIFS('Выборка 2'!AC$2:AC$133,'Выборка 2'!$A$2:$A$133,$A5,'Выборка 2'!$B$2:$B$133,$B5)</f>
        <v>449</v>
      </c>
      <c r="AD5" s="2">
        <f>SUMIFS('Выборка 2'!AD$2:AD$133,'Выборка 2'!$A$2:$A$133,$A5,'Выборка 2'!$B$2:$B$133,$B5)</f>
        <v>468</v>
      </c>
      <c r="AE5" s="2">
        <f>SUMIFS('Выборка 2'!AE$2:AE$133,'Выборка 2'!$A$2:$A$133,$A5,'Выборка 2'!$B$2:$B$133,$B5)</f>
        <v>549</v>
      </c>
      <c r="AF5" s="2">
        <f>SUMIFS('Выборка 2'!AF$2:AF$133,'Выборка 2'!$A$2:$A$133,$A5,'Выборка 2'!$B$2:$B$133,$B5)</f>
        <v>464</v>
      </c>
      <c r="AG5" s="2">
        <f>SUMIFS('Выборка 2'!AG$2:AG$133,'Выборка 2'!$A$2:$A$133,$A5,'Выборка 2'!$B$2:$B$133,$B5)</f>
        <v>226</v>
      </c>
      <c r="AH5" s="2">
        <f>SUMIFS('Выборка 2'!AH$2:AH$133,'Выборка 2'!$A$2:$A$133,$A5,'Выборка 2'!$B$2:$B$133,$B5)</f>
        <v>440</v>
      </c>
      <c r="AI5" s="2">
        <f>SUMIFS('Выборка 2'!AI$2:AI$133,'Выборка 2'!$A$2:$A$133,$A5,'Выборка 2'!$B$2:$B$133,$B5)</f>
        <v>232</v>
      </c>
      <c r="AJ5" s="2">
        <f>SUMIFS('Выборка 2'!AJ$2:AJ$133,'Выборка 2'!$A$2:$A$133,$A5,'Выборка 2'!$B$2:$B$133,$B5)</f>
        <v>318</v>
      </c>
      <c r="AK5" s="2">
        <f>SUMIFS('Выборка 2'!AK$2:AK$133,'Выборка 2'!$A$2:$A$133,$A5,'Выборка 2'!$B$2:$B$133,$B5)</f>
        <v>75</v>
      </c>
      <c r="AL5" s="2">
        <f>SUMIFS('Выборка 2'!AL$2:AL$133,'Выборка 2'!$A$2:$A$133,$A5,'Выборка 2'!$B$2:$B$133,$B5)</f>
        <v>165</v>
      </c>
      <c r="AM5" s="2">
        <f>SUMIFS('Выборка 2'!AM$2:AM$133,'Выборка 2'!$A$2:$A$133,$A5,'Выборка 2'!$B$2:$B$133,$B5)</f>
        <v>91</v>
      </c>
      <c r="AN5" s="2">
        <f>SUMIFS('Выборка 2'!AN$2:AN$133,'Выборка 2'!$A$2:$A$133,$A5,'Выборка 2'!$B$2:$B$133,$B5)</f>
        <v>232</v>
      </c>
      <c r="AO5" s="2">
        <f>SUMIFS('Выборка 2'!AO$2:AO$133,'Выборка 2'!$A$2:$A$133,$A5,'Выборка 2'!$B$2:$B$133,$B5)</f>
        <v>36</v>
      </c>
      <c r="AP5" s="2">
        <f>SUMIFS('Выборка 2'!AP$2:AP$133,'Выборка 2'!$A$2:$A$133,$A5,'Выборка 2'!$B$2:$B$133,$B5)</f>
        <v>154</v>
      </c>
      <c r="AR5" s="2">
        <f t="shared" si="0"/>
        <v>11873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130</v>
      </c>
      <c r="D6" s="2">
        <f>SUMIFS('Выборка 2'!D$2:D$133,'Выборка 2'!$A$2:$A$133,$A6,'Выборка 2'!$B$2:$B$133,$B6)</f>
        <v>122</v>
      </c>
      <c r="E6" s="2">
        <f>SUMIFS('Выборка 2'!E$2:E$133,'Выборка 2'!$A$2:$A$133,$A6,'Выборка 2'!$B$2:$B$133,$B6)</f>
        <v>222</v>
      </c>
      <c r="F6" s="2">
        <f>SUMIFS('Выборка 2'!F$2:F$133,'Выборка 2'!$A$2:$A$133,$A6,'Выборка 2'!$B$2:$B$133,$B6)</f>
        <v>224</v>
      </c>
      <c r="G6" s="2">
        <f>SUMIFS('Выборка 2'!G$2:G$133,'Выборка 2'!$A$2:$A$133,$A6,'Выборка 2'!$B$2:$B$133,$B6)</f>
        <v>519</v>
      </c>
      <c r="H6" s="2">
        <f>SUMIFS('Выборка 2'!H$2:H$133,'Выборка 2'!$A$2:$A$133,$A6,'Выборка 2'!$B$2:$B$133,$B6)</f>
        <v>432</v>
      </c>
      <c r="I6" s="2">
        <f>SUMIFS('Выборка 2'!I$2:I$133,'Выборка 2'!$A$2:$A$133,$A6,'Выборка 2'!$B$2:$B$133,$B6)</f>
        <v>417</v>
      </c>
      <c r="J6" s="2">
        <f>SUMIFS('Выборка 2'!J$2:J$133,'Выборка 2'!$A$2:$A$133,$A6,'Выборка 2'!$B$2:$B$133,$B6)</f>
        <v>359</v>
      </c>
      <c r="K6" s="2">
        <f>SUMIFS('Выборка 2'!K$2:K$133,'Выборка 2'!$A$2:$A$133,$A6,'Выборка 2'!$B$2:$B$133,$B6)</f>
        <v>216</v>
      </c>
      <c r="L6" s="2">
        <f>SUMIFS('Выборка 2'!L$2:L$133,'Выборка 2'!$A$2:$A$133,$A6,'Выборка 2'!$B$2:$B$133,$B6)</f>
        <v>189</v>
      </c>
      <c r="M6" s="2">
        <f>SUMIFS('Выборка 2'!M$2:M$133,'Выборка 2'!$A$2:$A$133,$A6,'Выборка 2'!$B$2:$B$133,$B6)</f>
        <v>159</v>
      </c>
      <c r="N6" s="2">
        <f>SUMIFS('Выборка 2'!N$2:N$133,'Выборка 2'!$A$2:$A$133,$A6,'Выборка 2'!$B$2:$B$133,$B6)</f>
        <v>160</v>
      </c>
      <c r="O6" s="2">
        <f>SUMIFS('Выборка 2'!O$2:O$133,'Выборка 2'!$A$2:$A$133,$A6,'Выборка 2'!$B$2:$B$133,$B6)</f>
        <v>300</v>
      </c>
      <c r="P6" s="2">
        <f>SUMIFS('Выборка 2'!P$2:P$133,'Выборка 2'!$A$2:$A$133,$A6,'Выборка 2'!$B$2:$B$133,$B6)</f>
        <v>315</v>
      </c>
      <c r="Q6" s="2">
        <f>SUMIFS('Выборка 2'!Q$2:Q$133,'Выборка 2'!$A$2:$A$133,$A6,'Выборка 2'!$B$2:$B$133,$B6)</f>
        <v>377</v>
      </c>
      <c r="R6" s="2">
        <f>SUMIFS('Выборка 2'!R$2:R$133,'Выборка 2'!$A$2:$A$133,$A6,'Выборка 2'!$B$2:$B$133,$B6)</f>
        <v>383</v>
      </c>
      <c r="S6" s="2">
        <f>SUMIFS('Выборка 2'!S$2:S$133,'Выборка 2'!$A$2:$A$133,$A6,'Выборка 2'!$B$2:$B$133,$B6)</f>
        <v>530</v>
      </c>
      <c r="T6" s="2">
        <f>SUMIFS('Выборка 2'!T$2:T$133,'Выборка 2'!$A$2:$A$133,$A6,'Выборка 2'!$B$2:$B$133,$B6)</f>
        <v>480</v>
      </c>
      <c r="U6" s="2">
        <f>SUMIFS('Выборка 2'!U$2:U$133,'Выборка 2'!$A$2:$A$133,$A6,'Выборка 2'!$B$2:$B$133,$B6)</f>
        <v>550</v>
      </c>
      <c r="V6" s="2">
        <f>SUMIFS('Выборка 2'!V$2:V$133,'Выборка 2'!$A$2:$A$133,$A6,'Выборка 2'!$B$2:$B$133,$B6)</f>
        <v>514</v>
      </c>
      <c r="W6" s="2">
        <f>SUMIFS('Выборка 2'!W$2:W$133,'Выборка 2'!$A$2:$A$133,$A6,'Выборка 2'!$B$2:$B$133,$B6)</f>
        <v>427</v>
      </c>
      <c r="X6" s="2">
        <f>SUMIFS('Выборка 2'!X$2:X$133,'Выборка 2'!$A$2:$A$133,$A6,'Выборка 2'!$B$2:$B$133,$B6)</f>
        <v>418</v>
      </c>
      <c r="Y6" s="2">
        <f>SUMIFS('Выборка 2'!Y$2:Y$133,'Выборка 2'!$A$2:$A$133,$A6,'Выборка 2'!$B$2:$B$133,$B6)</f>
        <v>391</v>
      </c>
      <c r="Z6" s="2">
        <f>SUMIFS('Выборка 2'!Z$2:Z$133,'Выборка 2'!$A$2:$A$133,$A6,'Выборка 2'!$B$2:$B$133,$B6)</f>
        <v>432</v>
      </c>
      <c r="AA6" s="2">
        <f>SUMIFS('Выборка 2'!AA$2:AA$133,'Выборка 2'!$A$2:$A$133,$A6,'Выборка 2'!$B$2:$B$133,$B6)</f>
        <v>442</v>
      </c>
      <c r="AB6" s="2">
        <f>SUMIFS('Выборка 2'!AB$2:AB$133,'Выборка 2'!$A$2:$A$133,$A6,'Выборка 2'!$B$2:$B$133,$B6)</f>
        <v>436</v>
      </c>
      <c r="AC6" s="2">
        <f>SUMIFS('Выборка 2'!AC$2:AC$133,'Выборка 2'!$A$2:$A$133,$A6,'Выборка 2'!$B$2:$B$133,$B6)</f>
        <v>505</v>
      </c>
      <c r="AD6" s="2">
        <f>SUMIFS('Выборка 2'!AD$2:AD$133,'Выборка 2'!$A$2:$A$133,$A6,'Выборка 2'!$B$2:$B$133,$B6)</f>
        <v>533</v>
      </c>
      <c r="AE6" s="2">
        <f>SUMIFS('Выборка 2'!AE$2:AE$133,'Выборка 2'!$A$2:$A$133,$A6,'Выборка 2'!$B$2:$B$133,$B6)</f>
        <v>563</v>
      </c>
      <c r="AF6" s="2">
        <f>SUMIFS('Выборка 2'!AF$2:AF$133,'Выборка 2'!$A$2:$A$133,$A6,'Выборка 2'!$B$2:$B$133,$B6)</f>
        <v>588</v>
      </c>
      <c r="AG6" s="2">
        <f>SUMIFS('Выборка 2'!AG$2:AG$133,'Выборка 2'!$A$2:$A$133,$A6,'Выборка 2'!$B$2:$B$133,$B6)</f>
        <v>275</v>
      </c>
      <c r="AH6" s="2">
        <f>SUMIFS('Выборка 2'!AH$2:AH$133,'Выборка 2'!$A$2:$A$133,$A6,'Выборка 2'!$B$2:$B$133,$B6)</f>
        <v>473</v>
      </c>
      <c r="AI6" s="2">
        <f>SUMIFS('Выборка 2'!AI$2:AI$133,'Выборка 2'!$A$2:$A$133,$A6,'Выборка 2'!$B$2:$B$133,$B6)</f>
        <v>177</v>
      </c>
      <c r="AJ6" s="2">
        <f>SUMIFS('Выборка 2'!AJ$2:AJ$133,'Выборка 2'!$A$2:$A$133,$A6,'Выборка 2'!$B$2:$B$133,$B6)</f>
        <v>322</v>
      </c>
      <c r="AK6" s="2">
        <f>SUMIFS('Выборка 2'!AK$2:AK$133,'Выборка 2'!$A$2:$A$133,$A6,'Выборка 2'!$B$2:$B$133,$B6)</f>
        <v>62</v>
      </c>
      <c r="AL6" s="2">
        <f>SUMIFS('Выборка 2'!AL$2:AL$133,'Выборка 2'!$A$2:$A$133,$A6,'Выборка 2'!$B$2:$B$133,$B6)</f>
        <v>159</v>
      </c>
      <c r="AM6" s="2">
        <f>SUMIFS('Выборка 2'!AM$2:AM$133,'Выборка 2'!$A$2:$A$133,$A6,'Выборка 2'!$B$2:$B$133,$B6)</f>
        <v>89</v>
      </c>
      <c r="AN6" s="2">
        <f>SUMIFS('Выборка 2'!AN$2:AN$133,'Выборка 2'!$A$2:$A$133,$A6,'Выборка 2'!$B$2:$B$133,$B6)</f>
        <v>216</v>
      </c>
      <c r="AO6" s="2">
        <f>SUMIFS('Выборка 2'!AO$2:AO$133,'Выборка 2'!$A$2:$A$133,$A6,'Выборка 2'!$B$2:$B$133,$B6)</f>
        <v>32</v>
      </c>
      <c r="AP6" s="2">
        <f>SUMIFS('Выборка 2'!AP$2:AP$133,'Выборка 2'!$A$2:$A$133,$A6,'Выборка 2'!$B$2:$B$133,$B6)</f>
        <v>108</v>
      </c>
      <c r="AR6" s="2">
        <f t="shared" si="0"/>
        <v>13246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16</v>
      </c>
      <c r="D7" s="2">
        <f>SUMIFS('Выборка 2'!D$2:D$133,'Выборка 2'!$A$2:$A$133,$A7,'Выборка 2'!$B$2:$B$133,$B7)</f>
        <v>19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31</v>
      </c>
      <c r="G7" s="2">
        <f>SUMIFS('Выборка 2'!G$2:G$133,'Выборка 2'!$A$2:$A$133,$A7,'Выборка 2'!$B$2:$B$133,$B7)</f>
        <v>58</v>
      </c>
      <c r="H7" s="2">
        <f>SUMIFS('Выборка 2'!H$2:H$133,'Выборка 2'!$A$2:$A$133,$A7,'Выборка 2'!$B$2:$B$133,$B7)</f>
        <v>63</v>
      </c>
      <c r="I7" s="2">
        <f>SUMIFS('Выборка 2'!I$2:I$133,'Выборка 2'!$A$2:$A$133,$A7,'Выборка 2'!$B$2:$B$133,$B7)</f>
        <v>53</v>
      </c>
      <c r="J7" s="2">
        <f>SUMIFS('Выборка 2'!J$2:J$133,'Выборка 2'!$A$2:$A$133,$A7,'Выборка 2'!$B$2:$B$133,$B7)</f>
        <v>47</v>
      </c>
      <c r="K7" s="2">
        <f>SUMIFS('Выборка 2'!K$2:K$133,'Выборка 2'!$A$2:$A$133,$A7,'Выборка 2'!$B$2:$B$133,$B7)</f>
        <v>28</v>
      </c>
      <c r="L7" s="2">
        <f>SUMIFS('Выборка 2'!L$2:L$133,'Выборка 2'!$A$2:$A$133,$A7,'Выборка 2'!$B$2:$B$133,$B7)</f>
        <v>26</v>
      </c>
      <c r="M7" s="2">
        <f>SUMIFS('Выборка 2'!M$2:M$133,'Выборка 2'!$A$2:$A$133,$A7,'Выборка 2'!$B$2:$B$133,$B7)</f>
        <v>24</v>
      </c>
      <c r="N7" s="2">
        <f>SUMIFS('Выборка 2'!N$2:N$133,'Выборка 2'!$A$2:$A$133,$A7,'Выборка 2'!$B$2:$B$133,$B7)</f>
        <v>22</v>
      </c>
      <c r="O7" s="2">
        <f>SUMIFS('Выборка 2'!O$2:O$133,'Выборка 2'!$A$2:$A$133,$A7,'Выборка 2'!$B$2:$B$133,$B7)</f>
        <v>74</v>
      </c>
      <c r="P7" s="2">
        <f>SUMIFS('Выборка 2'!P$2:P$133,'Выборка 2'!$A$2:$A$133,$A7,'Выборка 2'!$B$2:$B$133,$B7)</f>
        <v>96</v>
      </c>
      <c r="Q7" s="2">
        <f>SUMIFS('Выборка 2'!Q$2:Q$133,'Выборка 2'!$A$2:$A$133,$A7,'Выборка 2'!$B$2:$B$133,$B7)</f>
        <v>86</v>
      </c>
      <c r="R7" s="2">
        <f>SUMIFS('Выборка 2'!R$2:R$133,'Выборка 2'!$A$2:$A$133,$A7,'Выборка 2'!$B$2:$B$133,$B7)</f>
        <v>107</v>
      </c>
      <c r="S7" s="2">
        <f>SUMIFS('Выборка 2'!S$2:S$133,'Выборка 2'!$A$2:$A$133,$A7,'Выборка 2'!$B$2:$B$133,$B7)</f>
        <v>143</v>
      </c>
      <c r="T7" s="2">
        <f>SUMIFS('Выборка 2'!T$2:T$133,'Выборка 2'!$A$2:$A$133,$A7,'Выборка 2'!$B$2:$B$133,$B7)</f>
        <v>154</v>
      </c>
      <c r="U7" s="2">
        <f>SUMIFS('Выборка 2'!U$2:U$133,'Выборка 2'!$A$2:$A$133,$A7,'Выборка 2'!$B$2:$B$133,$B7)</f>
        <v>161</v>
      </c>
      <c r="V7" s="2">
        <f>SUMIFS('Выборка 2'!V$2:V$133,'Выборка 2'!$A$2:$A$133,$A7,'Выборка 2'!$B$2:$B$133,$B7)</f>
        <v>146</v>
      </c>
      <c r="W7" s="2">
        <f>SUMIFS('Выборка 2'!W$2:W$133,'Выборка 2'!$A$2:$A$133,$A7,'Выборка 2'!$B$2:$B$133,$B7)</f>
        <v>86</v>
      </c>
      <c r="X7" s="2">
        <f>SUMIFS('Выборка 2'!X$2:X$133,'Выборка 2'!$A$2:$A$133,$A7,'Выборка 2'!$B$2:$B$133,$B7)</f>
        <v>68</v>
      </c>
      <c r="Y7" s="2">
        <f>SUMIFS('Выборка 2'!Y$2:Y$133,'Выборка 2'!$A$2:$A$133,$A7,'Выборка 2'!$B$2:$B$133,$B7)</f>
        <v>51</v>
      </c>
      <c r="Z7" s="2">
        <f>SUMIFS('Выборка 2'!Z$2:Z$133,'Выборка 2'!$A$2:$A$133,$A7,'Выборка 2'!$B$2:$B$133,$B7)</f>
        <v>57</v>
      </c>
      <c r="AA7" s="2">
        <f>SUMIFS('Выборка 2'!AA$2:AA$133,'Выборка 2'!$A$2:$A$133,$A7,'Выборка 2'!$B$2:$B$133,$B7)</f>
        <v>69</v>
      </c>
      <c r="AB7" s="2">
        <f>SUMIFS('Выборка 2'!AB$2:AB$133,'Выборка 2'!$A$2:$A$133,$A7,'Выборка 2'!$B$2:$B$133,$B7)</f>
        <v>43</v>
      </c>
      <c r="AC7" s="2">
        <f>SUMIFS('Выборка 2'!AC$2:AC$133,'Выборка 2'!$A$2:$A$133,$A7,'Выборка 2'!$B$2:$B$133,$B7)</f>
        <v>41</v>
      </c>
      <c r="AD7" s="2">
        <f>SUMIFS('Выборка 2'!AD$2:AD$133,'Выборка 2'!$A$2:$A$133,$A7,'Выборка 2'!$B$2:$B$133,$B7)</f>
        <v>42</v>
      </c>
      <c r="AE7" s="2">
        <f>SUMIFS('Выборка 2'!AE$2:AE$133,'Выборка 2'!$A$2:$A$133,$A7,'Выборка 2'!$B$2:$B$133,$B7)</f>
        <v>40</v>
      </c>
      <c r="AF7" s="2">
        <f>SUMIFS('Выборка 2'!AF$2:AF$133,'Выборка 2'!$A$2:$A$133,$A7,'Выборка 2'!$B$2:$B$133,$B7)</f>
        <v>27</v>
      </c>
      <c r="AG7" s="2">
        <f>SUMIFS('Выборка 2'!AG$2:AG$133,'Выборка 2'!$A$2:$A$133,$A7,'Выборка 2'!$B$2:$B$133,$B7)</f>
        <v>14</v>
      </c>
      <c r="AH7" s="2">
        <f>SUMIFS('Выборка 2'!AH$2:AH$133,'Выборка 2'!$A$2:$A$133,$A7,'Выборка 2'!$B$2:$B$133,$B7)</f>
        <v>18</v>
      </c>
      <c r="AI7" s="2">
        <f>SUMIFS('Выборка 2'!AI$2:AI$133,'Выборка 2'!$A$2:$A$133,$A7,'Выборка 2'!$B$2:$B$133,$B7)</f>
        <v>7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9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5</v>
      </c>
      <c r="AR7" s="2">
        <f t="shared" si="0"/>
        <v>1974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12</v>
      </c>
      <c r="D9" s="2">
        <f>SUMIFS('Выборка 2'!D$2:D$133,'Выборка 2'!$A$2:$A$133,$A9,'Выборка 2'!$B$2:$B$133,$B9)</f>
        <v>9</v>
      </c>
      <c r="E9" s="2">
        <f>SUMIFS('Выборка 2'!E$2:E$133,'Выборка 2'!$A$2:$A$133,$A9,'Выборка 2'!$B$2:$B$133,$B9)</f>
        <v>17</v>
      </c>
      <c r="F9" s="2">
        <f>SUMIFS('Выборка 2'!F$2:F$133,'Выборка 2'!$A$2:$A$133,$A9,'Выборка 2'!$B$2:$B$133,$B9)</f>
        <v>10</v>
      </c>
      <c r="G9" s="2">
        <f>SUMIFS('Выборка 2'!G$2:G$133,'Выборка 2'!$A$2:$A$133,$A9,'Выборка 2'!$B$2:$B$133,$B9)</f>
        <v>38</v>
      </c>
      <c r="H9" s="2">
        <f>SUMIFS('Выборка 2'!H$2:H$133,'Выборка 2'!$A$2:$A$133,$A9,'Выборка 2'!$B$2:$B$133,$B9)</f>
        <v>30</v>
      </c>
      <c r="I9" s="2">
        <f>SUMIFS('Выборка 2'!I$2:I$133,'Выборка 2'!$A$2:$A$133,$A9,'Выборка 2'!$B$2:$B$133,$B9)</f>
        <v>34</v>
      </c>
      <c r="J9" s="2">
        <f>SUMIFS('Выборка 2'!J$2:J$133,'Выборка 2'!$A$2:$A$133,$A9,'Выборка 2'!$B$2:$B$133,$B9)</f>
        <v>22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16</v>
      </c>
      <c r="N9" s="2">
        <f>SUMIFS('Выборка 2'!N$2:N$133,'Выборка 2'!$A$2:$A$133,$A9,'Выборка 2'!$B$2:$B$133,$B9)</f>
        <v>23</v>
      </c>
      <c r="O9" s="2">
        <f>SUMIFS('Выборка 2'!O$2:O$133,'Выборка 2'!$A$2:$A$133,$A9,'Выборка 2'!$B$2:$B$133,$B9)</f>
        <v>48</v>
      </c>
      <c r="P9" s="2">
        <f>SUMIFS('Выборка 2'!P$2:P$133,'Выборка 2'!$A$2:$A$133,$A9,'Выборка 2'!$B$2:$B$133,$B9)</f>
        <v>70</v>
      </c>
      <c r="Q9" s="2">
        <f>SUMIFS('Выборка 2'!Q$2:Q$133,'Выборка 2'!$A$2:$A$133,$A9,'Выборка 2'!$B$2:$B$133,$B9)</f>
        <v>44</v>
      </c>
      <c r="R9" s="2">
        <f>SUMIFS('Выборка 2'!R$2:R$133,'Выборка 2'!$A$2:$A$133,$A9,'Выборка 2'!$B$2:$B$133,$B9)</f>
        <v>80</v>
      </c>
      <c r="S9" s="2">
        <f>SUMIFS('Выборка 2'!S$2:S$133,'Выборка 2'!$A$2:$A$133,$A9,'Выборка 2'!$B$2:$B$133,$B9)</f>
        <v>83</v>
      </c>
      <c r="T9" s="2">
        <f>SUMIFS('Выборка 2'!T$2:T$133,'Выборка 2'!$A$2:$A$133,$A9,'Выборка 2'!$B$2:$B$133,$B9)</f>
        <v>81</v>
      </c>
      <c r="U9" s="2">
        <f>SUMIFS('Выборка 2'!U$2:U$133,'Выборка 2'!$A$2:$A$133,$A9,'Выборка 2'!$B$2:$B$133,$B9)</f>
        <v>115</v>
      </c>
      <c r="V9" s="2">
        <f>SUMIFS('Выборка 2'!V$2:V$133,'Выборка 2'!$A$2:$A$133,$A9,'Выборка 2'!$B$2:$B$133,$B9)</f>
        <v>96</v>
      </c>
      <c r="W9" s="2">
        <f>SUMIFS('Выборка 2'!W$2:W$133,'Выборка 2'!$A$2:$A$133,$A9,'Выборка 2'!$B$2:$B$133,$B9)</f>
        <v>60</v>
      </c>
      <c r="X9" s="2">
        <f>SUMIFS('Выборка 2'!X$2:X$133,'Выборка 2'!$A$2:$A$133,$A9,'Выборка 2'!$B$2:$B$133,$B9)</f>
        <v>45</v>
      </c>
      <c r="Y9" s="2">
        <f>SUMIFS('Выборка 2'!Y$2:Y$133,'Выборка 2'!$A$2:$A$133,$A9,'Выборка 2'!$B$2:$B$133,$B9)</f>
        <v>39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29</v>
      </c>
      <c r="AB9" s="2">
        <f>SUMIFS('Выборка 2'!AB$2:AB$133,'Выборка 2'!$A$2:$A$133,$A9,'Выборка 2'!$B$2:$B$133,$B9)</f>
        <v>13</v>
      </c>
      <c r="AC9" s="2">
        <f>SUMIFS('Выборка 2'!AC$2:AC$133,'Выборка 2'!$A$2:$A$133,$A9,'Выборка 2'!$B$2:$B$133,$B9)</f>
        <v>26</v>
      </c>
      <c r="AD9" s="2">
        <f>SUMIFS('Выборка 2'!AD$2:AD$133,'Выборка 2'!$A$2:$A$133,$A9,'Выборка 2'!$B$2:$B$133,$B9)</f>
        <v>20</v>
      </c>
      <c r="AE9" s="2">
        <f>SUMIFS('Выборка 2'!AE$2:AE$133,'Выборка 2'!$A$2:$A$133,$A9,'Выборка 2'!$B$2:$B$133,$B9)</f>
        <v>31</v>
      </c>
      <c r="AF9" s="2">
        <f>SUMIFS('Выборка 2'!AF$2:AF$133,'Выборка 2'!$A$2:$A$133,$A9,'Выборка 2'!$B$2:$B$133,$B9)</f>
        <v>5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12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1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3</v>
      </c>
      <c r="AR9" s="2">
        <f t="shared" si="0"/>
        <v>1191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6</v>
      </c>
      <c r="D11" s="2">
        <f>SUMIFS('Выборка 2'!D$2:D$133,'Выборка 2'!$A$2:$A$133,$A11,'Выборка 2'!$B$2:$B$133,$B11)</f>
        <v>8</v>
      </c>
      <c r="E11" s="2">
        <f>SUMIFS('Выборка 2'!E$2:E$133,'Выборка 2'!$A$2:$A$133,$A11,'Выборка 2'!$B$2:$B$133,$B11)</f>
        <v>26</v>
      </c>
      <c r="F11" s="2">
        <f>SUMIFS('Выборка 2'!F$2:F$133,'Выборка 2'!$A$2:$A$133,$A11,'Выборка 2'!$B$2:$B$133,$B11)</f>
        <v>12</v>
      </c>
      <c r="G11" s="2">
        <f>SUMIFS('Выборка 2'!G$2:G$133,'Выборка 2'!$A$2:$A$133,$A11,'Выборка 2'!$B$2:$B$133,$B11)</f>
        <v>35</v>
      </c>
      <c r="H11" s="2">
        <f>SUMIFS('Выборка 2'!H$2:H$133,'Выборка 2'!$A$2:$A$133,$A11,'Выборка 2'!$B$2:$B$133,$B11)</f>
        <v>45</v>
      </c>
      <c r="I11" s="2">
        <f>SUMIFS('Выборка 2'!I$2:I$133,'Выборка 2'!$A$2:$A$133,$A11,'Выборка 2'!$B$2:$B$133,$B11)</f>
        <v>23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9</v>
      </c>
      <c r="L11" s="2">
        <f>SUMIFS('Выборка 2'!L$2:L$133,'Выборка 2'!$A$2:$A$133,$A11,'Выборка 2'!$B$2:$B$133,$B11)</f>
        <v>14</v>
      </c>
      <c r="M11" s="2">
        <f>SUMIFS('Выборка 2'!M$2:M$133,'Выборка 2'!$A$2:$A$133,$A11,'Выборка 2'!$B$2:$B$133,$B11)</f>
        <v>16</v>
      </c>
      <c r="N11" s="2">
        <f>SUMIFS('Выборка 2'!N$2:N$133,'Выборка 2'!$A$2:$A$133,$A11,'Выборка 2'!$B$2:$B$133,$B11)</f>
        <v>24</v>
      </c>
      <c r="O11" s="2">
        <f>SUMIFS('Выборка 2'!O$2:O$133,'Выборка 2'!$A$2:$A$133,$A11,'Выборка 2'!$B$2:$B$133,$B11)</f>
        <v>54</v>
      </c>
      <c r="P11" s="2">
        <f>SUMIFS('Выборка 2'!P$2:P$133,'Выборка 2'!$A$2:$A$133,$A11,'Выборка 2'!$B$2:$B$133,$B11)</f>
        <v>67</v>
      </c>
      <c r="Q11" s="2">
        <f>SUMIFS('Выборка 2'!Q$2:Q$133,'Выборка 2'!$A$2:$A$133,$A11,'Выборка 2'!$B$2:$B$133,$B11)</f>
        <v>52</v>
      </c>
      <c r="R11" s="2">
        <f>SUMIFS('Выборка 2'!R$2:R$133,'Выборка 2'!$A$2:$A$133,$A11,'Выборка 2'!$B$2:$B$133,$B11)</f>
        <v>86</v>
      </c>
      <c r="S11" s="2">
        <f>SUMIFS('Выборка 2'!S$2:S$133,'Выборка 2'!$A$2:$A$133,$A11,'Выборка 2'!$B$2:$B$133,$B11)</f>
        <v>117</v>
      </c>
      <c r="T11" s="2">
        <f>SUMIFS('Выборка 2'!T$2:T$133,'Выборка 2'!$A$2:$A$133,$A11,'Выборка 2'!$B$2:$B$133,$B11)</f>
        <v>98</v>
      </c>
      <c r="U11" s="2">
        <f>SUMIFS('Выборка 2'!U$2:U$133,'Выборка 2'!$A$2:$A$133,$A11,'Выборка 2'!$B$2:$B$133,$B11)</f>
        <v>98</v>
      </c>
      <c r="V11" s="2">
        <f>SUMIFS('Выборка 2'!V$2:V$133,'Выборка 2'!$A$2:$A$133,$A11,'Выборка 2'!$B$2:$B$133,$B11)</f>
        <v>94</v>
      </c>
      <c r="W11" s="2">
        <f>SUMIFS('Выборка 2'!W$2:W$133,'Выборка 2'!$A$2:$A$133,$A11,'Выборка 2'!$B$2:$B$133,$B11)</f>
        <v>64</v>
      </c>
      <c r="X11" s="2">
        <f>SUMIFS('Выборка 2'!X$2:X$133,'Выборка 2'!$A$2:$A$133,$A11,'Выборка 2'!$B$2:$B$133,$B11)</f>
        <v>42</v>
      </c>
      <c r="Y11" s="2">
        <f>SUMIFS('Выборка 2'!Y$2:Y$133,'Выборка 2'!$A$2:$A$133,$A11,'Выборка 2'!$B$2:$B$133,$B11)</f>
        <v>33</v>
      </c>
      <c r="Z11" s="2">
        <f>SUMIFS('Выборка 2'!Z$2:Z$133,'Выборка 2'!$A$2:$A$133,$A11,'Выборка 2'!$B$2:$B$133,$B11)</f>
        <v>23</v>
      </c>
      <c r="AA11" s="2">
        <f>SUMIFS('Выборка 2'!AA$2:AA$133,'Выборка 2'!$A$2:$A$133,$A11,'Выборка 2'!$B$2:$B$133,$B11)</f>
        <v>27</v>
      </c>
      <c r="AB11" s="2">
        <f>SUMIFS('Выборка 2'!AB$2:AB$133,'Выборка 2'!$A$2:$A$133,$A11,'Выборка 2'!$B$2:$B$133,$B11)</f>
        <v>15</v>
      </c>
      <c r="AC11" s="2">
        <f>SUMIFS('Выборка 2'!AC$2:AC$133,'Выборка 2'!$A$2:$A$133,$A11,'Выборка 2'!$B$2:$B$133,$B11)</f>
        <v>19</v>
      </c>
      <c r="AD11" s="2">
        <f>SUMIFS('Выборка 2'!AD$2:AD$133,'Выборка 2'!$A$2:$A$133,$A11,'Выборка 2'!$B$2:$B$133,$B11)</f>
        <v>14</v>
      </c>
      <c r="AE11" s="2">
        <f>SUMIFS('Выборка 2'!AE$2:AE$133,'Выборка 2'!$A$2:$A$133,$A11,'Выборка 2'!$B$2:$B$133,$B11)</f>
        <v>27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6</v>
      </c>
      <c r="AH11" s="2">
        <f>SUMIFS('Выборка 2'!AH$2:AH$133,'Выборка 2'!$A$2:$A$133,$A11,'Выборка 2'!$B$2:$B$133,$B11)</f>
        <v>2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1204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87</v>
      </c>
      <c r="D14" s="2">
        <f>SUMIFS('Выборка 2'!D$2:D$133,'Выборка 2'!$A$2:$A$133,$A14,'Выборка 2'!$B$2:$B$133,$B14)</f>
        <v>93</v>
      </c>
      <c r="E14" s="2">
        <f>SUMIFS('Выборка 2'!E$2:E$133,'Выборка 2'!$A$2:$A$133,$A14,'Выборка 2'!$B$2:$B$133,$B14)</f>
        <v>74</v>
      </c>
      <c r="F14" s="2">
        <f>SUMIFS('Выборка 2'!F$2:F$133,'Выборка 2'!$A$2:$A$133,$A14,'Выборка 2'!$B$2:$B$133,$B14)</f>
        <v>63</v>
      </c>
      <c r="G14" s="2">
        <f>SUMIFS('Выборка 2'!G$2:G$133,'Выборка 2'!$A$2:$A$133,$A14,'Выборка 2'!$B$2:$B$133,$B14)</f>
        <v>156</v>
      </c>
      <c r="H14" s="2">
        <f>SUMIFS('Выборка 2'!H$2:H$133,'Выборка 2'!$A$2:$A$133,$A14,'Выборка 2'!$B$2:$B$133,$B14)</f>
        <v>165</v>
      </c>
      <c r="I14" s="2">
        <f>SUMIFS('Выборка 2'!I$2:I$133,'Выборка 2'!$A$2:$A$133,$A14,'Выборка 2'!$B$2:$B$133,$B14)</f>
        <v>156</v>
      </c>
      <c r="J14" s="2">
        <f>SUMIFS('Выборка 2'!J$2:J$133,'Выборка 2'!$A$2:$A$133,$A14,'Выборка 2'!$B$2:$B$133,$B14)</f>
        <v>164</v>
      </c>
      <c r="K14" s="2">
        <f>SUMIFS('Выборка 2'!K$2:K$133,'Выборка 2'!$A$2:$A$133,$A14,'Выборка 2'!$B$2:$B$133,$B14)</f>
        <v>98</v>
      </c>
      <c r="L14" s="2">
        <f>SUMIFS('Выборка 2'!L$2:L$133,'Выборка 2'!$A$2:$A$133,$A14,'Выборка 2'!$B$2:$B$133,$B14)</f>
        <v>111</v>
      </c>
      <c r="M14" s="2">
        <f>SUMIFS('Выборка 2'!M$2:M$133,'Выборка 2'!$A$2:$A$133,$A14,'Выборка 2'!$B$2:$B$133,$B14)</f>
        <v>96</v>
      </c>
      <c r="N14" s="2">
        <f>SUMIFS('Выборка 2'!N$2:N$133,'Выборка 2'!$A$2:$A$133,$A14,'Выборка 2'!$B$2:$B$133,$B14)</f>
        <v>95</v>
      </c>
      <c r="O14" s="2">
        <f>SUMIFS('Выборка 2'!O$2:O$133,'Выборка 2'!$A$2:$A$133,$A14,'Выборка 2'!$B$2:$B$133,$B14)</f>
        <v>215</v>
      </c>
      <c r="P14" s="2">
        <f>SUMIFS('Выборка 2'!P$2:P$133,'Выборка 2'!$A$2:$A$133,$A14,'Выборка 2'!$B$2:$B$133,$B14)</f>
        <v>237</v>
      </c>
      <c r="Q14" s="2">
        <f>SUMIFS('Выборка 2'!Q$2:Q$133,'Выборка 2'!$A$2:$A$133,$A14,'Выборка 2'!$B$2:$B$133,$B14)</f>
        <v>248</v>
      </c>
      <c r="R14" s="2">
        <f>SUMIFS('Выборка 2'!R$2:R$133,'Выборка 2'!$A$2:$A$133,$A14,'Выборка 2'!$B$2:$B$133,$B14)</f>
        <v>262</v>
      </c>
      <c r="S14" s="2">
        <f>SUMIFS('Выборка 2'!S$2:S$133,'Выборка 2'!$A$2:$A$133,$A14,'Выборка 2'!$B$2:$B$133,$B14)</f>
        <v>363</v>
      </c>
      <c r="T14" s="2">
        <f>SUMIFS('Выборка 2'!T$2:T$133,'Выборка 2'!$A$2:$A$133,$A14,'Выборка 2'!$B$2:$B$133,$B14)</f>
        <v>384</v>
      </c>
      <c r="U14" s="2">
        <f>SUMIFS('Выборка 2'!U$2:U$133,'Выборка 2'!$A$2:$A$133,$A14,'Выборка 2'!$B$2:$B$133,$B14)</f>
        <v>434</v>
      </c>
      <c r="V14" s="2">
        <f>SUMIFS('Выборка 2'!V$2:V$133,'Выборка 2'!$A$2:$A$133,$A14,'Выборка 2'!$B$2:$B$133,$B14)</f>
        <v>414</v>
      </c>
      <c r="W14" s="2">
        <f>SUMIFS('Выборка 2'!W$2:W$133,'Выборка 2'!$A$2:$A$133,$A14,'Выборка 2'!$B$2:$B$133,$B14)</f>
        <v>322</v>
      </c>
      <c r="X14" s="2">
        <f>SUMIFS('Выборка 2'!X$2:X$133,'Выборка 2'!$A$2:$A$133,$A14,'Выборка 2'!$B$2:$B$133,$B14)</f>
        <v>380</v>
      </c>
      <c r="Y14" s="2">
        <f>SUMIFS('Выборка 2'!Y$2:Y$133,'Выборка 2'!$A$2:$A$133,$A14,'Выборка 2'!$B$2:$B$133,$B14)</f>
        <v>265</v>
      </c>
      <c r="Z14" s="2">
        <f>SUMIFS('Выборка 2'!Z$2:Z$133,'Выборка 2'!$A$2:$A$133,$A14,'Выборка 2'!$B$2:$B$133,$B14)</f>
        <v>402</v>
      </c>
      <c r="AA14" s="2">
        <f>SUMIFS('Выборка 2'!AA$2:AA$133,'Выборка 2'!$A$2:$A$133,$A14,'Выборка 2'!$B$2:$B$133,$B14)</f>
        <v>280</v>
      </c>
      <c r="AB14" s="2">
        <f>SUMIFS('Выборка 2'!AB$2:AB$133,'Выборка 2'!$A$2:$A$133,$A14,'Выборка 2'!$B$2:$B$133,$B14)</f>
        <v>390</v>
      </c>
      <c r="AC14" s="2">
        <f>SUMIFS('Выборка 2'!AC$2:AC$133,'Выборка 2'!$A$2:$A$133,$A14,'Выборка 2'!$B$2:$B$133,$B14)</f>
        <v>300</v>
      </c>
      <c r="AD14" s="2">
        <f>SUMIFS('Выборка 2'!AD$2:AD$133,'Выборка 2'!$A$2:$A$133,$A14,'Выборка 2'!$B$2:$B$133,$B14)</f>
        <v>409</v>
      </c>
      <c r="AE14" s="2">
        <f>SUMIFS('Выборка 2'!AE$2:AE$133,'Выборка 2'!$A$2:$A$133,$A14,'Выборка 2'!$B$2:$B$133,$B14)</f>
        <v>367</v>
      </c>
      <c r="AF14" s="2">
        <f>SUMIFS('Выборка 2'!AF$2:AF$133,'Выборка 2'!$A$2:$A$133,$A14,'Выборка 2'!$B$2:$B$133,$B14)</f>
        <v>422</v>
      </c>
      <c r="AG14" s="2">
        <f>SUMIFS('Выборка 2'!AG$2:AG$133,'Выборка 2'!$A$2:$A$133,$A14,'Выборка 2'!$B$2:$B$133,$B14)</f>
        <v>204</v>
      </c>
      <c r="AH14" s="2">
        <f>SUMIFS('Выборка 2'!AH$2:AH$133,'Выборка 2'!$A$2:$A$133,$A14,'Выборка 2'!$B$2:$B$133,$B14)</f>
        <v>400</v>
      </c>
      <c r="AI14" s="2">
        <f>SUMIFS('Выборка 2'!AI$2:AI$133,'Выборка 2'!$A$2:$A$133,$A14,'Выборка 2'!$B$2:$B$133,$B14)</f>
        <v>187</v>
      </c>
      <c r="AJ14" s="2">
        <f>SUMIFS('Выборка 2'!AJ$2:AJ$133,'Выборка 2'!$A$2:$A$133,$A14,'Выборка 2'!$B$2:$B$133,$B14)</f>
        <v>330</v>
      </c>
      <c r="AK14" s="2">
        <f>SUMIFS('Выборка 2'!AK$2:AK$133,'Выборка 2'!$A$2:$A$133,$A14,'Выборка 2'!$B$2:$B$133,$B14)</f>
        <v>53</v>
      </c>
      <c r="AL14" s="2">
        <f>SUMIFS('Выборка 2'!AL$2:AL$133,'Выборка 2'!$A$2:$A$133,$A14,'Выборка 2'!$B$2:$B$133,$B14)</f>
        <v>109</v>
      </c>
      <c r="AM14" s="2">
        <f>SUMIFS('Выборка 2'!AM$2:AM$133,'Выборка 2'!$A$2:$A$133,$A14,'Выборка 2'!$B$2:$B$133,$B14)</f>
        <v>27</v>
      </c>
      <c r="AN14" s="2">
        <f>SUMIFS('Выборка 2'!AN$2:AN$133,'Выборка 2'!$A$2:$A$133,$A14,'Выборка 2'!$B$2:$B$133,$B14)</f>
        <v>112</v>
      </c>
      <c r="AO14" s="2">
        <f>SUMIFS('Выборка 2'!AO$2:AO$133,'Выборка 2'!$A$2:$A$133,$A14,'Выборка 2'!$B$2:$B$133,$B14)</f>
        <v>7</v>
      </c>
      <c r="AP14" s="2">
        <f>SUMIFS('Выборка 2'!AP$2:AP$133,'Выборка 2'!$A$2:$A$133,$A14,'Выборка 2'!$B$2:$B$133,$B14)</f>
        <v>43</v>
      </c>
      <c r="AR14" s="2">
        <f t="shared" si="0"/>
        <v>8924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5</v>
      </c>
      <c r="D15" s="2">
        <f>SUMIFS('Выборка 2'!D$2:D$133,'Выборка 2'!$A$2:$A$133,$A15,'Выборка 2'!$B$2:$B$133,$B15)</f>
        <v>6</v>
      </c>
      <c r="E15" s="2">
        <f>SUMIFS('Выборка 2'!E$2:E$133,'Выборка 2'!$A$2:$A$133,$A15,'Выборка 2'!$B$2:$B$133,$B15)</f>
        <v>14</v>
      </c>
      <c r="F15" s="2">
        <f>SUMIFS('Выборка 2'!F$2:F$133,'Выборка 2'!$A$2:$A$133,$A15,'Выборка 2'!$B$2:$B$133,$B15)</f>
        <v>10</v>
      </c>
      <c r="G15" s="2">
        <f>SUMIFS('Выборка 2'!G$2:G$133,'Выборка 2'!$A$2:$A$133,$A15,'Выборка 2'!$B$2:$B$133,$B15)</f>
        <v>20</v>
      </c>
      <c r="H15" s="2">
        <f>SUMIFS('Выборка 2'!H$2:H$133,'Выборка 2'!$A$2:$A$133,$A15,'Выборка 2'!$B$2:$B$133,$B15)</f>
        <v>17</v>
      </c>
      <c r="I15" s="2">
        <f>SUMIFS('Выборка 2'!I$2:I$133,'Выборка 2'!$A$2:$A$133,$A15,'Выборка 2'!$B$2:$B$133,$B15)</f>
        <v>24</v>
      </c>
      <c r="J15" s="2">
        <f>SUMIFS('Выборка 2'!J$2:J$133,'Выборка 2'!$A$2:$A$133,$A15,'Выборка 2'!$B$2:$B$133,$B15)</f>
        <v>13</v>
      </c>
      <c r="K15" s="2">
        <f>SUMIFS('Выборка 2'!K$2:K$133,'Выборка 2'!$A$2:$A$133,$A15,'Выборка 2'!$B$2:$B$133,$B15)</f>
        <v>9</v>
      </c>
      <c r="L15" s="2">
        <f>SUMIFS('Выборка 2'!L$2:L$133,'Выборка 2'!$A$2:$A$133,$A15,'Выборка 2'!$B$2:$B$133,$B15)</f>
        <v>10</v>
      </c>
      <c r="M15" s="2">
        <f>SUMIFS('Выборка 2'!M$2:M$133,'Выборка 2'!$A$2:$A$133,$A15,'Выборка 2'!$B$2:$B$133,$B15)</f>
        <v>15</v>
      </c>
      <c r="N15" s="2">
        <f>SUMIFS('Выборка 2'!N$2:N$133,'Выборка 2'!$A$2:$A$133,$A15,'Выборка 2'!$B$2:$B$133,$B15)</f>
        <v>10</v>
      </c>
      <c r="O15" s="2">
        <f>SUMIFS('Выборка 2'!O$2:O$133,'Выборка 2'!$A$2:$A$133,$A15,'Выборка 2'!$B$2:$B$133,$B15)</f>
        <v>39</v>
      </c>
      <c r="P15" s="2">
        <f>SUMIFS('Выборка 2'!P$2:P$133,'Выборка 2'!$A$2:$A$133,$A15,'Выборка 2'!$B$2:$B$133,$B15)</f>
        <v>71</v>
      </c>
      <c r="Q15" s="2">
        <f>SUMIFS('Выборка 2'!Q$2:Q$133,'Выборка 2'!$A$2:$A$133,$A15,'Выборка 2'!$B$2:$B$133,$B15)</f>
        <v>54</v>
      </c>
      <c r="R15" s="2">
        <f>SUMIFS('Выборка 2'!R$2:R$133,'Выборка 2'!$A$2:$A$133,$A15,'Выборка 2'!$B$2:$B$133,$B15)</f>
        <v>60</v>
      </c>
      <c r="S15" s="2">
        <f>SUMIFS('Выборка 2'!S$2:S$133,'Выборка 2'!$A$2:$A$133,$A15,'Выборка 2'!$B$2:$B$133,$B15)</f>
        <v>70</v>
      </c>
      <c r="T15" s="2">
        <f>SUMIFS('Выборка 2'!T$2:T$133,'Выборка 2'!$A$2:$A$133,$A15,'Выборка 2'!$B$2:$B$133,$B15)</f>
        <v>62</v>
      </c>
      <c r="U15" s="2">
        <f>SUMIFS('Выборка 2'!U$2:U$133,'Выборка 2'!$A$2:$A$133,$A15,'Выборка 2'!$B$2:$B$133,$B15)</f>
        <v>55</v>
      </c>
      <c r="V15" s="2">
        <f>SUMIFS('Выборка 2'!V$2:V$133,'Выборка 2'!$A$2:$A$133,$A15,'Выборка 2'!$B$2:$B$133,$B15)</f>
        <v>51</v>
      </c>
      <c r="W15" s="2">
        <f>SUMIFS('Выборка 2'!W$2:W$133,'Выборка 2'!$A$2:$A$133,$A15,'Выборка 2'!$B$2:$B$133,$B15)</f>
        <v>37</v>
      </c>
      <c r="X15" s="2">
        <f>SUMIFS('Выборка 2'!X$2:X$133,'Выборка 2'!$A$2:$A$133,$A15,'Выборка 2'!$B$2:$B$133,$B15)</f>
        <v>30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18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19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13</v>
      </c>
      <c r="AE15" s="2">
        <f>SUMIFS('Выборка 2'!AE$2:AE$133,'Выборка 2'!$A$2:$A$133,$A15,'Выборка 2'!$B$2:$B$133,$B15)</f>
        <v>15</v>
      </c>
      <c r="AF15" s="2">
        <f>SUMIFS('Выборка 2'!AF$2:AF$133,'Выборка 2'!$A$2:$A$133,$A15,'Выборка 2'!$B$2:$B$133,$B15)</f>
        <v>8</v>
      </c>
      <c r="AG15" s="2">
        <f>SUMIFS('Выборка 2'!AG$2:AG$133,'Выборка 2'!$A$2:$A$133,$A15,'Выборка 2'!$B$2:$B$133,$B15)</f>
        <v>6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829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25</v>
      </c>
      <c r="D16" s="2">
        <f>SUMIFS('Выборка 2'!D$2:D$133,'Выборка 2'!$A$2:$A$133,$A16,'Выборка 2'!$B$2:$B$133,$B16)</f>
        <v>27</v>
      </c>
      <c r="E16" s="2">
        <f>SUMIFS('Выборка 2'!E$2:E$133,'Выборка 2'!$A$2:$A$133,$A16,'Выборка 2'!$B$2:$B$133,$B16)</f>
        <v>44</v>
      </c>
      <c r="F16" s="2">
        <f>SUMIFS('Выборка 2'!F$2:F$133,'Выборка 2'!$A$2:$A$133,$A16,'Выборка 2'!$B$2:$B$133,$B16)</f>
        <v>44</v>
      </c>
      <c r="G16" s="2">
        <f>SUMIFS('Выборка 2'!G$2:G$133,'Выборка 2'!$A$2:$A$133,$A16,'Выборка 2'!$B$2:$B$133,$B16)</f>
        <v>77</v>
      </c>
      <c r="H16" s="2">
        <f>SUMIFS('Выборка 2'!H$2:H$133,'Выборка 2'!$A$2:$A$133,$A16,'Выборка 2'!$B$2:$B$133,$B16)</f>
        <v>69</v>
      </c>
      <c r="I16" s="2">
        <f>SUMIFS('Выборка 2'!I$2:I$133,'Выборка 2'!$A$2:$A$133,$A16,'Выборка 2'!$B$2:$B$133,$B16)</f>
        <v>66</v>
      </c>
      <c r="J16" s="2">
        <f>SUMIFS('Выборка 2'!J$2:J$133,'Выборка 2'!$A$2:$A$133,$A16,'Выборка 2'!$B$2:$B$133,$B16)</f>
        <v>51</v>
      </c>
      <c r="K16" s="2">
        <f>SUMIFS('Выборка 2'!K$2:K$133,'Выборка 2'!$A$2:$A$133,$A16,'Выборка 2'!$B$2:$B$133,$B16)</f>
        <v>35</v>
      </c>
      <c r="L16" s="2">
        <f>SUMIFS('Выборка 2'!L$2:L$133,'Выборка 2'!$A$2:$A$133,$A16,'Выборка 2'!$B$2:$B$133,$B16)</f>
        <v>43</v>
      </c>
      <c r="M16" s="2">
        <f>SUMIFS('Выборка 2'!M$2:M$133,'Выборка 2'!$A$2:$A$133,$A16,'Выборка 2'!$B$2:$B$133,$B16)</f>
        <v>39</v>
      </c>
      <c r="N16" s="2">
        <f>SUMIFS('Выборка 2'!N$2:N$133,'Выборка 2'!$A$2:$A$133,$A16,'Выборка 2'!$B$2:$B$133,$B16)</f>
        <v>51</v>
      </c>
      <c r="O16" s="2">
        <f>SUMIFS('Выборка 2'!O$2:O$133,'Выборка 2'!$A$2:$A$133,$A16,'Выборка 2'!$B$2:$B$133,$B16)</f>
        <v>104</v>
      </c>
      <c r="P16" s="2">
        <f>SUMIFS('Выборка 2'!P$2:P$133,'Выборка 2'!$A$2:$A$133,$A16,'Выборка 2'!$B$2:$B$133,$B16)</f>
        <v>123</v>
      </c>
      <c r="Q16" s="2">
        <f>SUMIFS('Выборка 2'!Q$2:Q$133,'Выборка 2'!$A$2:$A$133,$A16,'Выборка 2'!$B$2:$B$133,$B16)</f>
        <v>111</v>
      </c>
      <c r="R16" s="2">
        <f>SUMIFS('Выборка 2'!R$2:R$133,'Выборка 2'!$A$2:$A$133,$A16,'Выборка 2'!$B$2:$B$133,$B16)</f>
        <v>135</v>
      </c>
      <c r="S16" s="2">
        <f>SUMIFS('Выборка 2'!S$2:S$133,'Выборка 2'!$A$2:$A$133,$A16,'Выборка 2'!$B$2:$B$133,$B16)</f>
        <v>196</v>
      </c>
      <c r="T16" s="2">
        <f>SUMIFS('Выборка 2'!T$2:T$133,'Выборка 2'!$A$2:$A$133,$A16,'Выборка 2'!$B$2:$B$133,$B16)</f>
        <v>199</v>
      </c>
      <c r="U16" s="2">
        <f>SUMIFS('Выборка 2'!U$2:U$133,'Выборка 2'!$A$2:$A$133,$A16,'Выборка 2'!$B$2:$B$133,$B16)</f>
        <v>227</v>
      </c>
      <c r="V16" s="2">
        <f>SUMIFS('Выборка 2'!V$2:V$133,'Выборка 2'!$A$2:$A$133,$A16,'Выборка 2'!$B$2:$B$133,$B16)</f>
        <v>195</v>
      </c>
      <c r="W16" s="2">
        <f>SUMIFS('Выборка 2'!W$2:W$133,'Выборка 2'!$A$2:$A$133,$A16,'Выборка 2'!$B$2:$B$133,$B16)</f>
        <v>132</v>
      </c>
      <c r="X16" s="2">
        <f>SUMIFS('Выборка 2'!X$2:X$133,'Выборка 2'!$A$2:$A$133,$A16,'Выборка 2'!$B$2:$B$133,$B16)</f>
        <v>96</v>
      </c>
      <c r="Y16" s="2">
        <f>SUMIFS('Выборка 2'!Y$2:Y$133,'Выборка 2'!$A$2:$A$133,$A16,'Выборка 2'!$B$2:$B$133,$B16)</f>
        <v>82</v>
      </c>
      <c r="Z16" s="2">
        <f>SUMIFS('Выборка 2'!Z$2:Z$133,'Выборка 2'!$A$2:$A$133,$A16,'Выборка 2'!$B$2:$B$133,$B16)</f>
        <v>56</v>
      </c>
      <c r="AA16" s="2">
        <f>SUMIFS('Выборка 2'!AA$2:AA$133,'Выборка 2'!$A$2:$A$133,$A16,'Выборка 2'!$B$2:$B$133,$B16)</f>
        <v>67</v>
      </c>
      <c r="AB16" s="2">
        <f>SUMIFS('Выборка 2'!AB$2:AB$133,'Выборка 2'!$A$2:$A$133,$A16,'Выборка 2'!$B$2:$B$133,$B16)</f>
        <v>51</v>
      </c>
      <c r="AC16" s="2">
        <f>SUMIFS('Выборка 2'!AC$2:AC$133,'Выборка 2'!$A$2:$A$133,$A16,'Выборка 2'!$B$2:$B$133,$B16)</f>
        <v>50</v>
      </c>
      <c r="AD16" s="2">
        <f>SUMIFS('Выборка 2'!AD$2:AD$133,'Выборка 2'!$A$2:$A$133,$A16,'Выборка 2'!$B$2:$B$133,$B16)</f>
        <v>41</v>
      </c>
      <c r="AE16" s="2">
        <f>SUMIFS('Выборка 2'!AE$2:AE$133,'Выборка 2'!$A$2:$A$133,$A16,'Выборка 2'!$B$2:$B$133,$B16)</f>
        <v>47</v>
      </c>
      <c r="AF16" s="2">
        <f>SUMIFS('Выборка 2'!AF$2:AF$133,'Выборка 2'!$A$2:$A$133,$A16,'Выборка 2'!$B$2:$B$133,$B16)</f>
        <v>34</v>
      </c>
      <c r="AG16" s="2">
        <f>SUMIFS('Выборка 2'!AG$2:AG$133,'Выборка 2'!$A$2:$A$133,$A16,'Выборка 2'!$B$2:$B$133,$B16)</f>
        <v>23</v>
      </c>
      <c r="AH16" s="2">
        <f>SUMIFS('Выборка 2'!AH$2:AH$133,'Выборка 2'!$A$2:$A$133,$A16,'Выборка 2'!$B$2:$B$133,$B16)</f>
        <v>21</v>
      </c>
      <c r="AI16" s="2">
        <f>SUMIFS('Выборка 2'!AI$2:AI$133,'Выборка 2'!$A$2:$A$133,$A16,'Выборка 2'!$B$2:$B$133,$B16)</f>
        <v>8</v>
      </c>
      <c r="AJ16" s="2">
        <f>SUMIFS('Выборка 2'!AJ$2:AJ$133,'Выборка 2'!$A$2:$A$133,$A16,'Выборка 2'!$B$2:$B$133,$B16)</f>
        <v>15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2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8</v>
      </c>
      <c r="AO16" s="2">
        <f>SUMIFS('Выборка 2'!AO$2:AO$133,'Выборка 2'!$A$2:$A$133,$A16,'Выборка 2'!$B$2:$B$133,$B16)</f>
        <v>2</v>
      </c>
      <c r="AP16" s="2">
        <f>SUMIFS('Выборка 2'!AP$2:AP$133,'Выборка 2'!$A$2:$A$133,$A16,'Выборка 2'!$B$2:$B$133,$B16)</f>
        <v>11</v>
      </c>
      <c r="AR16" s="2">
        <f t="shared" si="0"/>
        <v>2610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68</v>
      </c>
      <c r="D17" s="2">
        <f>SUMIFS('Выборка 2'!D$2:D$133,'Выборка 2'!$A$2:$A$133,$A17,'Выборка 2'!$B$2:$B$133,$B17)</f>
        <v>45</v>
      </c>
      <c r="E17" s="2">
        <f>SUMIFS('Выборка 2'!E$2:E$133,'Выборка 2'!$A$2:$A$133,$A17,'Выборка 2'!$B$2:$B$133,$B17)</f>
        <v>92</v>
      </c>
      <c r="F17" s="2">
        <f>SUMIFS('Выборка 2'!F$2:F$133,'Выборка 2'!$A$2:$A$133,$A17,'Выборка 2'!$B$2:$B$133,$B17)</f>
        <v>80</v>
      </c>
      <c r="G17" s="2">
        <f>SUMIFS('Выборка 2'!G$2:G$133,'Выборка 2'!$A$2:$A$133,$A17,'Выборка 2'!$B$2:$B$133,$B17)</f>
        <v>184</v>
      </c>
      <c r="H17" s="2">
        <f>SUMIFS('Выборка 2'!H$2:H$133,'Выборка 2'!$A$2:$A$133,$A17,'Выборка 2'!$B$2:$B$133,$B17)</f>
        <v>175</v>
      </c>
      <c r="I17" s="2">
        <f>SUMIFS('Выборка 2'!I$2:I$133,'Выборка 2'!$A$2:$A$133,$A17,'Выборка 2'!$B$2:$B$133,$B17)</f>
        <v>177</v>
      </c>
      <c r="J17" s="2">
        <f>SUMIFS('Выборка 2'!J$2:J$133,'Выборка 2'!$A$2:$A$133,$A17,'Выборка 2'!$B$2:$B$133,$B17)</f>
        <v>169</v>
      </c>
      <c r="K17" s="2">
        <f>SUMIFS('Выборка 2'!K$2:K$133,'Выборка 2'!$A$2:$A$133,$A17,'Выборка 2'!$B$2:$B$133,$B17)</f>
        <v>96</v>
      </c>
      <c r="L17" s="2">
        <f>SUMIFS('Выборка 2'!L$2:L$133,'Выборка 2'!$A$2:$A$133,$A17,'Выборка 2'!$B$2:$B$133,$B17)</f>
        <v>79</v>
      </c>
      <c r="M17" s="2">
        <f>SUMIFS('Выборка 2'!M$2:M$133,'Выборка 2'!$A$2:$A$133,$A17,'Выборка 2'!$B$2:$B$133,$B17)</f>
        <v>72</v>
      </c>
      <c r="N17" s="2">
        <f>SUMIFS('Выборка 2'!N$2:N$133,'Выборка 2'!$A$2:$A$133,$A17,'Выборка 2'!$B$2:$B$133,$B17)</f>
        <v>57</v>
      </c>
      <c r="O17" s="2">
        <f>SUMIFS('Выборка 2'!O$2:O$133,'Выборка 2'!$A$2:$A$133,$A17,'Выборка 2'!$B$2:$B$133,$B17)</f>
        <v>163</v>
      </c>
      <c r="P17" s="2">
        <f>SUMIFS('Выборка 2'!P$2:P$133,'Выборка 2'!$A$2:$A$133,$A17,'Выборка 2'!$B$2:$B$133,$B17)</f>
        <v>164</v>
      </c>
      <c r="Q17" s="2">
        <f>SUMIFS('Выборка 2'!Q$2:Q$133,'Выборка 2'!$A$2:$A$133,$A17,'Выборка 2'!$B$2:$B$133,$B17)</f>
        <v>252</v>
      </c>
      <c r="R17" s="2">
        <f>SUMIFS('Выборка 2'!R$2:R$133,'Выборка 2'!$A$2:$A$133,$A17,'Выборка 2'!$B$2:$B$133,$B17)</f>
        <v>199</v>
      </c>
      <c r="S17" s="2">
        <f>SUMIFS('Выборка 2'!S$2:S$133,'Выборка 2'!$A$2:$A$133,$A17,'Выборка 2'!$B$2:$B$133,$B17)</f>
        <v>360</v>
      </c>
      <c r="T17" s="2">
        <f>SUMIFS('Выборка 2'!T$2:T$133,'Выборка 2'!$A$2:$A$133,$A17,'Выборка 2'!$B$2:$B$133,$B17)</f>
        <v>297</v>
      </c>
      <c r="U17" s="2">
        <f>SUMIFS('Выборка 2'!U$2:U$133,'Выборка 2'!$A$2:$A$133,$A17,'Выборка 2'!$B$2:$B$133,$B17)</f>
        <v>361</v>
      </c>
      <c r="V17" s="2">
        <f>SUMIFS('Выборка 2'!V$2:V$133,'Выборка 2'!$A$2:$A$133,$A17,'Выборка 2'!$B$2:$B$133,$B17)</f>
        <v>302</v>
      </c>
      <c r="W17" s="2">
        <f>SUMIFS('Выборка 2'!W$2:W$133,'Выборка 2'!$A$2:$A$133,$A17,'Выборка 2'!$B$2:$B$133,$B17)</f>
        <v>299</v>
      </c>
      <c r="X17" s="2">
        <f>SUMIFS('Выборка 2'!X$2:X$133,'Выборка 2'!$A$2:$A$133,$A17,'Выборка 2'!$B$2:$B$133,$B17)</f>
        <v>259</v>
      </c>
      <c r="Y17" s="2">
        <f>SUMIFS('Выборка 2'!Y$2:Y$133,'Выборка 2'!$A$2:$A$133,$A17,'Выборка 2'!$B$2:$B$133,$B17)</f>
        <v>264</v>
      </c>
      <c r="Z17" s="2">
        <f>SUMIFS('Выборка 2'!Z$2:Z$133,'Выборка 2'!$A$2:$A$133,$A17,'Выборка 2'!$B$2:$B$133,$B17)</f>
        <v>246</v>
      </c>
      <c r="AA17" s="2">
        <f>SUMIFS('Выборка 2'!AA$2:AA$133,'Выборка 2'!$A$2:$A$133,$A17,'Выборка 2'!$B$2:$B$133,$B17)</f>
        <v>215</v>
      </c>
      <c r="AB17" s="2">
        <f>SUMIFS('Выборка 2'!AB$2:AB$133,'Выборка 2'!$A$2:$A$133,$A17,'Выборка 2'!$B$2:$B$133,$B17)</f>
        <v>266</v>
      </c>
      <c r="AC17" s="2">
        <f>SUMIFS('Выборка 2'!AC$2:AC$133,'Выборка 2'!$A$2:$A$133,$A17,'Выборка 2'!$B$2:$B$133,$B17)</f>
        <v>296</v>
      </c>
      <c r="AD17" s="2">
        <f>SUMIFS('Выборка 2'!AD$2:AD$133,'Выборка 2'!$A$2:$A$133,$A17,'Выборка 2'!$B$2:$B$133,$B17)</f>
        <v>313</v>
      </c>
      <c r="AE17" s="2">
        <f>SUMIFS('Выборка 2'!AE$2:AE$133,'Выборка 2'!$A$2:$A$133,$A17,'Выборка 2'!$B$2:$B$133,$B17)</f>
        <v>428</v>
      </c>
      <c r="AF17" s="2">
        <f>SUMIFS('Выборка 2'!AF$2:AF$133,'Выборка 2'!$A$2:$A$133,$A17,'Выборка 2'!$B$2:$B$133,$B17)</f>
        <v>371</v>
      </c>
      <c r="AG17" s="2">
        <f>SUMIFS('Выборка 2'!AG$2:AG$133,'Выборка 2'!$A$2:$A$133,$A17,'Выборка 2'!$B$2:$B$133,$B17)</f>
        <v>203</v>
      </c>
      <c r="AH17" s="2">
        <f>SUMIFS('Выборка 2'!AH$2:AH$133,'Выборка 2'!$A$2:$A$133,$A17,'Выборка 2'!$B$2:$B$133,$B17)</f>
        <v>320</v>
      </c>
      <c r="AI17" s="2">
        <f>SUMIFS('Выборка 2'!AI$2:AI$133,'Выборка 2'!$A$2:$A$133,$A17,'Выборка 2'!$B$2:$B$133,$B17)</f>
        <v>142</v>
      </c>
      <c r="AJ17" s="2">
        <f>SUMIFS('Выборка 2'!AJ$2:AJ$133,'Выборка 2'!$A$2:$A$133,$A17,'Выборка 2'!$B$2:$B$133,$B17)</f>
        <v>242</v>
      </c>
      <c r="AK17" s="2">
        <f>SUMIFS('Выборка 2'!AK$2:AK$133,'Выборка 2'!$A$2:$A$133,$A17,'Выборка 2'!$B$2:$B$133,$B17)</f>
        <v>59</v>
      </c>
      <c r="AL17" s="2">
        <f>SUMIFS('Выборка 2'!AL$2:AL$133,'Выборка 2'!$A$2:$A$133,$A17,'Выборка 2'!$B$2:$B$133,$B17)</f>
        <v>129</v>
      </c>
      <c r="AM17" s="2">
        <f>SUMIFS('Выборка 2'!AM$2:AM$133,'Выборка 2'!$A$2:$A$133,$A17,'Выборка 2'!$B$2:$B$133,$B17)</f>
        <v>69</v>
      </c>
      <c r="AN17" s="2">
        <f>SUMIFS('Выборка 2'!AN$2:AN$133,'Выборка 2'!$A$2:$A$133,$A17,'Выборка 2'!$B$2:$B$133,$B17)</f>
        <v>188</v>
      </c>
      <c r="AO17" s="2">
        <f>SUMIFS('Выборка 2'!AO$2:AO$133,'Выборка 2'!$A$2:$A$133,$A17,'Выборка 2'!$B$2:$B$133,$B17)</f>
        <v>28</v>
      </c>
      <c r="AP17" s="2">
        <f>SUMIFS('Выборка 2'!AP$2:AP$133,'Выборка 2'!$A$2:$A$133,$A17,'Выборка 2'!$B$2:$B$133,$B17)</f>
        <v>98</v>
      </c>
      <c r="AR17" s="2">
        <f t="shared" si="0"/>
        <v>7827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125</v>
      </c>
      <c r="D18" s="2">
        <f>SUMIFS('Выборка 2'!D$2:D$133,'Выборка 2'!$A$2:$A$133,$A18,'Выборка 2'!$B$2:$B$133,$B18)</f>
        <v>116</v>
      </c>
      <c r="E18" s="2">
        <f>SUMIFS('Выборка 2'!E$2:E$133,'Выборка 2'!$A$2:$A$133,$A18,'Выборка 2'!$B$2:$B$133,$B18)</f>
        <v>56</v>
      </c>
      <c r="F18" s="2">
        <f>SUMIFS('Выборка 2'!F$2:F$133,'Выборка 2'!$A$2:$A$133,$A18,'Выборка 2'!$B$2:$B$133,$B18)</f>
        <v>40</v>
      </c>
      <c r="G18" s="2">
        <f>SUMIFS('Выборка 2'!G$2:G$133,'Выборка 2'!$A$2:$A$133,$A18,'Выборка 2'!$B$2:$B$133,$B18)</f>
        <v>174</v>
      </c>
      <c r="H18" s="2">
        <f>SUMIFS('Выборка 2'!H$2:H$133,'Выборка 2'!$A$2:$A$133,$A18,'Выборка 2'!$B$2:$B$133,$B18)</f>
        <v>140</v>
      </c>
      <c r="I18" s="2">
        <f>SUMIFS('Выборка 2'!I$2:I$133,'Выборка 2'!$A$2:$A$133,$A18,'Выборка 2'!$B$2:$B$133,$B18)</f>
        <v>124</v>
      </c>
      <c r="J18" s="2">
        <f>SUMIFS('Выборка 2'!J$2:J$133,'Выборка 2'!$A$2:$A$133,$A18,'Выборка 2'!$B$2:$B$133,$B18)</f>
        <v>97</v>
      </c>
      <c r="K18" s="2">
        <f>SUMIFS('Выборка 2'!K$2:K$133,'Выборка 2'!$A$2:$A$133,$A18,'Выборка 2'!$B$2:$B$133,$B18)</f>
        <v>65</v>
      </c>
      <c r="L18" s="2">
        <f>SUMIFS('Выборка 2'!L$2:L$133,'Выборка 2'!$A$2:$A$133,$A18,'Выборка 2'!$B$2:$B$133,$B18)</f>
        <v>66</v>
      </c>
      <c r="M18" s="2">
        <f>SUMIFS('Выборка 2'!M$2:M$133,'Выборка 2'!$A$2:$A$133,$A18,'Выборка 2'!$B$2:$B$133,$B18)</f>
        <v>58</v>
      </c>
      <c r="N18" s="2">
        <f>SUMIFS('Выборка 2'!N$2:N$133,'Выборка 2'!$A$2:$A$133,$A18,'Выборка 2'!$B$2:$B$133,$B18)</f>
        <v>70</v>
      </c>
      <c r="O18" s="2">
        <f>SUMIFS('Выборка 2'!O$2:O$133,'Выборка 2'!$A$2:$A$133,$A18,'Выборка 2'!$B$2:$B$133,$B18)</f>
        <v>189</v>
      </c>
      <c r="P18" s="2">
        <f>SUMIFS('Выборка 2'!P$2:P$133,'Выборка 2'!$A$2:$A$133,$A18,'Выборка 2'!$B$2:$B$133,$B18)</f>
        <v>225</v>
      </c>
      <c r="Q18" s="2">
        <f>SUMIFS('Выборка 2'!Q$2:Q$133,'Выборка 2'!$A$2:$A$133,$A18,'Выборка 2'!$B$2:$B$133,$B18)</f>
        <v>192</v>
      </c>
      <c r="R18" s="2">
        <f>SUMIFS('Выборка 2'!R$2:R$133,'Выборка 2'!$A$2:$A$133,$A18,'Выборка 2'!$B$2:$B$133,$B18)</f>
        <v>198</v>
      </c>
      <c r="S18" s="2">
        <f>SUMIFS('Выборка 2'!S$2:S$133,'Выборка 2'!$A$2:$A$133,$A18,'Выборка 2'!$B$2:$B$133,$B18)</f>
        <v>357</v>
      </c>
      <c r="T18" s="2">
        <f>SUMIFS('Выборка 2'!T$2:T$133,'Выборка 2'!$A$2:$A$133,$A18,'Выборка 2'!$B$2:$B$133,$B18)</f>
        <v>305</v>
      </c>
      <c r="U18" s="2">
        <f>SUMIFS('Выборка 2'!U$2:U$133,'Выборка 2'!$A$2:$A$133,$A18,'Выборка 2'!$B$2:$B$133,$B18)</f>
        <v>392</v>
      </c>
      <c r="V18" s="2">
        <f>SUMIFS('Выборка 2'!V$2:V$133,'Выборка 2'!$A$2:$A$133,$A18,'Выборка 2'!$B$2:$B$133,$B18)</f>
        <v>292</v>
      </c>
      <c r="W18" s="2">
        <f>SUMIFS('Выборка 2'!W$2:W$133,'Выборка 2'!$A$2:$A$133,$A18,'Выборка 2'!$B$2:$B$133,$B18)</f>
        <v>243</v>
      </c>
      <c r="X18" s="2">
        <f>SUMIFS('Выборка 2'!X$2:X$133,'Выборка 2'!$A$2:$A$133,$A18,'Выборка 2'!$B$2:$B$133,$B18)</f>
        <v>186</v>
      </c>
      <c r="Y18" s="2">
        <f>SUMIFS('Выборка 2'!Y$2:Y$133,'Выборка 2'!$A$2:$A$133,$A18,'Выборка 2'!$B$2:$B$133,$B18)</f>
        <v>174</v>
      </c>
      <c r="Z18" s="2">
        <f>SUMIFS('Выборка 2'!Z$2:Z$133,'Выборка 2'!$A$2:$A$133,$A18,'Выборка 2'!$B$2:$B$133,$B18)</f>
        <v>157</v>
      </c>
      <c r="AA18" s="2">
        <f>SUMIFS('Выборка 2'!AA$2:AA$133,'Выборка 2'!$A$2:$A$133,$A18,'Выборка 2'!$B$2:$B$133,$B18)</f>
        <v>152</v>
      </c>
      <c r="AB18" s="2">
        <f>SUMIFS('Выборка 2'!AB$2:AB$133,'Выборка 2'!$A$2:$A$133,$A18,'Выборка 2'!$B$2:$B$133,$B18)</f>
        <v>147</v>
      </c>
      <c r="AC18" s="2">
        <f>SUMIFS('Выборка 2'!AC$2:AC$133,'Выборка 2'!$A$2:$A$133,$A18,'Выборка 2'!$B$2:$B$133,$B18)</f>
        <v>155</v>
      </c>
      <c r="AD18" s="2">
        <f>SUMIFS('Выборка 2'!AD$2:AD$133,'Выборка 2'!$A$2:$A$133,$A18,'Выборка 2'!$B$2:$B$133,$B18)</f>
        <v>150</v>
      </c>
      <c r="AE18" s="2">
        <f>SUMIFS('Выборка 2'!AE$2:AE$133,'Выборка 2'!$A$2:$A$133,$A18,'Выборка 2'!$B$2:$B$133,$B18)</f>
        <v>182</v>
      </c>
      <c r="AF18" s="2">
        <f>SUMIFS('Выборка 2'!AF$2:AF$133,'Выборка 2'!$A$2:$A$133,$A18,'Выборка 2'!$B$2:$B$133,$B18)</f>
        <v>169</v>
      </c>
      <c r="AG18" s="2">
        <f>SUMIFS('Выборка 2'!AG$2:AG$133,'Выборка 2'!$A$2:$A$133,$A18,'Выборка 2'!$B$2:$B$133,$B18)</f>
        <v>85</v>
      </c>
      <c r="AH18" s="2">
        <f>SUMIFS('Выборка 2'!AH$2:AH$133,'Выборка 2'!$A$2:$A$133,$A18,'Выборка 2'!$B$2:$B$133,$B18)</f>
        <v>134</v>
      </c>
      <c r="AI18" s="2">
        <f>SUMIFS('Выборка 2'!AI$2:AI$133,'Выборка 2'!$A$2:$A$133,$A18,'Выборка 2'!$B$2:$B$133,$B18)</f>
        <v>58</v>
      </c>
      <c r="AJ18" s="2">
        <f>SUMIFS('Выборка 2'!AJ$2:AJ$133,'Выборка 2'!$A$2:$A$133,$A18,'Выборка 2'!$B$2:$B$133,$B18)</f>
        <v>114</v>
      </c>
      <c r="AK18" s="2">
        <f>SUMIFS('Выборка 2'!AK$2:AK$133,'Выборка 2'!$A$2:$A$133,$A18,'Выборка 2'!$B$2:$B$133,$B18)</f>
        <v>22</v>
      </c>
      <c r="AL18" s="2">
        <f>SUMIFS('Выборка 2'!AL$2:AL$133,'Выборка 2'!$A$2:$A$133,$A18,'Выборка 2'!$B$2:$B$133,$B18)</f>
        <v>34</v>
      </c>
      <c r="AM18" s="2">
        <f>SUMIFS('Выборка 2'!AM$2:AM$133,'Выборка 2'!$A$2:$A$133,$A18,'Выборка 2'!$B$2:$B$133,$B18)</f>
        <v>12</v>
      </c>
      <c r="AN18" s="2">
        <f>SUMIFS('Выборка 2'!AN$2:AN$133,'Выборка 2'!$A$2:$A$133,$A18,'Выборка 2'!$B$2:$B$133,$B18)</f>
        <v>41</v>
      </c>
      <c r="AO18" s="2">
        <f>SUMIFS('Выборка 2'!AO$2:AO$133,'Выборка 2'!$A$2:$A$133,$A18,'Выборка 2'!$B$2:$B$133,$B18)</f>
        <v>7</v>
      </c>
      <c r="AP18" s="2">
        <f>SUMIFS('Выборка 2'!AP$2:AP$133,'Выборка 2'!$A$2:$A$133,$A18,'Выборка 2'!$B$2:$B$133,$B18)</f>
        <v>21</v>
      </c>
      <c r="AR18" s="2">
        <f t="shared" si="0"/>
        <v>5524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108</v>
      </c>
      <c r="D19" s="2">
        <f>SUMIFS('Выборка 2'!D$2:D$133,'Выборка 2'!$A$2:$A$133,$A19,'Выборка 2'!$B$2:$B$133,$B19)</f>
        <v>92</v>
      </c>
      <c r="E19" s="2">
        <f>SUMIFS('Выборка 2'!E$2:E$133,'Выборка 2'!$A$2:$A$133,$A19,'Выборка 2'!$B$2:$B$133,$B19)</f>
        <v>188</v>
      </c>
      <c r="F19" s="2">
        <f>SUMIFS('Выборка 2'!F$2:F$133,'Выборка 2'!$A$2:$A$133,$A19,'Выборка 2'!$B$2:$B$133,$B19)</f>
        <v>151</v>
      </c>
      <c r="G19" s="2">
        <f>SUMIFS('Выборка 2'!G$2:G$133,'Выборка 2'!$A$2:$A$133,$A19,'Выборка 2'!$B$2:$B$133,$B19)</f>
        <v>373</v>
      </c>
      <c r="H19" s="2">
        <f>SUMIFS('Выборка 2'!H$2:H$133,'Выборка 2'!$A$2:$A$133,$A19,'Выборка 2'!$B$2:$B$133,$B19)</f>
        <v>364</v>
      </c>
      <c r="I19" s="2">
        <f>SUMIFS('Выборка 2'!I$2:I$133,'Выборка 2'!$A$2:$A$133,$A19,'Выборка 2'!$B$2:$B$133,$B19)</f>
        <v>437</v>
      </c>
      <c r="J19" s="2">
        <f>SUMIFS('Выборка 2'!J$2:J$133,'Выборка 2'!$A$2:$A$133,$A19,'Выборка 2'!$B$2:$B$133,$B19)</f>
        <v>439</v>
      </c>
      <c r="K19" s="2">
        <f>SUMIFS('Выборка 2'!K$2:K$133,'Выборка 2'!$A$2:$A$133,$A19,'Выборка 2'!$B$2:$B$133,$B19)</f>
        <v>234</v>
      </c>
      <c r="L19" s="2">
        <f>SUMIFS('Выборка 2'!L$2:L$133,'Выборка 2'!$A$2:$A$133,$A19,'Выборка 2'!$B$2:$B$133,$B19)</f>
        <v>250</v>
      </c>
      <c r="M19" s="2">
        <f>SUMIFS('Выборка 2'!M$2:M$133,'Выборка 2'!$A$2:$A$133,$A19,'Выборка 2'!$B$2:$B$133,$B19)</f>
        <v>149</v>
      </c>
      <c r="N19" s="2">
        <f>SUMIFS('Выборка 2'!N$2:N$133,'Выборка 2'!$A$2:$A$133,$A19,'Выборка 2'!$B$2:$B$133,$B19)</f>
        <v>144</v>
      </c>
      <c r="O19" s="2">
        <f>SUMIFS('Выборка 2'!O$2:O$133,'Выборка 2'!$A$2:$A$133,$A19,'Выборка 2'!$B$2:$B$133,$B19)</f>
        <v>298</v>
      </c>
      <c r="P19" s="2">
        <f>SUMIFS('Выборка 2'!P$2:P$133,'Выборка 2'!$A$2:$A$133,$A19,'Выборка 2'!$B$2:$B$133,$B19)</f>
        <v>341</v>
      </c>
      <c r="Q19" s="2">
        <f>SUMIFS('Выборка 2'!Q$2:Q$133,'Выборка 2'!$A$2:$A$133,$A19,'Выборка 2'!$B$2:$B$133,$B19)</f>
        <v>372</v>
      </c>
      <c r="R19" s="2">
        <f>SUMIFS('Выборка 2'!R$2:R$133,'Выборка 2'!$A$2:$A$133,$A19,'Выборка 2'!$B$2:$B$133,$B19)</f>
        <v>299</v>
      </c>
      <c r="S19" s="2">
        <f>SUMIFS('Выборка 2'!S$2:S$133,'Выборка 2'!$A$2:$A$133,$A19,'Выборка 2'!$B$2:$B$133,$B19)</f>
        <v>564</v>
      </c>
      <c r="T19" s="2">
        <f>SUMIFS('Выборка 2'!T$2:T$133,'Выборка 2'!$A$2:$A$133,$A19,'Выборка 2'!$B$2:$B$133,$B19)</f>
        <v>475</v>
      </c>
      <c r="U19" s="2">
        <f>SUMIFS('Выборка 2'!U$2:U$133,'Выборка 2'!$A$2:$A$133,$A19,'Выборка 2'!$B$2:$B$133,$B19)</f>
        <v>571</v>
      </c>
      <c r="V19" s="2">
        <f>SUMIFS('Выборка 2'!V$2:V$133,'Выборка 2'!$A$2:$A$133,$A19,'Выборка 2'!$B$2:$B$133,$B19)</f>
        <v>537</v>
      </c>
      <c r="W19" s="2">
        <f>SUMIFS('Выборка 2'!W$2:W$133,'Выборка 2'!$A$2:$A$133,$A19,'Выборка 2'!$B$2:$B$133,$B19)</f>
        <v>560</v>
      </c>
      <c r="X19" s="2">
        <f>SUMIFS('Выборка 2'!X$2:X$133,'Выборка 2'!$A$2:$A$133,$A19,'Выборка 2'!$B$2:$B$133,$B19)</f>
        <v>507</v>
      </c>
      <c r="Y19" s="2">
        <f>SUMIFS('Выборка 2'!Y$2:Y$133,'Выборка 2'!$A$2:$A$133,$A19,'Выборка 2'!$B$2:$B$133,$B19)</f>
        <v>495</v>
      </c>
      <c r="Z19" s="2">
        <f>SUMIFS('Выборка 2'!Z$2:Z$133,'Выборка 2'!$A$2:$A$133,$A19,'Выборка 2'!$B$2:$B$133,$B19)</f>
        <v>519</v>
      </c>
      <c r="AA19" s="2">
        <f>SUMIFS('Выборка 2'!AA$2:AA$133,'Выборка 2'!$A$2:$A$133,$A19,'Выборка 2'!$B$2:$B$133,$B19)</f>
        <v>405</v>
      </c>
      <c r="AB19" s="2">
        <f>SUMIFS('Выборка 2'!AB$2:AB$133,'Выборка 2'!$A$2:$A$133,$A19,'Выборка 2'!$B$2:$B$133,$B19)</f>
        <v>492</v>
      </c>
      <c r="AC19" s="2">
        <f>SUMIFS('Выборка 2'!AC$2:AC$133,'Выборка 2'!$A$2:$A$133,$A19,'Выборка 2'!$B$2:$B$133,$B19)</f>
        <v>470</v>
      </c>
      <c r="AD19" s="2">
        <f>SUMIFS('Выборка 2'!AD$2:AD$133,'Выборка 2'!$A$2:$A$133,$A19,'Выборка 2'!$B$2:$B$133,$B19)</f>
        <v>523</v>
      </c>
      <c r="AE19" s="2">
        <f>SUMIFS('Выборка 2'!AE$2:AE$133,'Выборка 2'!$A$2:$A$133,$A19,'Выборка 2'!$B$2:$B$133,$B19)</f>
        <v>614</v>
      </c>
      <c r="AF19" s="2">
        <f>SUMIFS('Выборка 2'!AF$2:AF$133,'Выборка 2'!$A$2:$A$133,$A19,'Выборка 2'!$B$2:$B$133,$B19)</f>
        <v>663</v>
      </c>
      <c r="AG19" s="2">
        <f>SUMIFS('Выборка 2'!AG$2:AG$133,'Выборка 2'!$A$2:$A$133,$A19,'Выборка 2'!$B$2:$B$133,$B19)</f>
        <v>316</v>
      </c>
      <c r="AH19" s="2">
        <f>SUMIFS('Выборка 2'!AH$2:AH$133,'Выборка 2'!$A$2:$A$133,$A19,'Выборка 2'!$B$2:$B$133,$B19)</f>
        <v>599</v>
      </c>
      <c r="AI19" s="2">
        <f>SUMIFS('Выборка 2'!AI$2:AI$133,'Выборка 2'!$A$2:$A$133,$A19,'Выборка 2'!$B$2:$B$133,$B19)</f>
        <v>235</v>
      </c>
      <c r="AJ19" s="2">
        <f>SUMIFS('Выборка 2'!AJ$2:AJ$133,'Выборка 2'!$A$2:$A$133,$A19,'Выборка 2'!$B$2:$B$133,$B19)</f>
        <v>425</v>
      </c>
      <c r="AK19" s="2">
        <f>SUMIFS('Выборка 2'!AK$2:AK$133,'Выборка 2'!$A$2:$A$133,$A19,'Выборка 2'!$B$2:$B$133,$B19)</f>
        <v>82</v>
      </c>
      <c r="AL19" s="2">
        <f>SUMIFS('Выборка 2'!AL$2:AL$133,'Выборка 2'!$A$2:$A$133,$A19,'Выборка 2'!$B$2:$B$133,$B19)</f>
        <v>159</v>
      </c>
      <c r="AM19" s="2">
        <f>SUMIFS('Выборка 2'!AM$2:AM$133,'Выборка 2'!$A$2:$A$133,$A19,'Выборка 2'!$B$2:$B$133,$B19)</f>
        <v>69</v>
      </c>
      <c r="AN19" s="2">
        <f>SUMIFS('Выборка 2'!AN$2:AN$133,'Выборка 2'!$A$2:$A$133,$A19,'Выборка 2'!$B$2:$B$133,$B19)</f>
        <v>227</v>
      </c>
      <c r="AO19" s="2">
        <f>SUMIFS('Выборка 2'!AO$2:AO$133,'Выборка 2'!$A$2:$A$133,$A19,'Выборка 2'!$B$2:$B$133,$B19)</f>
        <v>27</v>
      </c>
      <c r="AP19" s="2">
        <f>SUMIFS('Выборка 2'!AP$2:AP$133,'Выборка 2'!$A$2:$A$133,$A19,'Выборка 2'!$B$2:$B$133,$B19)</f>
        <v>147</v>
      </c>
      <c r="AR19" s="2">
        <f t="shared" si="0"/>
        <v>13920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17</v>
      </c>
      <c r="D20" s="2">
        <f>SUMIFS('Выборка 2'!D$2:D$133,'Выборка 2'!$A$2:$A$133,$A20,'Выборка 2'!$B$2:$B$133,$B20)</f>
        <v>9</v>
      </c>
      <c r="E20" s="2">
        <f>SUMIFS('Выборка 2'!E$2:E$133,'Выборка 2'!$A$2:$A$133,$A20,'Выборка 2'!$B$2:$B$133,$B20)</f>
        <v>30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57</v>
      </c>
      <c r="I20" s="2">
        <f>SUMIFS('Выборка 2'!I$2:I$133,'Выборка 2'!$A$2:$A$133,$A20,'Выборка 2'!$B$2:$B$133,$B20)</f>
        <v>44</v>
      </c>
      <c r="J20" s="2">
        <f>SUMIFS('Выборка 2'!J$2:J$133,'Выборка 2'!$A$2:$A$133,$A20,'Выборка 2'!$B$2:$B$133,$B20)</f>
        <v>47</v>
      </c>
      <c r="K20" s="2">
        <f>SUMIFS('Выборка 2'!K$2:K$133,'Выборка 2'!$A$2:$A$133,$A20,'Выборка 2'!$B$2:$B$133,$B20)</f>
        <v>28</v>
      </c>
      <c r="L20" s="2">
        <f>SUMIFS('Выборка 2'!L$2:L$133,'Выборка 2'!$A$2:$A$133,$A20,'Выборка 2'!$B$2:$B$133,$B20)</f>
        <v>31</v>
      </c>
      <c r="M20" s="2">
        <f>SUMIFS('Выборка 2'!M$2:M$133,'Выборка 2'!$A$2:$A$133,$A20,'Выборка 2'!$B$2:$B$133,$B20)</f>
        <v>38</v>
      </c>
      <c r="N20" s="2">
        <f>SUMIFS('Выборка 2'!N$2:N$133,'Выборка 2'!$A$2:$A$133,$A20,'Выборка 2'!$B$2:$B$133,$B20)</f>
        <v>54</v>
      </c>
      <c r="O20" s="2">
        <f>SUMIFS('Выборка 2'!O$2:O$133,'Выборка 2'!$A$2:$A$133,$A20,'Выборка 2'!$B$2:$B$133,$B20)</f>
        <v>120</v>
      </c>
      <c r="P20" s="2">
        <f>SUMIFS('Выборка 2'!P$2:P$133,'Выборка 2'!$A$2:$A$133,$A20,'Выборка 2'!$B$2:$B$133,$B20)</f>
        <v>109</v>
      </c>
      <c r="Q20" s="2">
        <f>SUMIFS('Выборка 2'!Q$2:Q$133,'Выборка 2'!$A$2:$A$133,$A20,'Выборка 2'!$B$2:$B$133,$B20)</f>
        <v>89</v>
      </c>
      <c r="R20" s="2">
        <f>SUMIFS('Выборка 2'!R$2:R$133,'Выборка 2'!$A$2:$A$133,$A20,'Выборка 2'!$B$2:$B$133,$B20)</f>
        <v>121</v>
      </c>
      <c r="S20" s="2">
        <f>SUMIFS('Выборка 2'!S$2:S$133,'Выборка 2'!$A$2:$A$133,$A20,'Выборка 2'!$B$2:$B$133,$B20)</f>
        <v>166</v>
      </c>
      <c r="T20" s="2">
        <f>SUMIFS('Выборка 2'!T$2:T$133,'Выборка 2'!$A$2:$A$133,$A20,'Выборка 2'!$B$2:$B$133,$B20)</f>
        <v>188</v>
      </c>
      <c r="U20" s="2">
        <f>SUMIFS('Выборка 2'!U$2:U$133,'Выборка 2'!$A$2:$A$133,$A20,'Выборка 2'!$B$2:$B$133,$B20)</f>
        <v>214</v>
      </c>
      <c r="V20" s="2">
        <f>SUMIFS('Выборка 2'!V$2:V$133,'Выборка 2'!$A$2:$A$133,$A20,'Выборка 2'!$B$2:$B$133,$B20)</f>
        <v>177</v>
      </c>
      <c r="W20" s="2">
        <f>SUMIFS('Выборка 2'!W$2:W$133,'Выборка 2'!$A$2:$A$133,$A20,'Выборка 2'!$B$2:$B$133,$B20)</f>
        <v>110</v>
      </c>
      <c r="X20" s="2">
        <f>SUMIFS('Выборка 2'!X$2:X$133,'Выборка 2'!$A$2:$A$133,$A20,'Выборка 2'!$B$2:$B$133,$B20)</f>
        <v>86</v>
      </c>
      <c r="Y20" s="2">
        <f>SUMIFS('Выборка 2'!Y$2:Y$133,'Выборка 2'!$A$2:$A$133,$A20,'Выборка 2'!$B$2:$B$133,$B20)</f>
        <v>63</v>
      </c>
      <c r="Z20" s="2">
        <f>SUMIFS('Выборка 2'!Z$2:Z$133,'Выборка 2'!$A$2:$A$133,$A20,'Выборка 2'!$B$2:$B$133,$B20)</f>
        <v>58</v>
      </c>
      <c r="AA20" s="2">
        <f>SUMIFS('Выборка 2'!AA$2:AA$133,'Выборка 2'!$A$2:$A$133,$A20,'Выборка 2'!$B$2:$B$133,$B20)</f>
        <v>56</v>
      </c>
      <c r="AB20" s="2">
        <f>SUMIFS('Выборка 2'!AB$2:AB$133,'Выборка 2'!$A$2:$A$133,$A20,'Выборка 2'!$B$2:$B$133,$B20)</f>
        <v>43</v>
      </c>
      <c r="AC20" s="2">
        <f>SUMIFS('Выборка 2'!AC$2:AC$133,'Выборка 2'!$A$2:$A$133,$A20,'Выборка 2'!$B$2:$B$133,$B20)</f>
        <v>55</v>
      </c>
      <c r="AD20" s="2">
        <f>SUMIFS('Выборка 2'!AD$2:AD$133,'Выборка 2'!$A$2:$A$133,$A20,'Выборка 2'!$B$2:$B$133,$B20)</f>
        <v>43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31</v>
      </c>
      <c r="AG20" s="2">
        <f>SUMIFS('Выборка 2'!AG$2:AG$133,'Выборка 2'!$A$2:$A$133,$A20,'Выборка 2'!$B$2:$B$133,$B20)</f>
        <v>13</v>
      </c>
      <c r="AH20" s="2">
        <f>SUMIFS('Выборка 2'!AH$2:AH$133,'Выборка 2'!$A$2:$A$133,$A20,'Выборка 2'!$B$2:$B$133,$B20)</f>
        <v>14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4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2259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7</v>
      </c>
      <c r="D22" s="2">
        <f>SUMIFS('Выборка 2'!D$2:D$133,'Выборка 2'!$A$2:$A$133,$A22,'Выборка 2'!$B$2:$B$133,$B22)</f>
        <v>13</v>
      </c>
      <c r="E22" s="2">
        <f>SUMIFS('Выборка 2'!E$2:E$133,'Выборка 2'!$A$2:$A$133,$A22,'Выборка 2'!$B$2:$B$133,$B22)</f>
        <v>19</v>
      </c>
      <c r="F22" s="2">
        <f>SUMIFS('Выборка 2'!F$2:F$133,'Выборка 2'!$A$2:$A$133,$A22,'Выборка 2'!$B$2:$B$133,$B22)</f>
        <v>19</v>
      </c>
      <c r="G22" s="2">
        <f>SUMIFS('Выборка 2'!G$2:G$133,'Выборка 2'!$A$2:$A$133,$A22,'Выборка 2'!$B$2:$B$133,$B22)</f>
        <v>50</v>
      </c>
      <c r="H22" s="2">
        <f>SUMIFS('Выборка 2'!H$2:H$133,'Выборка 2'!$A$2:$A$133,$A22,'Выборка 2'!$B$2:$B$133,$B22)</f>
        <v>31</v>
      </c>
      <c r="I22" s="2">
        <f>SUMIFS('Выборка 2'!I$2:I$133,'Выборка 2'!$A$2:$A$133,$A22,'Выборка 2'!$B$2:$B$133,$B22)</f>
        <v>42</v>
      </c>
      <c r="J22" s="2">
        <f>SUMIFS('Выборка 2'!J$2:J$133,'Выборка 2'!$A$2:$A$133,$A22,'Выборка 2'!$B$2:$B$133,$B22)</f>
        <v>33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14</v>
      </c>
      <c r="M22" s="2">
        <f>SUMIFS('Выборка 2'!M$2:M$133,'Выборка 2'!$A$2:$A$133,$A22,'Выборка 2'!$B$2:$B$133,$B22)</f>
        <v>7</v>
      </c>
      <c r="N22" s="2">
        <f>SUMIFS('Выборка 2'!N$2:N$133,'Выборка 2'!$A$2:$A$133,$A22,'Выборка 2'!$B$2:$B$133,$B22)</f>
        <v>15</v>
      </c>
      <c r="O22" s="2">
        <f>SUMIFS('Выборка 2'!O$2:O$133,'Выборка 2'!$A$2:$A$133,$A22,'Выборка 2'!$B$2:$B$133,$B22)</f>
        <v>32</v>
      </c>
      <c r="P22" s="2">
        <f>SUMIFS('Выборка 2'!P$2:P$133,'Выборка 2'!$A$2:$A$133,$A22,'Выборка 2'!$B$2:$B$133,$B22)</f>
        <v>52</v>
      </c>
      <c r="Q22" s="2">
        <f>SUMIFS('Выборка 2'!Q$2:Q$133,'Выборка 2'!$A$2:$A$133,$A22,'Выборка 2'!$B$2:$B$133,$B22)</f>
        <v>61</v>
      </c>
      <c r="R22" s="2">
        <f>SUMIFS('Выборка 2'!R$2:R$133,'Выборка 2'!$A$2:$A$133,$A22,'Выборка 2'!$B$2:$B$133,$B22)</f>
        <v>69</v>
      </c>
      <c r="S22" s="2">
        <f>SUMIFS('Выборка 2'!S$2:S$133,'Выборка 2'!$A$2:$A$133,$A22,'Выборка 2'!$B$2:$B$133,$B22)</f>
        <v>121</v>
      </c>
      <c r="T22" s="2">
        <f>SUMIFS('Выборка 2'!T$2:T$133,'Выборка 2'!$A$2:$A$133,$A22,'Выборка 2'!$B$2:$B$133,$B22)</f>
        <v>123</v>
      </c>
      <c r="U22" s="2">
        <f>SUMIFS('Выборка 2'!U$2:U$133,'Выборка 2'!$A$2:$A$133,$A22,'Выборка 2'!$B$2:$B$133,$B22)</f>
        <v>117</v>
      </c>
      <c r="V22" s="2">
        <f>SUMIFS('Выборка 2'!V$2:V$133,'Выборка 2'!$A$2:$A$133,$A22,'Выборка 2'!$B$2:$B$133,$B22)</f>
        <v>104</v>
      </c>
      <c r="W22" s="2">
        <f>SUMIFS('Выборка 2'!W$2:W$133,'Выборка 2'!$A$2:$A$133,$A22,'Выборка 2'!$B$2:$B$133,$B22)</f>
        <v>63</v>
      </c>
      <c r="X22" s="2">
        <f>SUMIFS('Выборка 2'!X$2:X$133,'Выборка 2'!$A$2:$A$133,$A22,'Выборка 2'!$B$2:$B$133,$B22)</f>
        <v>51</v>
      </c>
      <c r="Y22" s="2">
        <f>SUMIFS('Выборка 2'!Y$2:Y$133,'Выборка 2'!$A$2:$A$133,$A22,'Выборка 2'!$B$2:$B$133,$B22)</f>
        <v>43</v>
      </c>
      <c r="Z22" s="2">
        <f>SUMIFS('Выборка 2'!Z$2:Z$133,'Выборка 2'!$A$2:$A$133,$A22,'Выборка 2'!$B$2:$B$133,$B22)</f>
        <v>31</v>
      </c>
      <c r="AA22" s="2">
        <f>SUMIFS('Выборка 2'!AA$2:AA$133,'Выборка 2'!$A$2:$A$133,$A22,'Выборка 2'!$B$2:$B$133,$B22)</f>
        <v>32</v>
      </c>
      <c r="AB22" s="2">
        <f>SUMIFS('Выборка 2'!AB$2:AB$133,'Выборка 2'!$A$2:$A$133,$A22,'Выборка 2'!$B$2:$B$133,$B22)</f>
        <v>17</v>
      </c>
      <c r="AC22" s="2">
        <f>SUMIFS('Выборка 2'!AC$2:AC$133,'Выборка 2'!$A$2:$A$133,$A22,'Выборка 2'!$B$2:$B$133,$B22)</f>
        <v>23</v>
      </c>
      <c r="AD22" s="2">
        <f>SUMIFS('Выборка 2'!AD$2:AD$133,'Выборка 2'!$A$2:$A$133,$A22,'Выборка 2'!$B$2:$B$133,$B22)</f>
        <v>16</v>
      </c>
      <c r="AE22" s="2">
        <f>SUMIFS('Выборка 2'!AE$2:AE$133,'Выборка 2'!$A$2:$A$133,$A22,'Выборка 2'!$B$2:$B$133,$B22)</f>
        <v>15</v>
      </c>
      <c r="AF22" s="2">
        <f>SUMIFS('Выборка 2'!AF$2:AF$133,'Выборка 2'!$A$2:$A$133,$A22,'Выборка 2'!$B$2:$B$133,$B22)</f>
        <v>18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4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1271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68</v>
      </c>
      <c r="D23" s="2">
        <f>SUMIFS('Выборка 2'!D$2:D$133,'Выборка 2'!$A$2:$A$133,$A23,'Выборка 2'!$B$2:$B$133,$B23)</f>
        <v>46</v>
      </c>
      <c r="E23" s="2">
        <f>SUMIFS('Выборка 2'!E$2:E$133,'Выборка 2'!$A$2:$A$133,$A23,'Выборка 2'!$B$2:$B$133,$B23)</f>
        <v>121</v>
      </c>
      <c r="F23" s="2">
        <f>SUMIFS('Выборка 2'!F$2:F$133,'Выборка 2'!$A$2:$A$133,$A23,'Выборка 2'!$B$2:$B$133,$B23)</f>
        <v>129</v>
      </c>
      <c r="G23" s="2">
        <f>SUMIFS('Выборка 2'!G$2:G$133,'Выборка 2'!$A$2:$A$133,$A23,'Выборка 2'!$B$2:$B$133,$B23)</f>
        <v>301</v>
      </c>
      <c r="H23" s="2">
        <f>SUMIFS('Выборка 2'!H$2:H$133,'Выборка 2'!$A$2:$A$133,$A23,'Выборка 2'!$B$2:$B$133,$B23)</f>
        <v>241</v>
      </c>
      <c r="I23" s="2">
        <f>SUMIFS('Выборка 2'!I$2:I$133,'Выборка 2'!$A$2:$A$133,$A23,'Выборка 2'!$B$2:$B$133,$B23)</f>
        <v>229</v>
      </c>
      <c r="J23" s="2">
        <f>SUMIFS('Выборка 2'!J$2:J$133,'Выборка 2'!$A$2:$A$133,$A23,'Выборка 2'!$B$2:$B$133,$B23)</f>
        <v>221</v>
      </c>
      <c r="K23" s="2">
        <f>SUMIFS('Выборка 2'!K$2:K$133,'Выборка 2'!$A$2:$A$133,$A23,'Выборка 2'!$B$2:$B$133,$B23)</f>
        <v>113</v>
      </c>
      <c r="L23" s="2">
        <f>SUMIFS('Выборка 2'!L$2:L$133,'Выборка 2'!$A$2:$A$133,$A23,'Выборка 2'!$B$2:$B$133,$B23)</f>
        <v>101</v>
      </c>
      <c r="M23" s="2">
        <f>SUMIFS('Выборка 2'!M$2:M$133,'Выборка 2'!$A$2:$A$133,$A23,'Выборка 2'!$B$2:$B$133,$B23)</f>
        <v>78</v>
      </c>
      <c r="N23" s="2">
        <f>SUMIFS('Выборка 2'!N$2:N$133,'Выборка 2'!$A$2:$A$133,$A23,'Выборка 2'!$B$2:$B$133,$B23)</f>
        <v>82</v>
      </c>
      <c r="O23" s="2">
        <f>SUMIFS('Выборка 2'!O$2:O$133,'Выборка 2'!$A$2:$A$133,$A23,'Выборка 2'!$B$2:$B$133,$B23)</f>
        <v>169</v>
      </c>
      <c r="P23" s="2">
        <f>SUMIFS('Выборка 2'!P$2:P$133,'Выборка 2'!$A$2:$A$133,$A23,'Выборка 2'!$B$2:$B$133,$B23)</f>
        <v>167</v>
      </c>
      <c r="Q23" s="2">
        <f>SUMIFS('Выборка 2'!Q$2:Q$133,'Выборка 2'!$A$2:$A$133,$A23,'Выборка 2'!$B$2:$B$133,$B23)</f>
        <v>208</v>
      </c>
      <c r="R23" s="2">
        <f>SUMIFS('Выборка 2'!R$2:R$133,'Выборка 2'!$A$2:$A$133,$A23,'Выборка 2'!$B$2:$B$133,$B23)</f>
        <v>240</v>
      </c>
      <c r="S23" s="2">
        <f>SUMIFS('Выборка 2'!S$2:S$133,'Выборка 2'!$A$2:$A$133,$A23,'Выборка 2'!$B$2:$B$133,$B23)</f>
        <v>293</v>
      </c>
      <c r="T23" s="2">
        <f>SUMIFS('Выборка 2'!T$2:T$133,'Выборка 2'!$A$2:$A$133,$A23,'Выборка 2'!$B$2:$B$133,$B23)</f>
        <v>292</v>
      </c>
      <c r="U23" s="2">
        <f>SUMIFS('Выборка 2'!U$2:U$133,'Выборка 2'!$A$2:$A$133,$A23,'Выборка 2'!$B$2:$B$133,$B23)</f>
        <v>379</v>
      </c>
      <c r="V23" s="2">
        <f>SUMIFS('Выборка 2'!V$2:V$133,'Выборка 2'!$A$2:$A$133,$A23,'Выборка 2'!$B$2:$B$133,$B23)</f>
        <v>318</v>
      </c>
      <c r="W23" s="2">
        <f>SUMIFS('Выборка 2'!W$2:W$133,'Выборка 2'!$A$2:$A$133,$A23,'Выборка 2'!$B$2:$B$133,$B23)</f>
        <v>252</v>
      </c>
      <c r="X23" s="2">
        <f>SUMIFS('Выборка 2'!X$2:X$133,'Выборка 2'!$A$2:$A$133,$A23,'Выборка 2'!$B$2:$B$133,$B23)</f>
        <v>251</v>
      </c>
      <c r="Y23" s="2">
        <f>SUMIFS('Выборка 2'!Y$2:Y$133,'Выборка 2'!$A$2:$A$133,$A23,'Выборка 2'!$B$2:$B$133,$B23)</f>
        <v>195</v>
      </c>
      <c r="Z23" s="2">
        <f>SUMIFS('Выборка 2'!Z$2:Z$133,'Выборка 2'!$A$2:$A$133,$A23,'Выборка 2'!$B$2:$B$133,$B23)</f>
        <v>213</v>
      </c>
      <c r="AA23" s="2">
        <f>SUMIFS('Выборка 2'!AA$2:AA$133,'Выборка 2'!$A$2:$A$133,$A23,'Выборка 2'!$B$2:$B$133,$B23)</f>
        <v>201</v>
      </c>
      <c r="AB23" s="2">
        <f>SUMIFS('Выборка 2'!AB$2:AB$133,'Выборка 2'!$A$2:$A$133,$A23,'Выборка 2'!$B$2:$B$133,$B23)</f>
        <v>255</v>
      </c>
      <c r="AC23" s="2">
        <f>SUMIFS('Выборка 2'!AC$2:AC$133,'Выборка 2'!$A$2:$A$133,$A23,'Выборка 2'!$B$2:$B$133,$B23)</f>
        <v>245</v>
      </c>
      <c r="AD23" s="2">
        <f>SUMIFS('Выборка 2'!AD$2:AD$133,'Выборка 2'!$A$2:$A$133,$A23,'Выборка 2'!$B$2:$B$133,$B23)</f>
        <v>282</v>
      </c>
      <c r="AE23" s="2">
        <f>SUMIFS('Выборка 2'!AE$2:AE$133,'Выборка 2'!$A$2:$A$133,$A23,'Выборка 2'!$B$2:$B$133,$B23)</f>
        <v>321</v>
      </c>
      <c r="AF23" s="2">
        <f>SUMIFS('Выборка 2'!AF$2:AF$133,'Выборка 2'!$A$2:$A$133,$A23,'Выборка 2'!$B$2:$B$133,$B23)</f>
        <v>338</v>
      </c>
      <c r="AG23" s="2">
        <f>SUMIFS('Выборка 2'!AG$2:AG$133,'Выборка 2'!$A$2:$A$133,$A23,'Выборка 2'!$B$2:$B$133,$B23)</f>
        <v>152</v>
      </c>
      <c r="AH23" s="2">
        <f>SUMIFS('Выборка 2'!AH$2:AH$133,'Выборка 2'!$A$2:$A$133,$A23,'Выборка 2'!$B$2:$B$133,$B23)</f>
        <v>257</v>
      </c>
      <c r="AI23" s="2">
        <f>SUMIFS('Выборка 2'!AI$2:AI$133,'Выборка 2'!$A$2:$A$133,$A23,'Выборка 2'!$B$2:$B$133,$B23)</f>
        <v>113</v>
      </c>
      <c r="AJ23" s="2">
        <f>SUMIFS('Выборка 2'!AJ$2:AJ$133,'Выборка 2'!$A$2:$A$133,$A23,'Выборка 2'!$B$2:$B$133,$B23)</f>
        <v>198</v>
      </c>
      <c r="AK23" s="2">
        <f>SUMIFS('Выборка 2'!AK$2:AK$133,'Выборка 2'!$A$2:$A$133,$A23,'Выборка 2'!$B$2:$B$133,$B23)</f>
        <v>46</v>
      </c>
      <c r="AL23" s="2">
        <f>SUMIFS('Выборка 2'!AL$2:AL$133,'Выборка 2'!$A$2:$A$133,$A23,'Выборка 2'!$B$2:$B$133,$B23)</f>
        <v>78</v>
      </c>
      <c r="AM23" s="2">
        <f>SUMIFS('Выборка 2'!AM$2:AM$133,'Выборка 2'!$A$2:$A$133,$A23,'Выборка 2'!$B$2:$B$133,$B23)</f>
        <v>46</v>
      </c>
      <c r="AN23" s="2">
        <f>SUMIFS('Выборка 2'!AN$2:AN$133,'Выборка 2'!$A$2:$A$133,$A23,'Выборка 2'!$B$2:$B$133,$B23)</f>
        <v>114</v>
      </c>
      <c r="AO23" s="2">
        <f>SUMIFS('Выборка 2'!AO$2:AO$133,'Выборка 2'!$A$2:$A$133,$A23,'Выборка 2'!$B$2:$B$133,$B23)</f>
        <v>16</v>
      </c>
      <c r="AP23" s="2">
        <f>SUMIFS('Выборка 2'!AP$2:AP$133,'Выборка 2'!$A$2:$A$133,$A23,'Выборка 2'!$B$2:$B$133,$B23)</f>
        <v>51</v>
      </c>
      <c r="AR23" s="2">
        <f t="shared" si="0"/>
        <v>7420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5</v>
      </c>
      <c r="D24" s="2">
        <f>SUMIFS('Выборка 2'!D$2:D$133,'Выборка 2'!$A$2:$A$133,$A24,'Выборка 2'!$B$2:$B$133,$B24)</f>
        <v>12</v>
      </c>
      <c r="E24" s="2">
        <f>SUMIFS('Выборка 2'!E$2:E$133,'Выборка 2'!$A$2:$A$133,$A24,'Выборка 2'!$B$2:$B$133,$B24)</f>
        <v>14</v>
      </c>
      <c r="F24" s="2">
        <f>SUMIFS('Выборка 2'!F$2:F$133,'Выборка 2'!$A$2:$A$133,$A24,'Выборка 2'!$B$2:$B$133,$B24)</f>
        <v>9</v>
      </c>
      <c r="G24" s="2">
        <f>SUMIFS('Выборка 2'!G$2:G$133,'Выборка 2'!$A$2:$A$133,$A24,'Выборка 2'!$B$2:$B$133,$B24)</f>
        <v>33</v>
      </c>
      <c r="H24" s="2">
        <f>SUMIFS('Выборка 2'!H$2:H$133,'Выборка 2'!$A$2:$A$133,$A24,'Выборка 2'!$B$2:$B$133,$B24)</f>
        <v>26</v>
      </c>
      <c r="I24" s="2">
        <f>SUMIFS('Выборка 2'!I$2:I$133,'Выборка 2'!$A$2:$A$133,$A24,'Выборка 2'!$B$2:$B$133,$B24)</f>
        <v>14</v>
      </c>
      <c r="J24" s="2">
        <f>SUMIFS('Выборка 2'!J$2:J$133,'Выборка 2'!$A$2:$A$133,$A24,'Выборка 2'!$B$2:$B$133,$B24)</f>
        <v>24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10</v>
      </c>
      <c r="M24" s="2">
        <f>SUMIFS('Выборка 2'!M$2:M$133,'Выборка 2'!$A$2:$A$133,$A24,'Выборка 2'!$B$2:$B$133,$B24)</f>
        <v>13</v>
      </c>
      <c r="N24" s="2">
        <f>SUMIFS('Выборка 2'!N$2:N$133,'Выборка 2'!$A$2:$A$133,$A24,'Выборка 2'!$B$2:$B$133,$B24)</f>
        <v>12</v>
      </c>
      <c r="O24" s="2">
        <f>SUMIFS('Выборка 2'!O$2:O$133,'Выборка 2'!$A$2:$A$133,$A24,'Выборка 2'!$B$2:$B$133,$B24)</f>
        <v>27</v>
      </c>
      <c r="P24" s="2">
        <f>SUMIFS('Выборка 2'!P$2:P$133,'Выборка 2'!$A$2:$A$133,$A24,'Выборка 2'!$B$2:$B$133,$B24)</f>
        <v>49</v>
      </c>
      <c r="Q24" s="2">
        <f>SUMIFS('Выборка 2'!Q$2:Q$133,'Выборка 2'!$A$2:$A$133,$A24,'Выборка 2'!$B$2:$B$133,$B24)</f>
        <v>35</v>
      </c>
      <c r="R24" s="2">
        <f>SUMIFS('Выборка 2'!R$2:R$133,'Выборка 2'!$A$2:$A$133,$A24,'Выборка 2'!$B$2:$B$133,$B24)</f>
        <v>47</v>
      </c>
      <c r="S24" s="2">
        <f>SUMIFS('Выборка 2'!S$2:S$133,'Выборка 2'!$A$2:$A$133,$A24,'Выборка 2'!$B$2:$B$133,$B24)</f>
        <v>76</v>
      </c>
      <c r="T24" s="2">
        <f>SUMIFS('Выборка 2'!T$2:T$133,'Выборка 2'!$A$2:$A$133,$A24,'Выборка 2'!$B$2:$B$133,$B24)</f>
        <v>74</v>
      </c>
      <c r="U24" s="2">
        <f>SUMIFS('Выборка 2'!U$2:U$133,'Выборка 2'!$A$2:$A$133,$A24,'Выборка 2'!$B$2:$B$133,$B24)</f>
        <v>76</v>
      </c>
      <c r="V24" s="2">
        <f>SUMIFS('Выборка 2'!V$2:V$133,'Выборка 2'!$A$2:$A$133,$A24,'Выборка 2'!$B$2:$B$133,$B24)</f>
        <v>63</v>
      </c>
      <c r="W24" s="2">
        <f>SUMIFS('Выборка 2'!W$2:W$133,'Выборка 2'!$A$2:$A$133,$A24,'Выборка 2'!$B$2:$B$133,$B24)</f>
        <v>41</v>
      </c>
      <c r="X24" s="2">
        <f>SUMIFS('Выборка 2'!X$2:X$133,'Выборка 2'!$A$2:$A$133,$A24,'Выборка 2'!$B$2:$B$133,$B24)</f>
        <v>33</v>
      </c>
      <c r="Y24" s="2">
        <f>SUMIFS('Выборка 2'!Y$2:Y$133,'Выборка 2'!$A$2:$A$133,$A24,'Выборка 2'!$B$2:$B$133,$B24)</f>
        <v>26</v>
      </c>
      <c r="Z24" s="2">
        <f>SUMIFS('Выборка 2'!Z$2:Z$133,'Выборка 2'!$A$2:$A$133,$A24,'Выборка 2'!$B$2:$B$133,$B24)</f>
        <v>17</v>
      </c>
      <c r="AA24" s="2">
        <f>SUMIFS('Выборка 2'!AA$2:AA$133,'Выборка 2'!$A$2:$A$133,$A24,'Выборка 2'!$B$2:$B$133,$B24)</f>
        <v>29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14</v>
      </c>
      <c r="AD24" s="2">
        <f>SUMIFS('Выборка 2'!AD$2:AD$133,'Выборка 2'!$A$2:$A$133,$A24,'Выборка 2'!$B$2:$B$133,$B24)</f>
        <v>10</v>
      </c>
      <c r="AE24" s="2">
        <f>SUMIFS('Выборка 2'!AE$2:AE$133,'Выборка 2'!$A$2:$A$133,$A24,'Выборка 2'!$B$2:$B$133,$B24)</f>
        <v>15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5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1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837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6</v>
      </c>
      <c r="D26" s="2">
        <f>SUMIFS('Выборка 2'!D$2:D$133,'Выборка 2'!$A$2:$A$133,$A26,'Выборка 2'!$B$2:$B$133,$B26)</f>
        <v>6</v>
      </c>
      <c r="E26" s="2">
        <f>SUMIFS('Выборка 2'!E$2:E$133,'Выборка 2'!$A$2:$A$133,$A26,'Выборка 2'!$B$2:$B$133,$B26)</f>
        <v>9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26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14</v>
      </c>
      <c r="J26" s="2">
        <f>SUMIFS('Выборка 2'!J$2:J$133,'Выборка 2'!$A$2:$A$133,$A26,'Выборка 2'!$B$2:$B$133,$B26)</f>
        <v>14</v>
      </c>
      <c r="K26" s="2">
        <f>SUMIFS('Выборка 2'!K$2:K$133,'Выборка 2'!$A$2:$A$133,$A26,'Выборка 2'!$B$2:$B$133,$B26)</f>
        <v>1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10</v>
      </c>
      <c r="N26" s="2">
        <f>SUMIFS('Выборка 2'!N$2:N$133,'Выборка 2'!$A$2:$A$133,$A26,'Выборка 2'!$B$2:$B$133,$B26)</f>
        <v>14</v>
      </c>
      <c r="O26" s="2">
        <f>SUMIFS('Выборка 2'!O$2:O$133,'Выборка 2'!$A$2:$A$133,$A26,'Выборка 2'!$B$2:$B$133,$B26)</f>
        <v>21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31</v>
      </c>
      <c r="R26" s="2">
        <f>SUMIFS('Выборка 2'!R$2:R$133,'Выборка 2'!$A$2:$A$133,$A26,'Выборка 2'!$B$2:$B$133,$B26)</f>
        <v>20</v>
      </c>
      <c r="S26" s="2">
        <f>SUMIFS('Выборка 2'!S$2:S$133,'Выборка 2'!$A$2:$A$133,$A26,'Выборка 2'!$B$2:$B$133,$B26)</f>
        <v>48</v>
      </c>
      <c r="T26" s="2">
        <f>SUMIFS('Выборка 2'!T$2:T$133,'Выборка 2'!$A$2:$A$133,$A26,'Выборка 2'!$B$2:$B$133,$B26)</f>
        <v>34</v>
      </c>
      <c r="U26" s="2">
        <f>SUMIFS('Выборка 2'!U$2:U$133,'Выборка 2'!$A$2:$A$133,$A26,'Выборка 2'!$B$2:$B$133,$B26)</f>
        <v>55</v>
      </c>
      <c r="V26" s="2">
        <f>SUMIFS('Выборка 2'!V$2:V$133,'Выборка 2'!$A$2:$A$133,$A26,'Выборка 2'!$B$2:$B$133,$B26)</f>
        <v>47</v>
      </c>
      <c r="W26" s="2">
        <f>SUMIFS('Выборка 2'!W$2:W$133,'Выборка 2'!$A$2:$A$133,$A26,'Выборка 2'!$B$2:$B$133,$B26)</f>
        <v>24</v>
      </c>
      <c r="X26" s="2">
        <f>SUMIFS('Выборка 2'!X$2:X$133,'Выборка 2'!$A$2:$A$133,$A26,'Выборка 2'!$B$2:$B$133,$B26)</f>
        <v>13</v>
      </c>
      <c r="Y26" s="2">
        <f>SUMIFS('Выборка 2'!Y$2:Y$133,'Выборка 2'!$A$2:$A$133,$A26,'Выборка 2'!$B$2:$B$133,$B26)</f>
        <v>22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12</v>
      </c>
      <c r="AB26" s="2">
        <f>SUMIFS('Выборка 2'!AB$2:AB$133,'Выборка 2'!$A$2:$A$133,$A26,'Выборка 2'!$B$2:$B$133,$B26)</f>
        <v>8</v>
      </c>
      <c r="AC26" s="2">
        <f>SUMIFS('Выборка 2'!AC$2:AC$133,'Выборка 2'!$A$2:$A$133,$A26,'Выборка 2'!$B$2:$B$133,$B26)</f>
        <v>13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2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540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8</v>
      </c>
      <c r="D27" s="2">
        <f>SUMIFS('Выборка 2'!D$2:D$133,'Выборка 2'!$A$2:$A$133,$A27,'Выборка 2'!$B$2:$B$133,$B27)</f>
        <v>10</v>
      </c>
      <c r="E27" s="2">
        <f>SUMIFS('Выборка 2'!E$2:E$133,'Выборка 2'!$A$2:$A$133,$A27,'Выборка 2'!$B$2:$B$133,$B27)</f>
        <v>15</v>
      </c>
      <c r="F27" s="2">
        <f>SUMIFS('Выборка 2'!F$2:F$133,'Выборка 2'!$A$2:$A$133,$A27,'Выборка 2'!$B$2:$B$133,$B27)</f>
        <v>8</v>
      </c>
      <c r="G27" s="2">
        <f>SUMIFS('Выборка 2'!G$2:G$133,'Выборка 2'!$A$2:$A$133,$A27,'Выборка 2'!$B$2:$B$133,$B27)</f>
        <v>29</v>
      </c>
      <c r="H27" s="2">
        <f>SUMIFS('Выборка 2'!H$2:H$133,'Выборка 2'!$A$2:$A$133,$A27,'Выборка 2'!$B$2:$B$133,$B27)</f>
        <v>23</v>
      </c>
      <c r="I27" s="2">
        <f>SUMIFS('Выборка 2'!I$2:I$133,'Выборка 2'!$A$2:$A$133,$A27,'Выборка 2'!$B$2:$B$133,$B27)</f>
        <v>25</v>
      </c>
      <c r="J27" s="2">
        <f>SUMIFS('Выборка 2'!J$2:J$133,'Выборка 2'!$A$2:$A$133,$A27,'Выборка 2'!$B$2:$B$133,$B27)</f>
        <v>17</v>
      </c>
      <c r="K27" s="2">
        <f>SUMIFS('Выборка 2'!K$2:K$133,'Выборка 2'!$A$2:$A$133,$A27,'Выборка 2'!$B$2:$B$133,$B27)</f>
        <v>9</v>
      </c>
      <c r="L27" s="2">
        <f>SUMIFS('Выборка 2'!L$2:L$133,'Выборка 2'!$A$2:$A$133,$A27,'Выборка 2'!$B$2:$B$133,$B27)</f>
        <v>9</v>
      </c>
      <c r="M27" s="2">
        <f>SUMIFS('Выборка 2'!M$2:M$133,'Выборка 2'!$A$2:$A$133,$A27,'Выборка 2'!$B$2:$B$133,$B27)</f>
        <v>7</v>
      </c>
      <c r="N27" s="2">
        <f>SUMIFS('Выборка 2'!N$2:N$133,'Выборка 2'!$A$2:$A$133,$A27,'Выборка 2'!$B$2:$B$133,$B27)</f>
        <v>12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45</v>
      </c>
      <c r="Q27" s="2">
        <f>SUMIFS('Выборка 2'!Q$2:Q$133,'Выборка 2'!$A$2:$A$133,$A27,'Выборка 2'!$B$2:$B$133,$B27)</f>
        <v>49</v>
      </c>
      <c r="R27" s="2">
        <f>SUMIFS('Выборка 2'!R$2:R$133,'Выборка 2'!$A$2:$A$133,$A27,'Выборка 2'!$B$2:$B$133,$B27)</f>
        <v>57</v>
      </c>
      <c r="S27" s="2">
        <f>SUMIFS('Выборка 2'!S$2:S$133,'Выборка 2'!$A$2:$A$133,$A27,'Выборка 2'!$B$2:$B$133,$B27)</f>
        <v>65</v>
      </c>
      <c r="T27" s="2">
        <f>SUMIFS('Выборка 2'!T$2:T$133,'Выборка 2'!$A$2:$A$133,$A27,'Выборка 2'!$B$2:$B$133,$B27)</f>
        <v>62</v>
      </c>
      <c r="U27" s="2">
        <f>SUMIFS('Выборка 2'!U$2:U$133,'Выборка 2'!$A$2:$A$133,$A27,'Выборка 2'!$B$2:$B$133,$B27)</f>
        <v>72</v>
      </c>
      <c r="V27" s="2">
        <f>SUMIFS('Выборка 2'!V$2:V$133,'Выборка 2'!$A$2:$A$133,$A27,'Выборка 2'!$B$2:$B$133,$B27)</f>
        <v>69</v>
      </c>
      <c r="W27" s="2">
        <f>SUMIFS('Выборка 2'!W$2:W$133,'Выборка 2'!$A$2:$A$133,$A27,'Выборка 2'!$B$2:$B$133,$B27)</f>
        <v>53</v>
      </c>
      <c r="X27" s="2">
        <f>SUMIFS('Выборка 2'!X$2:X$133,'Выборка 2'!$A$2:$A$133,$A27,'Выборка 2'!$B$2:$B$133,$B27)</f>
        <v>24</v>
      </c>
      <c r="Y27" s="2">
        <f>SUMIFS('Выборка 2'!Y$2:Y$133,'Выборка 2'!$A$2:$A$133,$A27,'Выборка 2'!$B$2:$B$133,$B27)</f>
        <v>23</v>
      </c>
      <c r="Z27" s="2">
        <f>SUMIFS('Выборка 2'!Z$2:Z$133,'Выборка 2'!$A$2:$A$133,$A27,'Выборка 2'!$B$2:$B$133,$B27)</f>
        <v>19</v>
      </c>
      <c r="AA27" s="2">
        <f>SUMIFS('Выборка 2'!AA$2:AA$133,'Выборка 2'!$A$2:$A$133,$A27,'Выборка 2'!$B$2:$B$133,$B27)</f>
        <v>30</v>
      </c>
      <c r="AB27" s="2">
        <f>SUMIFS('Выборка 2'!AB$2:AB$133,'Выборка 2'!$A$2:$A$133,$A27,'Выборка 2'!$B$2:$B$133,$B27)</f>
        <v>21</v>
      </c>
      <c r="AC27" s="2">
        <f>SUMIFS('Выборка 2'!AC$2:AC$133,'Выборка 2'!$A$2:$A$133,$A27,'Выборка 2'!$B$2:$B$133,$B27)</f>
        <v>27</v>
      </c>
      <c r="AD27" s="2">
        <f>SUMIFS('Выборка 2'!AD$2:AD$133,'Выборка 2'!$A$2:$A$133,$A27,'Выборка 2'!$B$2:$B$133,$B27)</f>
        <v>10</v>
      </c>
      <c r="AE27" s="2">
        <f>SUMIFS('Выборка 2'!AE$2:AE$133,'Выборка 2'!$A$2:$A$133,$A27,'Выборка 2'!$B$2:$B$133,$B27)</f>
        <v>28</v>
      </c>
      <c r="AF27" s="2">
        <f>SUMIFS('Выборка 2'!AF$2:AF$133,'Выборка 2'!$A$2:$A$133,$A27,'Выборка 2'!$B$2:$B$133,$B27)</f>
        <v>13</v>
      </c>
      <c r="AG27" s="2">
        <f>SUMIFS('Выборка 2'!AG$2:AG$133,'Выборка 2'!$A$2:$A$133,$A27,'Выборка 2'!$B$2:$B$133,$B27)</f>
        <v>5</v>
      </c>
      <c r="AH27" s="2">
        <f>SUMIFS('Выборка 2'!AH$2:AH$133,'Выборка 2'!$A$2:$A$133,$A27,'Выборка 2'!$B$2:$B$133,$B27)</f>
        <v>7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3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5</v>
      </c>
      <c r="AO27" s="2">
        <f>SUMIFS('Выборка 2'!AO$2:AO$133,'Выборка 2'!$A$2:$A$133,$A27,'Выборка 2'!$B$2:$B$133,$B27)</f>
        <v>2</v>
      </c>
      <c r="AP27" s="2">
        <f>SUMIFS('Выборка 2'!AP$2:AP$133,'Выборка 2'!$A$2:$A$133,$A27,'Выборка 2'!$B$2:$B$133,$B27)</f>
        <v>2</v>
      </c>
      <c r="AR27" s="2">
        <f t="shared" si="0"/>
        <v>898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1104</v>
      </c>
      <c r="D29" s="2">
        <f>SUMIFS('Выборка 2'!D$2:D$133,'Выборка 2'!$A$2:$A$133,$A29,'Выборка 2'!$B$2:$B$133,$B29)</f>
        <v>1056</v>
      </c>
      <c r="E29" s="2">
        <f>SUMIFS('Выборка 2'!E$2:E$133,'Выборка 2'!$A$2:$A$133,$A29,'Выборка 2'!$B$2:$B$133,$B29)</f>
        <v>1970</v>
      </c>
      <c r="F29" s="2">
        <f>SUMIFS('Выборка 2'!F$2:F$133,'Выборка 2'!$A$2:$A$133,$A29,'Выборка 2'!$B$2:$B$133,$B29)</f>
        <v>1808</v>
      </c>
      <c r="G29" s="2">
        <f>SUMIFS('Выборка 2'!G$2:G$133,'Выборка 2'!$A$2:$A$133,$A29,'Выборка 2'!$B$2:$B$133,$B29)</f>
        <v>3836</v>
      </c>
      <c r="H29" s="2">
        <f>SUMIFS('Выборка 2'!H$2:H$133,'Выборка 2'!$A$2:$A$133,$A29,'Выборка 2'!$B$2:$B$133,$B29)</f>
        <v>3558</v>
      </c>
      <c r="I29" s="2">
        <f>SUMIFS('Выборка 2'!I$2:I$133,'Выборка 2'!$A$2:$A$133,$A29,'Выборка 2'!$B$2:$B$133,$B29)</f>
        <v>3802</v>
      </c>
      <c r="J29" s="2">
        <f>SUMIFS('Выборка 2'!J$2:J$133,'Выборка 2'!$A$2:$A$133,$A29,'Выборка 2'!$B$2:$B$133,$B29)</f>
        <v>3473</v>
      </c>
      <c r="K29" s="2">
        <f>SUMIFS('Выборка 2'!K$2:K$133,'Выборка 2'!$A$2:$A$133,$A29,'Выборка 2'!$B$2:$B$133,$B29)</f>
        <v>2032</v>
      </c>
      <c r="L29" s="2">
        <f>SUMIFS('Выборка 2'!L$2:L$133,'Выборка 2'!$A$2:$A$133,$A29,'Выборка 2'!$B$2:$B$133,$B29)</f>
        <v>1997</v>
      </c>
      <c r="M29" s="2">
        <f>SUMIFS('Выборка 2'!M$2:M$133,'Выборка 2'!$A$2:$A$133,$A29,'Выборка 2'!$B$2:$B$133,$B29)</f>
        <v>1379</v>
      </c>
      <c r="N29" s="2">
        <f>SUMIFS('Выборка 2'!N$2:N$133,'Выборка 2'!$A$2:$A$133,$A29,'Выборка 2'!$B$2:$B$133,$B29)</f>
        <v>1394</v>
      </c>
      <c r="O29" s="2">
        <f>SUMIFS('Выборка 2'!O$2:O$133,'Выборка 2'!$A$2:$A$133,$A29,'Выборка 2'!$B$2:$B$133,$B29)</f>
        <v>2429</v>
      </c>
      <c r="P29" s="2">
        <f>SUMIFS('Выборка 2'!P$2:P$133,'Выборка 2'!$A$2:$A$133,$A29,'Выборка 2'!$B$2:$B$133,$B29)</f>
        <v>2700</v>
      </c>
      <c r="Q29" s="2">
        <f>SUMIFS('Выборка 2'!Q$2:Q$133,'Выборка 2'!$A$2:$A$133,$A29,'Выборка 2'!$B$2:$B$133,$B29)</f>
        <v>2810</v>
      </c>
      <c r="R29" s="2">
        <f>SUMIFS('Выборка 2'!R$2:R$133,'Выборка 2'!$A$2:$A$133,$A29,'Выборка 2'!$B$2:$B$133,$B29)</f>
        <v>2757</v>
      </c>
      <c r="S29" s="2">
        <f>SUMIFS('Выборка 2'!S$2:S$133,'Выборка 2'!$A$2:$A$133,$A29,'Выборка 2'!$B$2:$B$133,$B29)</f>
        <v>4353</v>
      </c>
      <c r="T29" s="2">
        <f>SUMIFS('Выборка 2'!T$2:T$133,'Выборка 2'!$A$2:$A$133,$A29,'Выборка 2'!$B$2:$B$133,$B29)</f>
        <v>4476</v>
      </c>
      <c r="U29" s="2">
        <f>SUMIFS('Выборка 2'!U$2:U$133,'Выборка 2'!$A$2:$A$133,$A29,'Выборка 2'!$B$2:$B$133,$B29)</f>
        <v>5333</v>
      </c>
      <c r="V29" s="2">
        <f>SUMIFS('Выборка 2'!V$2:V$133,'Выборка 2'!$A$2:$A$133,$A29,'Выборка 2'!$B$2:$B$133,$B29)</f>
        <v>5409</v>
      </c>
      <c r="W29" s="2">
        <f>SUMIFS('Выборка 2'!W$2:W$133,'Выборка 2'!$A$2:$A$133,$A29,'Выборка 2'!$B$2:$B$133,$B29)</f>
        <v>4544</v>
      </c>
      <c r="X29" s="2">
        <f>SUMIFS('Выборка 2'!X$2:X$133,'Выборка 2'!$A$2:$A$133,$A29,'Выборка 2'!$B$2:$B$133,$B29)</f>
        <v>4959</v>
      </c>
      <c r="Y29" s="2">
        <f>SUMIFS('Выборка 2'!Y$2:Y$133,'Выборка 2'!$A$2:$A$133,$A29,'Выборка 2'!$B$2:$B$133,$B29)</f>
        <v>4265</v>
      </c>
      <c r="Z29" s="2">
        <f>SUMIFS('Выборка 2'!Z$2:Z$133,'Выборка 2'!$A$2:$A$133,$A29,'Выборка 2'!$B$2:$B$133,$B29)</f>
        <v>4699</v>
      </c>
      <c r="AA29" s="2">
        <f>SUMIFS('Выборка 2'!AA$2:AA$133,'Выборка 2'!$A$2:$A$133,$A29,'Выборка 2'!$B$2:$B$133,$B29)</f>
        <v>3883</v>
      </c>
      <c r="AB29" s="2">
        <f>SUMIFS('Выборка 2'!AB$2:AB$133,'Выборка 2'!$A$2:$A$133,$A29,'Выборка 2'!$B$2:$B$133,$B29)</f>
        <v>4355</v>
      </c>
      <c r="AC29" s="2">
        <f>SUMIFS('Выборка 2'!AC$2:AC$133,'Выборка 2'!$A$2:$A$133,$A29,'Выборка 2'!$B$2:$B$133,$B29)</f>
        <v>3823</v>
      </c>
      <c r="AD29" s="2">
        <f>SUMIFS('Выборка 2'!AD$2:AD$133,'Выборка 2'!$A$2:$A$133,$A29,'Выборка 2'!$B$2:$B$133,$B29)</f>
        <v>4710</v>
      </c>
      <c r="AE29" s="2">
        <f>SUMIFS('Выборка 2'!AE$2:AE$133,'Выборка 2'!$A$2:$A$133,$A29,'Выборка 2'!$B$2:$B$133,$B29)</f>
        <v>4570</v>
      </c>
      <c r="AF29" s="2">
        <f>SUMIFS('Выборка 2'!AF$2:AF$133,'Выборка 2'!$A$2:$A$133,$A29,'Выборка 2'!$B$2:$B$133,$B29)</f>
        <v>5640</v>
      </c>
      <c r="AG29" s="2">
        <f>SUMIFS('Выборка 2'!AG$2:AG$133,'Выборка 2'!$A$2:$A$133,$A29,'Выборка 2'!$B$2:$B$133,$B29)</f>
        <v>2443</v>
      </c>
      <c r="AH29" s="2">
        <f>SUMIFS('Выборка 2'!AH$2:AH$133,'Выборка 2'!$A$2:$A$133,$A29,'Выборка 2'!$B$2:$B$133,$B29)</f>
        <v>4777</v>
      </c>
      <c r="AI29" s="2">
        <f>SUMIFS('Выборка 2'!AI$2:AI$133,'Выборка 2'!$A$2:$A$133,$A29,'Выборка 2'!$B$2:$B$133,$B29)</f>
        <v>1811</v>
      </c>
      <c r="AJ29" s="2">
        <f>SUMIFS('Выборка 2'!AJ$2:AJ$133,'Выборка 2'!$A$2:$A$133,$A29,'Выборка 2'!$B$2:$B$133,$B29)</f>
        <v>3635</v>
      </c>
      <c r="AK29" s="2">
        <f>SUMIFS('Выборка 2'!AK$2:AK$133,'Выборка 2'!$A$2:$A$133,$A29,'Выборка 2'!$B$2:$B$133,$B29)</f>
        <v>631</v>
      </c>
      <c r="AL29" s="2">
        <f>SUMIFS('Выборка 2'!AL$2:AL$133,'Выборка 2'!$A$2:$A$133,$A29,'Выборка 2'!$B$2:$B$133,$B29)</f>
        <v>1621</v>
      </c>
      <c r="AM29" s="2">
        <f>SUMIFS('Выборка 2'!AM$2:AM$133,'Выборка 2'!$A$2:$A$133,$A29,'Выборка 2'!$B$2:$B$133,$B29)</f>
        <v>589</v>
      </c>
      <c r="AN29" s="2">
        <f>SUMIFS('Выборка 2'!AN$2:AN$133,'Выборка 2'!$A$2:$A$133,$A29,'Выборка 2'!$B$2:$B$133,$B29)</f>
        <v>2010</v>
      </c>
      <c r="AO29" s="2">
        <f>SUMIFS('Выборка 2'!AO$2:AO$133,'Выборка 2'!$A$2:$A$133,$A29,'Выборка 2'!$B$2:$B$133,$B29)</f>
        <v>278</v>
      </c>
      <c r="AP29" s="2">
        <f>SUMIFS('Выборка 2'!AP$2:AP$133,'Выборка 2'!$A$2:$A$133,$A29,'Выборка 2'!$B$2:$B$133,$B29)</f>
        <v>1233</v>
      </c>
      <c r="AR29" s="2">
        <f t="shared" si="0"/>
        <v>122152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61</v>
      </c>
      <c r="D31" s="2">
        <f>SUMIFS('Выборка 2'!D$2:D$133,'Выборка 2'!$A$2:$A$133,$A31,'Выборка 2'!$B$2:$B$133,$B31)</f>
        <v>44</v>
      </c>
      <c r="E31" s="2">
        <f>SUMIFS('Выборка 2'!E$2:E$133,'Выборка 2'!$A$2:$A$133,$A31,'Выборка 2'!$B$2:$B$133,$B31)</f>
        <v>72</v>
      </c>
      <c r="F31" s="2">
        <f>SUMIFS('Выборка 2'!F$2:F$133,'Выборка 2'!$A$2:$A$133,$A31,'Выборка 2'!$B$2:$B$133,$B31)</f>
        <v>69</v>
      </c>
      <c r="G31" s="2">
        <f>SUMIFS('Выборка 2'!G$2:G$133,'Выборка 2'!$A$2:$A$133,$A31,'Выборка 2'!$B$2:$B$133,$B31)</f>
        <v>165</v>
      </c>
      <c r="H31" s="2">
        <f>SUMIFS('Выборка 2'!H$2:H$133,'Выборка 2'!$A$2:$A$133,$A31,'Выборка 2'!$B$2:$B$133,$B31)</f>
        <v>159</v>
      </c>
      <c r="I31" s="2">
        <f>SUMIFS('Выборка 2'!I$2:I$133,'Выборка 2'!$A$2:$A$133,$A31,'Выборка 2'!$B$2:$B$133,$B31)</f>
        <v>172</v>
      </c>
      <c r="J31" s="2">
        <f>SUMIFS('Выборка 2'!J$2:J$133,'Выборка 2'!$A$2:$A$133,$A31,'Выборка 2'!$B$2:$B$133,$B31)</f>
        <v>174</v>
      </c>
      <c r="K31" s="2">
        <f>SUMIFS('Выборка 2'!K$2:K$133,'Выборка 2'!$A$2:$A$133,$A31,'Выборка 2'!$B$2:$B$133,$B31)</f>
        <v>119</v>
      </c>
      <c r="L31" s="2">
        <f>SUMIFS('Выборка 2'!L$2:L$133,'Выборка 2'!$A$2:$A$133,$A31,'Выборка 2'!$B$2:$B$133,$B31)</f>
        <v>88</v>
      </c>
      <c r="M31" s="2">
        <f>SUMIFS('Выборка 2'!M$2:M$133,'Выборка 2'!$A$2:$A$133,$A31,'Выборка 2'!$B$2:$B$133,$B31)</f>
        <v>104</v>
      </c>
      <c r="N31" s="2">
        <f>SUMIFS('Выборка 2'!N$2:N$133,'Выборка 2'!$A$2:$A$133,$A31,'Выборка 2'!$B$2:$B$133,$B31)</f>
        <v>105</v>
      </c>
      <c r="O31" s="2">
        <f>SUMIFS('Выборка 2'!O$2:O$133,'Выборка 2'!$A$2:$A$133,$A31,'Выборка 2'!$B$2:$B$133,$B31)</f>
        <v>268</v>
      </c>
      <c r="P31" s="2">
        <f>SUMIFS('Выборка 2'!P$2:P$133,'Выборка 2'!$A$2:$A$133,$A31,'Выборка 2'!$B$2:$B$133,$B31)</f>
        <v>296</v>
      </c>
      <c r="Q31" s="2">
        <f>SUMIFS('Выборка 2'!Q$2:Q$133,'Выборка 2'!$A$2:$A$133,$A31,'Выборка 2'!$B$2:$B$133,$B31)</f>
        <v>316</v>
      </c>
      <c r="R31" s="2">
        <f>SUMIFS('Выборка 2'!R$2:R$133,'Выборка 2'!$A$2:$A$133,$A31,'Выборка 2'!$B$2:$B$133,$B31)</f>
        <v>278</v>
      </c>
      <c r="S31" s="2">
        <f>SUMIFS('Выборка 2'!S$2:S$133,'Выборка 2'!$A$2:$A$133,$A31,'Выборка 2'!$B$2:$B$133,$B31)</f>
        <v>457</v>
      </c>
      <c r="T31" s="2">
        <f>SUMIFS('Выборка 2'!T$2:T$133,'Выборка 2'!$A$2:$A$133,$A31,'Выборка 2'!$B$2:$B$133,$B31)</f>
        <v>383</v>
      </c>
      <c r="U31" s="2">
        <f>SUMIFS('Выборка 2'!U$2:U$133,'Выборка 2'!$A$2:$A$133,$A31,'Выборка 2'!$B$2:$B$133,$B31)</f>
        <v>550</v>
      </c>
      <c r="V31" s="2">
        <f>SUMIFS('Выборка 2'!V$2:V$133,'Выборка 2'!$A$2:$A$133,$A31,'Выборка 2'!$B$2:$B$133,$B31)</f>
        <v>422</v>
      </c>
      <c r="W31" s="2">
        <f>SUMIFS('Выборка 2'!W$2:W$133,'Выборка 2'!$A$2:$A$133,$A31,'Выборка 2'!$B$2:$B$133,$B31)</f>
        <v>400</v>
      </c>
      <c r="X31" s="2">
        <f>SUMIFS('Выборка 2'!X$2:X$133,'Выборка 2'!$A$2:$A$133,$A31,'Выборка 2'!$B$2:$B$133,$B31)</f>
        <v>411</v>
      </c>
      <c r="Y31" s="2">
        <f>SUMIFS('Выборка 2'!Y$2:Y$133,'Выборка 2'!$A$2:$A$133,$A31,'Выборка 2'!$B$2:$B$133,$B31)</f>
        <v>386</v>
      </c>
      <c r="Z31" s="2">
        <f>SUMIFS('Выборка 2'!Z$2:Z$133,'Выборка 2'!$A$2:$A$133,$A31,'Выборка 2'!$B$2:$B$133,$B31)</f>
        <v>436</v>
      </c>
      <c r="AA31" s="2">
        <f>SUMIFS('Выборка 2'!AA$2:AA$133,'Выборка 2'!$A$2:$A$133,$A31,'Выборка 2'!$B$2:$B$133,$B31)</f>
        <v>340</v>
      </c>
      <c r="AB31" s="2">
        <f>SUMIFS('Выборка 2'!AB$2:AB$133,'Выборка 2'!$A$2:$A$133,$A31,'Выборка 2'!$B$2:$B$133,$B31)</f>
        <v>387</v>
      </c>
      <c r="AC31" s="2">
        <f>SUMIFS('Выборка 2'!AC$2:AC$133,'Выборка 2'!$A$2:$A$133,$A31,'Выборка 2'!$B$2:$B$133,$B31)</f>
        <v>353</v>
      </c>
      <c r="AD31" s="2">
        <f>SUMIFS('Выборка 2'!AD$2:AD$133,'Выборка 2'!$A$2:$A$133,$A31,'Выборка 2'!$B$2:$B$133,$B31)</f>
        <v>525</v>
      </c>
      <c r="AE31" s="2">
        <f>SUMIFS('Выборка 2'!AE$2:AE$133,'Выборка 2'!$A$2:$A$133,$A31,'Выборка 2'!$B$2:$B$133,$B31)</f>
        <v>582</v>
      </c>
      <c r="AF31" s="2">
        <f>SUMIFS('Выборка 2'!AF$2:AF$133,'Выборка 2'!$A$2:$A$133,$A31,'Выборка 2'!$B$2:$B$133,$B31)</f>
        <v>619</v>
      </c>
      <c r="AG31" s="2">
        <f>SUMIFS('Выборка 2'!AG$2:AG$133,'Выборка 2'!$A$2:$A$133,$A31,'Выборка 2'!$B$2:$B$133,$B31)</f>
        <v>287</v>
      </c>
      <c r="AH31" s="2">
        <f>SUMIFS('Выборка 2'!AH$2:AH$133,'Выборка 2'!$A$2:$A$133,$A31,'Выборка 2'!$B$2:$B$133,$B31)</f>
        <v>568</v>
      </c>
      <c r="AI31" s="2">
        <f>SUMIFS('Выборка 2'!AI$2:AI$133,'Выборка 2'!$A$2:$A$133,$A31,'Выборка 2'!$B$2:$B$133,$B31)</f>
        <v>268</v>
      </c>
      <c r="AJ31" s="2">
        <f>SUMIFS('Выборка 2'!AJ$2:AJ$133,'Выборка 2'!$A$2:$A$133,$A31,'Выборка 2'!$B$2:$B$133,$B31)</f>
        <v>507</v>
      </c>
      <c r="AK31" s="2">
        <f>SUMIFS('Выборка 2'!AK$2:AK$133,'Выборка 2'!$A$2:$A$133,$A31,'Выборка 2'!$B$2:$B$133,$B31)</f>
        <v>86</v>
      </c>
      <c r="AL31" s="2">
        <f>SUMIFS('Выборка 2'!AL$2:AL$133,'Выборка 2'!$A$2:$A$133,$A31,'Выборка 2'!$B$2:$B$133,$B31)</f>
        <v>204</v>
      </c>
      <c r="AM31" s="2">
        <f>SUMIFS('Выборка 2'!AM$2:AM$133,'Выборка 2'!$A$2:$A$133,$A31,'Выборка 2'!$B$2:$B$133,$B31)</f>
        <v>77</v>
      </c>
      <c r="AN31" s="2">
        <f>SUMIFS('Выборка 2'!AN$2:AN$133,'Выборка 2'!$A$2:$A$133,$A31,'Выборка 2'!$B$2:$B$133,$B31)</f>
        <v>294</v>
      </c>
      <c r="AO31" s="2">
        <f>SUMIFS('Выборка 2'!AO$2:AO$133,'Выборка 2'!$A$2:$A$133,$A31,'Выборка 2'!$B$2:$B$133,$B31)</f>
        <v>33</v>
      </c>
      <c r="AP31" s="2">
        <f>SUMIFS('Выборка 2'!AP$2:AP$133,'Выборка 2'!$A$2:$A$133,$A31,'Выборка 2'!$B$2:$B$133,$B31)</f>
        <v>132</v>
      </c>
      <c r="AR31" s="2">
        <f t="shared" si="0"/>
        <v>11197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792</v>
      </c>
      <c r="D32" s="2">
        <f>SUMIFS('Выборка 2'!D$2:D$133,'Выборка 2'!$A$2:$A$133,$A32,'Выборка 2'!$B$2:$B$133,$B32)</f>
        <v>697</v>
      </c>
      <c r="E32" s="2">
        <f>SUMIFS('Выборка 2'!E$2:E$133,'Выборка 2'!$A$2:$A$133,$A32,'Выборка 2'!$B$2:$B$133,$B32)</f>
        <v>1033</v>
      </c>
      <c r="F32" s="2">
        <f>SUMIFS('Выборка 2'!F$2:F$133,'Выборка 2'!$A$2:$A$133,$A32,'Выборка 2'!$B$2:$B$133,$B32)</f>
        <v>1006</v>
      </c>
      <c r="G32" s="2">
        <f>SUMIFS('Выборка 2'!G$2:G$133,'Выборка 2'!$A$2:$A$133,$A32,'Выборка 2'!$B$2:$B$133,$B32)</f>
        <v>1567</v>
      </c>
      <c r="H32" s="2">
        <f>SUMIFS('Выборка 2'!H$2:H$133,'Выборка 2'!$A$2:$A$133,$A32,'Выборка 2'!$B$2:$B$133,$B32)</f>
        <v>1495</v>
      </c>
      <c r="I32" s="2">
        <f>SUMIFS('Выборка 2'!I$2:I$133,'Выборка 2'!$A$2:$A$133,$A32,'Выборка 2'!$B$2:$B$133,$B32)</f>
        <v>1424</v>
      </c>
      <c r="J32" s="2">
        <f>SUMIFS('Выборка 2'!J$2:J$133,'Выборка 2'!$A$2:$A$133,$A32,'Выборка 2'!$B$2:$B$133,$B32)</f>
        <v>1416</v>
      </c>
      <c r="K32" s="2">
        <f>SUMIFS('Выборка 2'!K$2:K$133,'Выборка 2'!$A$2:$A$133,$A32,'Выборка 2'!$B$2:$B$133,$B32)</f>
        <v>835</v>
      </c>
      <c r="L32" s="2">
        <f>SUMIFS('Выборка 2'!L$2:L$133,'Выборка 2'!$A$2:$A$133,$A32,'Выборка 2'!$B$2:$B$133,$B32)</f>
        <v>810</v>
      </c>
      <c r="M32" s="2">
        <f>SUMIFS('Выборка 2'!M$2:M$133,'Выборка 2'!$A$2:$A$133,$A32,'Выборка 2'!$B$2:$B$133,$B32)</f>
        <v>545</v>
      </c>
      <c r="N32" s="2">
        <f>SUMIFS('Выборка 2'!N$2:N$133,'Выборка 2'!$A$2:$A$133,$A32,'Выборка 2'!$B$2:$B$133,$B32)</f>
        <v>513</v>
      </c>
      <c r="O32" s="2">
        <f>SUMIFS('Выборка 2'!O$2:O$133,'Выборка 2'!$A$2:$A$133,$A32,'Выборка 2'!$B$2:$B$133,$B32)</f>
        <v>1182</v>
      </c>
      <c r="P32" s="2">
        <f>SUMIFS('Выборка 2'!P$2:P$133,'Выборка 2'!$A$2:$A$133,$A32,'Выборка 2'!$B$2:$B$133,$B32)</f>
        <v>1310</v>
      </c>
      <c r="Q32" s="2">
        <f>SUMIFS('Выборка 2'!Q$2:Q$133,'Выборка 2'!$A$2:$A$133,$A32,'Выборка 2'!$B$2:$B$133,$B32)</f>
        <v>1415</v>
      </c>
      <c r="R32" s="2">
        <f>SUMIFS('Выборка 2'!R$2:R$133,'Выборка 2'!$A$2:$A$133,$A32,'Выборка 2'!$B$2:$B$133,$B32)</f>
        <v>1412</v>
      </c>
      <c r="S32" s="2">
        <f>SUMIFS('Выборка 2'!S$2:S$133,'Выборка 2'!$A$2:$A$133,$A32,'Выборка 2'!$B$2:$B$133,$B32)</f>
        <v>2191</v>
      </c>
      <c r="T32" s="2">
        <f>SUMIFS('Выборка 2'!T$2:T$133,'Выборка 2'!$A$2:$A$133,$A32,'Выборка 2'!$B$2:$B$133,$B32)</f>
        <v>2197</v>
      </c>
      <c r="U32" s="2">
        <f>SUMIFS('Выборка 2'!U$2:U$133,'Выборка 2'!$A$2:$A$133,$A32,'Выборка 2'!$B$2:$B$133,$B32)</f>
        <v>2475</v>
      </c>
      <c r="V32" s="2">
        <f>SUMIFS('Выборка 2'!V$2:V$133,'Выборка 2'!$A$2:$A$133,$A32,'Выборка 2'!$B$2:$B$133,$B32)</f>
        <v>2535</v>
      </c>
      <c r="W32" s="2">
        <f>SUMIFS('Выборка 2'!W$2:W$133,'Выборка 2'!$A$2:$A$133,$A32,'Выборка 2'!$B$2:$B$133,$B32)</f>
        <v>2347</v>
      </c>
      <c r="X32" s="2">
        <f>SUMIFS('Выборка 2'!X$2:X$133,'Выборка 2'!$A$2:$A$133,$A32,'Выборка 2'!$B$2:$B$133,$B32)</f>
        <v>2443</v>
      </c>
      <c r="Y32" s="2">
        <f>SUMIFS('Выборка 2'!Y$2:Y$133,'Выборка 2'!$A$2:$A$133,$A32,'Выборка 2'!$B$2:$B$133,$B32)</f>
        <v>2141</v>
      </c>
      <c r="Z32" s="2">
        <f>SUMIFS('Выборка 2'!Z$2:Z$133,'Выборка 2'!$A$2:$A$133,$A32,'Выборка 2'!$B$2:$B$133,$B32)</f>
        <v>2393</v>
      </c>
      <c r="AA32" s="2">
        <f>SUMIFS('Выборка 2'!AA$2:AA$133,'Выборка 2'!$A$2:$A$133,$A32,'Выборка 2'!$B$2:$B$133,$B32)</f>
        <v>1970</v>
      </c>
      <c r="AB32" s="2">
        <f>SUMIFS('Выборка 2'!AB$2:AB$133,'Выборка 2'!$A$2:$A$133,$A32,'Выборка 2'!$B$2:$B$133,$B32)</f>
        <v>2112</v>
      </c>
      <c r="AC32" s="2">
        <f>SUMIFS('Выборка 2'!AC$2:AC$133,'Выборка 2'!$A$2:$A$133,$A32,'Выборка 2'!$B$2:$B$133,$B32)</f>
        <v>1819</v>
      </c>
      <c r="AD32" s="2">
        <f>SUMIFS('Выборка 2'!AD$2:AD$133,'Выборка 2'!$A$2:$A$133,$A32,'Выборка 2'!$B$2:$B$133,$B32)</f>
        <v>2251</v>
      </c>
      <c r="AE32" s="2">
        <f>SUMIFS('Выборка 2'!AE$2:AE$133,'Выборка 2'!$A$2:$A$133,$A32,'Выборка 2'!$B$2:$B$133,$B32)</f>
        <v>2373</v>
      </c>
      <c r="AF32" s="2">
        <f>SUMIFS('Выборка 2'!AF$2:AF$133,'Выборка 2'!$A$2:$A$133,$A32,'Выборка 2'!$B$2:$B$133,$B32)</f>
        <v>2594</v>
      </c>
      <c r="AG32" s="2">
        <f>SUMIFS('Выборка 2'!AG$2:AG$133,'Выборка 2'!$A$2:$A$133,$A32,'Выборка 2'!$B$2:$B$133,$B32)</f>
        <v>1147</v>
      </c>
      <c r="AH32" s="2">
        <f>SUMIFS('Выборка 2'!AH$2:AH$133,'Выборка 2'!$A$2:$A$133,$A32,'Выборка 2'!$B$2:$B$133,$B32)</f>
        <v>2262</v>
      </c>
      <c r="AI32" s="2">
        <f>SUMIFS('Выборка 2'!AI$2:AI$133,'Выборка 2'!$A$2:$A$133,$A32,'Выборка 2'!$B$2:$B$133,$B32)</f>
        <v>917</v>
      </c>
      <c r="AJ32" s="2">
        <f>SUMIFS('Выборка 2'!AJ$2:AJ$133,'Выборка 2'!$A$2:$A$133,$A32,'Выборка 2'!$B$2:$B$133,$B32)</f>
        <v>1678</v>
      </c>
      <c r="AK32" s="2">
        <f>SUMIFS('Выборка 2'!AK$2:AK$133,'Выборка 2'!$A$2:$A$133,$A32,'Выборка 2'!$B$2:$B$133,$B32)</f>
        <v>297</v>
      </c>
      <c r="AL32" s="2">
        <f>SUMIFS('Выборка 2'!AL$2:AL$133,'Выборка 2'!$A$2:$A$133,$A32,'Выборка 2'!$B$2:$B$133,$B32)</f>
        <v>719</v>
      </c>
      <c r="AM32" s="2">
        <f>SUMIFS('Выборка 2'!AM$2:AM$133,'Выборка 2'!$A$2:$A$133,$A32,'Выборка 2'!$B$2:$B$133,$B32)</f>
        <v>253</v>
      </c>
      <c r="AN32" s="2">
        <f>SUMIFS('Выборка 2'!AN$2:AN$133,'Выборка 2'!$A$2:$A$133,$A32,'Выборка 2'!$B$2:$B$133,$B32)</f>
        <v>845</v>
      </c>
      <c r="AO32" s="2">
        <f>SUMIFS('Выборка 2'!AO$2:AO$133,'Выборка 2'!$A$2:$A$133,$A32,'Выборка 2'!$B$2:$B$133,$B32)</f>
        <v>116</v>
      </c>
      <c r="AP32" s="2">
        <f>SUMIFS('Выборка 2'!AP$2:AP$133,'Выборка 2'!$A$2:$A$133,$A32,'Выборка 2'!$B$2:$B$133,$B32)</f>
        <v>503</v>
      </c>
      <c r="AR32" s="2">
        <f t="shared" si="0"/>
        <v>58030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1983</v>
      </c>
      <c r="D33" s="2">
        <f>SUMIFS('Выборка 2'!D$2:D$133,'Выборка 2'!$A$2:$A$133,$A33,'Выборка 2'!$B$2:$B$133,$B33)</f>
        <v>1839</v>
      </c>
      <c r="E33" s="2">
        <f>SUMIFS('Выборка 2'!E$2:E$133,'Выборка 2'!$A$2:$A$133,$A33,'Выборка 2'!$B$2:$B$133,$B33)</f>
        <v>2618</v>
      </c>
      <c r="F33" s="2">
        <f>SUMIFS('Выборка 2'!F$2:F$133,'Выборка 2'!$A$2:$A$133,$A33,'Выборка 2'!$B$2:$B$133,$B33)</f>
        <v>2514</v>
      </c>
      <c r="G33" s="2">
        <f>SUMIFS('Выборка 2'!G$2:G$133,'Выборка 2'!$A$2:$A$133,$A33,'Выборка 2'!$B$2:$B$133,$B33)</f>
        <v>4443</v>
      </c>
      <c r="H33" s="2">
        <f>SUMIFS('Выборка 2'!H$2:H$133,'Выборка 2'!$A$2:$A$133,$A33,'Выборка 2'!$B$2:$B$133,$B33)</f>
        <v>4197</v>
      </c>
      <c r="I33" s="2">
        <f>SUMIFS('Выборка 2'!I$2:I$133,'Выборка 2'!$A$2:$A$133,$A33,'Выборка 2'!$B$2:$B$133,$B33)</f>
        <v>3190</v>
      </c>
      <c r="J33" s="2">
        <f>SUMIFS('Выборка 2'!J$2:J$133,'Выборка 2'!$A$2:$A$133,$A33,'Выборка 2'!$B$2:$B$133,$B33)</f>
        <v>3036</v>
      </c>
      <c r="K33" s="2">
        <f>SUMIFS('Выборка 2'!K$2:K$133,'Выборка 2'!$A$2:$A$133,$A33,'Выборка 2'!$B$2:$B$133,$B33)</f>
        <v>1650</v>
      </c>
      <c r="L33" s="2">
        <f>SUMIFS('Выборка 2'!L$2:L$133,'Выборка 2'!$A$2:$A$133,$A33,'Выборка 2'!$B$2:$B$133,$B33)</f>
        <v>1680</v>
      </c>
      <c r="M33" s="2">
        <f>SUMIFS('Выборка 2'!M$2:M$133,'Выборка 2'!$A$2:$A$133,$A33,'Выборка 2'!$B$2:$B$133,$B33)</f>
        <v>1265</v>
      </c>
      <c r="N33" s="2">
        <f>SUMIFS('Выборка 2'!N$2:N$133,'Выборка 2'!$A$2:$A$133,$A33,'Выборка 2'!$B$2:$B$133,$B33)</f>
        <v>1170</v>
      </c>
      <c r="O33" s="2">
        <f>SUMIFS('Выборка 2'!O$2:O$133,'Выборка 2'!$A$2:$A$133,$A33,'Выборка 2'!$B$2:$B$133,$B33)</f>
        <v>2119</v>
      </c>
      <c r="P33" s="2">
        <f>SUMIFS('Выборка 2'!P$2:P$133,'Выборка 2'!$A$2:$A$133,$A33,'Выборка 2'!$B$2:$B$133,$B33)</f>
        <v>2172</v>
      </c>
      <c r="Q33" s="2">
        <f>SUMIFS('Выборка 2'!Q$2:Q$133,'Выборка 2'!$A$2:$A$133,$A33,'Выборка 2'!$B$2:$B$133,$B33)</f>
        <v>2327</v>
      </c>
      <c r="R33" s="2">
        <f>SUMIFS('Выборка 2'!R$2:R$133,'Выборка 2'!$A$2:$A$133,$A33,'Выборка 2'!$B$2:$B$133,$B33)</f>
        <v>2412</v>
      </c>
      <c r="S33" s="2">
        <f>SUMIFS('Выборка 2'!S$2:S$133,'Выборка 2'!$A$2:$A$133,$A33,'Выборка 2'!$B$2:$B$133,$B33)</f>
        <v>3227</v>
      </c>
      <c r="T33" s="2">
        <f>SUMIFS('Выборка 2'!T$2:T$133,'Выборка 2'!$A$2:$A$133,$A33,'Выборка 2'!$B$2:$B$133,$B33)</f>
        <v>3425</v>
      </c>
      <c r="U33" s="2">
        <f>SUMIFS('Выборка 2'!U$2:U$133,'Выборка 2'!$A$2:$A$133,$A33,'Выборка 2'!$B$2:$B$133,$B33)</f>
        <v>3825</v>
      </c>
      <c r="V33" s="2">
        <f>SUMIFS('Выборка 2'!V$2:V$133,'Выборка 2'!$A$2:$A$133,$A33,'Выборка 2'!$B$2:$B$133,$B33)</f>
        <v>4243</v>
      </c>
      <c r="W33" s="2">
        <f>SUMIFS('Выборка 2'!W$2:W$133,'Выборка 2'!$A$2:$A$133,$A33,'Выборка 2'!$B$2:$B$133,$B33)</f>
        <v>3234</v>
      </c>
      <c r="X33" s="2">
        <f>SUMIFS('Выборка 2'!X$2:X$133,'Выборка 2'!$A$2:$A$133,$A33,'Выборка 2'!$B$2:$B$133,$B33)</f>
        <v>3687</v>
      </c>
      <c r="Y33" s="2">
        <f>SUMIFS('Выборка 2'!Y$2:Y$133,'Выборка 2'!$A$2:$A$133,$A33,'Выборка 2'!$B$2:$B$133,$B33)</f>
        <v>3002</v>
      </c>
      <c r="Z33" s="2">
        <f>SUMIFS('Выборка 2'!Z$2:Z$133,'Выборка 2'!$A$2:$A$133,$A33,'Выборка 2'!$B$2:$B$133,$B33)</f>
        <v>3523</v>
      </c>
      <c r="AA33" s="2">
        <f>SUMIFS('Выборка 2'!AA$2:AA$133,'Выборка 2'!$A$2:$A$133,$A33,'Выборка 2'!$B$2:$B$133,$B33)</f>
        <v>2651</v>
      </c>
      <c r="AB33" s="2">
        <f>SUMIFS('Выборка 2'!AB$2:AB$133,'Выборка 2'!$A$2:$A$133,$A33,'Выборка 2'!$B$2:$B$133,$B33)</f>
        <v>3185</v>
      </c>
      <c r="AC33" s="2">
        <f>SUMIFS('Выборка 2'!AC$2:AC$133,'Выборка 2'!$A$2:$A$133,$A33,'Выборка 2'!$B$2:$B$133,$B33)</f>
        <v>2416</v>
      </c>
      <c r="AD33" s="2">
        <f>SUMIFS('Выборка 2'!AD$2:AD$133,'Выборка 2'!$A$2:$A$133,$A33,'Выборка 2'!$B$2:$B$133,$B33)</f>
        <v>2931</v>
      </c>
      <c r="AE33" s="2">
        <f>SUMIFS('Выборка 2'!AE$2:AE$133,'Выборка 2'!$A$2:$A$133,$A33,'Выборка 2'!$B$2:$B$133,$B33)</f>
        <v>2806</v>
      </c>
      <c r="AF33" s="2">
        <f>SUMIFS('Выборка 2'!AF$2:AF$133,'Выборка 2'!$A$2:$A$133,$A33,'Выборка 2'!$B$2:$B$133,$B33)</f>
        <v>3583</v>
      </c>
      <c r="AG33" s="2">
        <f>SUMIFS('Выборка 2'!AG$2:AG$133,'Выборка 2'!$A$2:$A$133,$A33,'Выборка 2'!$B$2:$B$133,$B33)</f>
        <v>1461</v>
      </c>
      <c r="AH33" s="2">
        <f>SUMIFS('Выборка 2'!AH$2:AH$133,'Выборка 2'!$A$2:$A$133,$A33,'Выборка 2'!$B$2:$B$133,$B33)</f>
        <v>3272</v>
      </c>
      <c r="AI33" s="2">
        <f>SUMIFS('Выборка 2'!AI$2:AI$133,'Выборка 2'!$A$2:$A$133,$A33,'Выборка 2'!$B$2:$B$133,$B33)</f>
        <v>1385</v>
      </c>
      <c r="AJ33" s="2">
        <f>SUMIFS('Выборка 2'!AJ$2:AJ$133,'Выборка 2'!$A$2:$A$133,$A33,'Выборка 2'!$B$2:$B$133,$B33)</f>
        <v>2965</v>
      </c>
      <c r="AK33" s="2">
        <f>SUMIFS('Выборка 2'!AK$2:AK$133,'Выборка 2'!$A$2:$A$133,$A33,'Выборка 2'!$B$2:$B$133,$B33)</f>
        <v>547</v>
      </c>
      <c r="AL33" s="2">
        <f>SUMIFS('Выборка 2'!AL$2:AL$133,'Выборка 2'!$A$2:$A$133,$A33,'Выборка 2'!$B$2:$B$133,$B33)</f>
        <v>1347</v>
      </c>
      <c r="AM33" s="2">
        <f>SUMIFS('Выборка 2'!AM$2:AM$133,'Выборка 2'!$A$2:$A$133,$A33,'Выборка 2'!$B$2:$B$133,$B33)</f>
        <v>508</v>
      </c>
      <c r="AN33" s="2">
        <f>SUMIFS('Выборка 2'!AN$2:AN$133,'Выборка 2'!$A$2:$A$133,$A33,'Выборка 2'!$B$2:$B$133,$B33)</f>
        <v>1590</v>
      </c>
      <c r="AO33" s="2">
        <f>SUMIFS('Выборка 2'!AO$2:AO$133,'Выборка 2'!$A$2:$A$133,$A33,'Выборка 2'!$B$2:$B$133,$B33)</f>
        <v>196</v>
      </c>
      <c r="AP33" s="2">
        <f>SUMIFS('Выборка 2'!AP$2:AP$133,'Выборка 2'!$A$2:$A$133,$A33,'Выборка 2'!$B$2:$B$133,$B33)</f>
        <v>816</v>
      </c>
      <c r="AR33" s="2">
        <f t="shared" si="0"/>
        <v>98440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8750</v>
      </c>
      <c r="D34" s="2">
        <f>SUMIFS('Выборка 2'!D$2:D$133,'Выборка 2'!$A$2:$A$133,$A34,'Выборка 2'!$B$2:$B$133,$B34)</f>
        <v>8332</v>
      </c>
      <c r="E34" s="2">
        <f>SUMIFS('Выборка 2'!E$2:E$133,'Выборка 2'!$A$2:$A$133,$A34,'Выборка 2'!$B$2:$B$133,$B34)</f>
        <v>13853</v>
      </c>
      <c r="F34" s="2">
        <f>SUMIFS('Выборка 2'!F$2:F$133,'Выборка 2'!$A$2:$A$133,$A34,'Выборка 2'!$B$2:$B$133,$B34)</f>
        <v>13314</v>
      </c>
      <c r="G34" s="2">
        <f>SUMIFS('Выборка 2'!G$2:G$133,'Выборка 2'!$A$2:$A$133,$A34,'Выборка 2'!$B$2:$B$133,$B34)</f>
        <v>24206</v>
      </c>
      <c r="H34" s="2">
        <f>SUMIFS('Выборка 2'!H$2:H$133,'Выборка 2'!$A$2:$A$133,$A34,'Выборка 2'!$B$2:$B$133,$B34)</f>
        <v>23078</v>
      </c>
      <c r="I34" s="2">
        <f>SUMIFS('Выборка 2'!I$2:I$133,'Выборка 2'!$A$2:$A$133,$A34,'Выборка 2'!$B$2:$B$133,$B34)</f>
        <v>19844</v>
      </c>
      <c r="J34" s="2">
        <f>SUMIFS('Выборка 2'!J$2:J$133,'Выборка 2'!$A$2:$A$133,$A34,'Выборка 2'!$B$2:$B$133,$B34)</f>
        <v>18738</v>
      </c>
      <c r="K34" s="2">
        <f>SUMIFS('Выборка 2'!K$2:K$133,'Выборка 2'!$A$2:$A$133,$A34,'Выборка 2'!$B$2:$B$133,$B34)</f>
        <v>10634</v>
      </c>
      <c r="L34" s="2">
        <f>SUMIFS('Выборка 2'!L$2:L$133,'Выборка 2'!$A$2:$A$133,$A34,'Выборка 2'!$B$2:$B$133,$B34)</f>
        <v>9990</v>
      </c>
      <c r="M34" s="2">
        <f>SUMIFS('Выборка 2'!M$2:M$133,'Выборка 2'!$A$2:$A$133,$A34,'Выборка 2'!$B$2:$B$133,$B34)</f>
        <v>7915</v>
      </c>
      <c r="N34" s="2">
        <f>SUMIFS('Выборка 2'!N$2:N$133,'Выборка 2'!$A$2:$A$133,$A34,'Выборка 2'!$B$2:$B$133,$B34)</f>
        <v>8317</v>
      </c>
      <c r="O34" s="2">
        <f>SUMIFS('Выборка 2'!O$2:O$133,'Выборка 2'!$A$2:$A$133,$A34,'Выборка 2'!$B$2:$B$133,$B34)</f>
        <v>14855</v>
      </c>
      <c r="P34" s="2">
        <f>SUMIFS('Выборка 2'!P$2:P$133,'Выборка 2'!$A$2:$A$133,$A34,'Выборка 2'!$B$2:$B$133,$B34)</f>
        <v>16815</v>
      </c>
      <c r="Q34" s="2">
        <f>SUMIFS('Выборка 2'!Q$2:Q$133,'Выборка 2'!$A$2:$A$133,$A34,'Выборка 2'!$B$2:$B$133,$B34)</f>
        <v>14471</v>
      </c>
      <c r="R34" s="2">
        <f>SUMIFS('Выборка 2'!R$2:R$133,'Выборка 2'!$A$2:$A$133,$A34,'Выборка 2'!$B$2:$B$133,$B34)</f>
        <v>16641</v>
      </c>
      <c r="S34" s="2">
        <f>SUMIFS('Выборка 2'!S$2:S$133,'Выборка 2'!$A$2:$A$133,$A34,'Выборка 2'!$B$2:$B$133,$B34)</f>
        <v>23191</v>
      </c>
      <c r="T34" s="2">
        <f>SUMIFS('Выборка 2'!T$2:T$133,'Выборка 2'!$A$2:$A$133,$A34,'Выборка 2'!$B$2:$B$133,$B34)</f>
        <v>26070</v>
      </c>
      <c r="U34" s="2">
        <f>SUMIFS('Выборка 2'!U$2:U$133,'Выборка 2'!$A$2:$A$133,$A34,'Выборка 2'!$B$2:$B$133,$B34)</f>
        <v>27485</v>
      </c>
      <c r="V34" s="2">
        <f>SUMIFS('Выборка 2'!V$2:V$133,'Выборка 2'!$A$2:$A$133,$A34,'Выборка 2'!$B$2:$B$133,$B34)</f>
        <v>31685</v>
      </c>
      <c r="W34" s="2">
        <f>SUMIFS('Выборка 2'!W$2:W$133,'Выборка 2'!$A$2:$A$133,$A34,'Выборка 2'!$B$2:$B$133,$B34)</f>
        <v>23046</v>
      </c>
      <c r="X34" s="2">
        <f>SUMIFS('Выборка 2'!X$2:X$133,'Выборка 2'!$A$2:$A$133,$A34,'Выборка 2'!$B$2:$B$133,$B34)</f>
        <v>27978</v>
      </c>
      <c r="Y34" s="2">
        <f>SUMIFS('Выборка 2'!Y$2:Y$133,'Выборка 2'!$A$2:$A$133,$A34,'Выборка 2'!$B$2:$B$133,$B34)</f>
        <v>21434</v>
      </c>
      <c r="Z34" s="2">
        <f>SUMIFS('Выборка 2'!Z$2:Z$133,'Выборка 2'!$A$2:$A$133,$A34,'Выборка 2'!$B$2:$B$133,$B34)</f>
        <v>26011</v>
      </c>
      <c r="AA34" s="2">
        <f>SUMIFS('Выборка 2'!AA$2:AA$133,'Выборка 2'!$A$2:$A$133,$A34,'Выборка 2'!$B$2:$B$133,$B34)</f>
        <v>18603</v>
      </c>
      <c r="AB34" s="2">
        <f>SUMIFS('Выборка 2'!AB$2:AB$133,'Выборка 2'!$A$2:$A$133,$A34,'Выборка 2'!$B$2:$B$133,$B34)</f>
        <v>22596</v>
      </c>
      <c r="AC34" s="2">
        <f>SUMIFS('Выборка 2'!AC$2:AC$133,'Выборка 2'!$A$2:$A$133,$A34,'Выборка 2'!$B$2:$B$133,$B34)</f>
        <v>17540</v>
      </c>
      <c r="AD34" s="2">
        <f>SUMIFS('Выборка 2'!AD$2:AD$133,'Выборка 2'!$A$2:$A$133,$A34,'Выборка 2'!$B$2:$B$133,$B34)</f>
        <v>23609</v>
      </c>
      <c r="AE34" s="2">
        <f>SUMIFS('Выборка 2'!AE$2:AE$133,'Выборка 2'!$A$2:$A$133,$A34,'Выборка 2'!$B$2:$B$133,$B34)</f>
        <v>22403</v>
      </c>
      <c r="AF34" s="2">
        <f>SUMIFS('Выборка 2'!AF$2:AF$133,'Выборка 2'!$A$2:$A$133,$A34,'Выборка 2'!$B$2:$B$133,$B34)</f>
        <v>28392</v>
      </c>
      <c r="AG34" s="2">
        <f>SUMIFS('Выборка 2'!AG$2:AG$133,'Выборка 2'!$A$2:$A$133,$A34,'Выборка 2'!$B$2:$B$133,$B34)</f>
        <v>12189</v>
      </c>
      <c r="AH34" s="2">
        <f>SUMIFS('Выборка 2'!AH$2:AH$133,'Выборка 2'!$A$2:$A$133,$A34,'Выборка 2'!$B$2:$B$133,$B34)</f>
        <v>26274</v>
      </c>
      <c r="AI34" s="2">
        <f>SUMIFS('Выборка 2'!AI$2:AI$133,'Выборка 2'!$A$2:$A$133,$A34,'Выборка 2'!$B$2:$B$133,$B34)</f>
        <v>10853</v>
      </c>
      <c r="AJ34" s="2">
        <f>SUMIFS('Выборка 2'!AJ$2:AJ$133,'Выборка 2'!$A$2:$A$133,$A34,'Выборка 2'!$B$2:$B$133,$B34)</f>
        <v>21539</v>
      </c>
      <c r="AK34" s="2">
        <f>SUMIFS('Выборка 2'!AK$2:AK$133,'Выборка 2'!$A$2:$A$133,$A34,'Выборка 2'!$B$2:$B$133,$B34)</f>
        <v>3975</v>
      </c>
      <c r="AL34" s="2">
        <f>SUMIFS('Выборка 2'!AL$2:AL$133,'Выборка 2'!$A$2:$A$133,$A34,'Выборка 2'!$B$2:$B$133,$B34)</f>
        <v>9588</v>
      </c>
      <c r="AM34" s="2">
        <f>SUMIFS('Выборка 2'!AM$2:AM$133,'Выборка 2'!$A$2:$A$133,$A34,'Выборка 2'!$B$2:$B$133,$B34)</f>
        <v>3528</v>
      </c>
      <c r="AN34" s="2">
        <f>SUMIFS('Выборка 2'!AN$2:AN$133,'Выборка 2'!$A$2:$A$133,$A34,'Выборка 2'!$B$2:$B$133,$B34)</f>
        <v>10831</v>
      </c>
      <c r="AO34" s="2">
        <f>SUMIFS('Выборка 2'!AO$2:AO$133,'Выборка 2'!$A$2:$A$133,$A34,'Выборка 2'!$B$2:$B$133,$B34)</f>
        <v>1458</v>
      </c>
      <c r="AP34" s="2">
        <f>SUMIFS('Выборка 2'!AP$2:AP$133,'Выборка 2'!$A$2:$A$133,$A34,'Выборка 2'!$B$2:$B$133,$B34)</f>
        <v>6121</v>
      </c>
      <c r="AR34" s="2">
        <f t="shared" si="0"/>
        <v>676152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89</v>
      </c>
      <c r="D36" s="2">
        <f>SUMIFS('Выборка 2'!D$2:D$133,'Выборка 2'!$A$2:$A$133,$A36,'Выборка 2'!$B$2:$B$133,$B36)</f>
        <v>68</v>
      </c>
      <c r="E36" s="2">
        <f>SUMIFS('Выборка 2'!E$2:E$133,'Выборка 2'!$A$2:$A$133,$A36,'Выборка 2'!$B$2:$B$133,$B36)</f>
        <v>176</v>
      </c>
      <c r="F36" s="2">
        <f>SUMIFS('Выборка 2'!F$2:F$133,'Выборка 2'!$A$2:$A$133,$A36,'Выборка 2'!$B$2:$B$133,$B36)</f>
        <v>162</v>
      </c>
      <c r="G36" s="2">
        <f>SUMIFS('Выборка 2'!G$2:G$133,'Выборка 2'!$A$2:$A$133,$A36,'Выборка 2'!$B$2:$B$133,$B36)</f>
        <v>366</v>
      </c>
      <c r="H36" s="2">
        <f>SUMIFS('Выборка 2'!H$2:H$133,'Выборка 2'!$A$2:$A$133,$A36,'Выборка 2'!$B$2:$B$133,$B36)</f>
        <v>335</v>
      </c>
      <c r="I36" s="2">
        <f>SUMIFS('Выборка 2'!I$2:I$133,'Выборка 2'!$A$2:$A$133,$A36,'Выборка 2'!$B$2:$B$133,$B36)</f>
        <v>403</v>
      </c>
      <c r="J36" s="2">
        <f>SUMIFS('Выборка 2'!J$2:J$133,'Выборка 2'!$A$2:$A$133,$A36,'Выборка 2'!$B$2:$B$133,$B36)</f>
        <v>387</v>
      </c>
      <c r="K36" s="2">
        <f>SUMIFS('Выборка 2'!K$2:K$133,'Выборка 2'!$A$2:$A$133,$A36,'Выборка 2'!$B$2:$B$133,$B36)</f>
        <v>216</v>
      </c>
      <c r="L36" s="2">
        <f>SUMIFS('Выборка 2'!L$2:L$133,'Выборка 2'!$A$2:$A$133,$A36,'Выборка 2'!$B$2:$B$133,$B36)</f>
        <v>199</v>
      </c>
      <c r="M36" s="2">
        <f>SUMIFS('Выборка 2'!M$2:M$133,'Выборка 2'!$A$2:$A$133,$A36,'Выборка 2'!$B$2:$B$133,$B36)</f>
        <v>135</v>
      </c>
      <c r="N36" s="2">
        <f>SUMIFS('Выборка 2'!N$2:N$133,'Выборка 2'!$A$2:$A$133,$A36,'Выборка 2'!$B$2:$B$133,$B36)</f>
        <v>114</v>
      </c>
      <c r="O36" s="2">
        <f>SUMIFS('Выборка 2'!O$2:O$133,'Выборка 2'!$A$2:$A$133,$A36,'Выборка 2'!$B$2:$B$133,$B36)</f>
        <v>265</v>
      </c>
      <c r="P36" s="2">
        <f>SUMIFS('Выборка 2'!P$2:P$133,'Выборка 2'!$A$2:$A$133,$A36,'Выборка 2'!$B$2:$B$133,$B36)</f>
        <v>268</v>
      </c>
      <c r="Q36" s="2">
        <f>SUMIFS('Выборка 2'!Q$2:Q$133,'Выборка 2'!$A$2:$A$133,$A36,'Выборка 2'!$B$2:$B$133,$B36)</f>
        <v>330</v>
      </c>
      <c r="R36" s="2">
        <f>SUMIFS('Выборка 2'!R$2:R$133,'Выборка 2'!$A$2:$A$133,$A36,'Выборка 2'!$B$2:$B$133,$B36)</f>
        <v>313</v>
      </c>
      <c r="S36" s="2">
        <f>SUMIFS('Выборка 2'!S$2:S$133,'Выборка 2'!$A$2:$A$133,$A36,'Выборка 2'!$B$2:$B$133,$B36)</f>
        <v>481</v>
      </c>
      <c r="T36" s="2">
        <f>SUMIFS('Выборка 2'!T$2:T$133,'Выборка 2'!$A$2:$A$133,$A36,'Выборка 2'!$B$2:$B$133,$B36)</f>
        <v>416</v>
      </c>
      <c r="U36" s="2">
        <f>SUMIFS('Выборка 2'!U$2:U$133,'Выборка 2'!$A$2:$A$133,$A36,'Выборка 2'!$B$2:$B$133,$B36)</f>
        <v>532</v>
      </c>
      <c r="V36" s="2">
        <f>SUMIFS('Выборка 2'!V$2:V$133,'Выборка 2'!$A$2:$A$133,$A36,'Выборка 2'!$B$2:$B$133,$B36)</f>
        <v>448</v>
      </c>
      <c r="W36" s="2">
        <f>SUMIFS('Выборка 2'!W$2:W$133,'Выборка 2'!$A$2:$A$133,$A36,'Выборка 2'!$B$2:$B$133,$B36)</f>
        <v>427</v>
      </c>
      <c r="X36" s="2">
        <f>SUMIFS('Выборка 2'!X$2:X$133,'Выборка 2'!$A$2:$A$133,$A36,'Выборка 2'!$B$2:$B$133,$B36)</f>
        <v>421</v>
      </c>
      <c r="Y36" s="2">
        <f>SUMIFS('Выборка 2'!Y$2:Y$133,'Выборка 2'!$A$2:$A$133,$A36,'Выборка 2'!$B$2:$B$133,$B36)</f>
        <v>407</v>
      </c>
      <c r="Z36" s="2">
        <f>SUMIFS('Выборка 2'!Z$2:Z$133,'Выборка 2'!$A$2:$A$133,$A36,'Выборка 2'!$B$2:$B$133,$B36)</f>
        <v>448</v>
      </c>
      <c r="AA36" s="2">
        <f>SUMIFS('Выборка 2'!AA$2:AA$133,'Выборка 2'!$A$2:$A$133,$A36,'Выборка 2'!$B$2:$B$133,$B36)</f>
        <v>414</v>
      </c>
      <c r="AB36" s="2">
        <f>SUMIFS('Выборка 2'!AB$2:AB$133,'Выборка 2'!$A$2:$A$133,$A36,'Выборка 2'!$B$2:$B$133,$B36)</f>
        <v>446</v>
      </c>
      <c r="AC36" s="2">
        <f>SUMIFS('Выборка 2'!AC$2:AC$133,'Выборка 2'!$A$2:$A$133,$A36,'Выборка 2'!$B$2:$B$133,$B36)</f>
        <v>454</v>
      </c>
      <c r="AD36" s="2">
        <f>SUMIFS('Выборка 2'!AD$2:AD$133,'Выборка 2'!$A$2:$A$133,$A36,'Выборка 2'!$B$2:$B$133,$B36)</f>
        <v>513</v>
      </c>
      <c r="AE36" s="2">
        <f>SUMIFS('Выборка 2'!AE$2:AE$133,'Выборка 2'!$A$2:$A$133,$A36,'Выборка 2'!$B$2:$B$133,$B36)</f>
        <v>583</v>
      </c>
      <c r="AF36" s="2">
        <f>SUMIFS('Выборка 2'!AF$2:AF$133,'Выборка 2'!$A$2:$A$133,$A36,'Выборка 2'!$B$2:$B$133,$B36)</f>
        <v>591</v>
      </c>
      <c r="AG36" s="2">
        <f>SUMIFS('Выборка 2'!AG$2:AG$133,'Выборка 2'!$A$2:$A$133,$A36,'Выборка 2'!$B$2:$B$133,$B36)</f>
        <v>318</v>
      </c>
      <c r="AH36" s="2">
        <f>SUMIFS('Выборка 2'!AH$2:AH$133,'Выборка 2'!$A$2:$A$133,$A36,'Выборка 2'!$B$2:$B$133,$B36)</f>
        <v>551</v>
      </c>
      <c r="AI36" s="2">
        <f>SUMIFS('Выборка 2'!AI$2:AI$133,'Выборка 2'!$A$2:$A$133,$A36,'Выборка 2'!$B$2:$B$133,$B36)</f>
        <v>271</v>
      </c>
      <c r="AJ36" s="2">
        <f>SUMIFS('Выборка 2'!AJ$2:AJ$133,'Выборка 2'!$A$2:$A$133,$A36,'Выборка 2'!$B$2:$B$133,$B36)</f>
        <v>470</v>
      </c>
      <c r="AK36" s="2">
        <f>SUMIFS('Выборка 2'!AK$2:AK$133,'Выборка 2'!$A$2:$A$133,$A36,'Выборка 2'!$B$2:$B$133,$B36)</f>
        <v>93</v>
      </c>
      <c r="AL36" s="2">
        <f>SUMIFS('Выборка 2'!AL$2:AL$133,'Выборка 2'!$A$2:$A$133,$A36,'Выборка 2'!$B$2:$B$133,$B36)</f>
        <v>207</v>
      </c>
      <c r="AM36" s="2">
        <f>SUMIFS('Выборка 2'!AM$2:AM$133,'Выборка 2'!$A$2:$A$133,$A36,'Выборка 2'!$B$2:$B$133,$B36)</f>
        <v>97</v>
      </c>
      <c r="AN36" s="2">
        <f>SUMIFS('Выборка 2'!AN$2:AN$133,'Выборка 2'!$A$2:$A$133,$A36,'Выборка 2'!$B$2:$B$133,$B36)</f>
        <v>281</v>
      </c>
      <c r="AO36" s="2">
        <f>SUMIFS('Выборка 2'!AO$2:AO$133,'Выборка 2'!$A$2:$A$133,$A36,'Выборка 2'!$B$2:$B$133,$B36)</f>
        <v>53</v>
      </c>
      <c r="AP36" s="2">
        <f>SUMIFS('Выборка 2'!AP$2:AP$133,'Выборка 2'!$A$2:$A$133,$A36,'Выборка 2'!$B$2:$B$133,$B36)</f>
        <v>190</v>
      </c>
      <c r="AR36" s="2">
        <f t="shared" si="1"/>
        <v>12938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15</v>
      </c>
      <c r="D37" s="2">
        <f>SUMIFS('Выборка 2'!D$2:D$133,'Выборка 2'!$A$2:$A$133,$A37,'Выборка 2'!$B$2:$B$133,$B37)</f>
        <v>26</v>
      </c>
      <c r="E37" s="2">
        <f>SUMIFS('Выборка 2'!E$2:E$133,'Выборка 2'!$A$2:$A$133,$A37,'Выборка 2'!$B$2:$B$133,$B37)</f>
        <v>54</v>
      </c>
      <c r="F37" s="2">
        <f>SUMIFS('Выборка 2'!F$2:F$133,'Выборка 2'!$A$2:$A$133,$A37,'Выборка 2'!$B$2:$B$133,$B37)</f>
        <v>67</v>
      </c>
      <c r="G37" s="2">
        <f>SUMIFS('Выборка 2'!G$2:G$133,'Выборка 2'!$A$2:$A$133,$A37,'Выборка 2'!$B$2:$B$133,$B37)</f>
        <v>217</v>
      </c>
      <c r="H37" s="2">
        <f>SUMIFS('Выборка 2'!H$2:H$133,'Выборка 2'!$A$2:$A$133,$A37,'Выборка 2'!$B$2:$B$133,$B37)</f>
        <v>201</v>
      </c>
      <c r="I37" s="2">
        <f>SUMIFS('Выборка 2'!I$2:I$133,'Выборка 2'!$A$2:$A$133,$A37,'Выборка 2'!$B$2:$B$133,$B37)</f>
        <v>228</v>
      </c>
      <c r="J37" s="2">
        <f>SUMIFS('Выборка 2'!J$2:J$133,'Выборка 2'!$A$2:$A$133,$A37,'Выборка 2'!$B$2:$B$133,$B37)</f>
        <v>237</v>
      </c>
      <c r="K37" s="2">
        <f>SUMIFS('Выборка 2'!K$2:K$133,'Выборка 2'!$A$2:$A$133,$A37,'Выборка 2'!$B$2:$B$133,$B37)</f>
        <v>120</v>
      </c>
      <c r="L37" s="2">
        <f>SUMIFS('Выборка 2'!L$2:L$133,'Выборка 2'!$A$2:$A$133,$A37,'Выборка 2'!$B$2:$B$133,$B37)</f>
        <v>101</v>
      </c>
      <c r="M37" s="2">
        <f>SUMIFS('Выборка 2'!M$2:M$133,'Выборка 2'!$A$2:$A$133,$A37,'Выборка 2'!$B$2:$B$133,$B37)</f>
        <v>70</v>
      </c>
      <c r="N37" s="2">
        <f>SUMIFS('Выборка 2'!N$2:N$133,'Выборка 2'!$A$2:$A$133,$A37,'Выборка 2'!$B$2:$B$133,$B37)</f>
        <v>61</v>
      </c>
      <c r="O37" s="2">
        <f>SUMIFS('Выборка 2'!O$2:O$133,'Выборка 2'!$A$2:$A$133,$A37,'Выборка 2'!$B$2:$B$133,$B37)</f>
        <v>144</v>
      </c>
      <c r="P37" s="2">
        <f>SUMIFS('Выборка 2'!P$2:P$133,'Выборка 2'!$A$2:$A$133,$A37,'Выборка 2'!$B$2:$B$133,$B37)</f>
        <v>146</v>
      </c>
      <c r="Q37" s="2">
        <f>SUMIFS('Выборка 2'!Q$2:Q$133,'Выборка 2'!$A$2:$A$133,$A37,'Выборка 2'!$B$2:$B$133,$B37)</f>
        <v>253</v>
      </c>
      <c r="R37" s="2">
        <f>SUMIFS('Выборка 2'!R$2:R$133,'Выборка 2'!$A$2:$A$133,$A37,'Выборка 2'!$B$2:$B$133,$B37)</f>
        <v>216</v>
      </c>
      <c r="S37" s="2">
        <f>SUMIFS('Выборка 2'!S$2:S$133,'Выборка 2'!$A$2:$A$133,$A37,'Выборка 2'!$B$2:$B$133,$B37)</f>
        <v>387</v>
      </c>
      <c r="T37" s="2">
        <f>SUMIFS('Выборка 2'!T$2:T$133,'Выборка 2'!$A$2:$A$133,$A37,'Выборка 2'!$B$2:$B$133,$B37)</f>
        <v>268</v>
      </c>
      <c r="U37" s="2">
        <f>SUMIFS('Выборка 2'!U$2:U$133,'Выборка 2'!$A$2:$A$133,$A37,'Выборка 2'!$B$2:$B$133,$B37)</f>
        <v>352</v>
      </c>
      <c r="V37" s="2">
        <f>SUMIFS('Выборка 2'!V$2:V$133,'Выборка 2'!$A$2:$A$133,$A37,'Выборка 2'!$B$2:$B$133,$B37)</f>
        <v>309</v>
      </c>
      <c r="W37" s="2">
        <f>SUMIFS('Выборка 2'!W$2:W$133,'Выборка 2'!$A$2:$A$133,$A37,'Выборка 2'!$B$2:$B$133,$B37)</f>
        <v>253</v>
      </c>
      <c r="X37" s="2">
        <f>SUMIFS('Выборка 2'!X$2:X$133,'Выборка 2'!$A$2:$A$133,$A37,'Выборка 2'!$B$2:$B$133,$B37)</f>
        <v>240</v>
      </c>
      <c r="Y37" s="2">
        <f>SUMIFS('Выборка 2'!Y$2:Y$133,'Выборка 2'!$A$2:$A$133,$A37,'Выборка 2'!$B$2:$B$133,$B37)</f>
        <v>217</v>
      </c>
      <c r="Z37" s="2">
        <f>SUMIFS('Выборка 2'!Z$2:Z$133,'Выборка 2'!$A$2:$A$133,$A37,'Выборка 2'!$B$2:$B$133,$B37)</f>
        <v>231</v>
      </c>
      <c r="AA37" s="2">
        <f>SUMIFS('Выборка 2'!AA$2:AA$133,'Выборка 2'!$A$2:$A$133,$A37,'Выборка 2'!$B$2:$B$133,$B37)</f>
        <v>254</v>
      </c>
      <c r="AB37" s="2">
        <f>SUMIFS('Выборка 2'!AB$2:AB$133,'Выборка 2'!$A$2:$A$133,$A37,'Выборка 2'!$B$2:$B$133,$B37)</f>
        <v>247</v>
      </c>
      <c r="AC37" s="2">
        <f>SUMIFS('Выборка 2'!AC$2:AC$133,'Выборка 2'!$A$2:$A$133,$A37,'Выборка 2'!$B$2:$B$133,$B37)</f>
        <v>285</v>
      </c>
      <c r="AD37" s="2">
        <f>SUMIFS('Выборка 2'!AD$2:AD$133,'Выборка 2'!$A$2:$A$133,$A37,'Выборка 2'!$B$2:$B$133,$B37)</f>
        <v>259</v>
      </c>
      <c r="AE37" s="2">
        <f>SUMIFS('Выборка 2'!AE$2:AE$133,'Выборка 2'!$A$2:$A$133,$A37,'Выборка 2'!$B$2:$B$133,$B37)</f>
        <v>280</v>
      </c>
      <c r="AF37" s="2">
        <f>SUMIFS('Выборка 2'!AF$2:AF$133,'Выборка 2'!$A$2:$A$133,$A37,'Выборка 2'!$B$2:$B$133,$B37)</f>
        <v>309</v>
      </c>
      <c r="AG37" s="2">
        <f>SUMIFS('Выборка 2'!AG$2:AG$133,'Выборка 2'!$A$2:$A$133,$A37,'Выборка 2'!$B$2:$B$133,$B37)</f>
        <v>138</v>
      </c>
      <c r="AH37" s="2">
        <f>SUMIFS('Выборка 2'!AH$2:AH$133,'Выборка 2'!$A$2:$A$133,$A37,'Выборка 2'!$B$2:$B$133,$B37)</f>
        <v>253</v>
      </c>
      <c r="AI37" s="2">
        <f>SUMIFS('Выборка 2'!AI$2:AI$133,'Выборка 2'!$A$2:$A$133,$A37,'Выборка 2'!$B$2:$B$133,$B37)</f>
        <v>135</v>
      </c>
      <c r="AJ37" s="2">
        <f>SUMIFS('Выборка 2'!AJ$2:AJ$133,'Выборка 2'!$A$2:$A$133,$A37,'Выборка 2'!$B$2:$B$133,$B37)</f>
        <v>218</v>
      </c>
      <c r="AK37" s="2">
        <f>SUMIFS('Выборка 2'!AK$2:AK$133,'Выборка 2'!$A$2:$A$133,$A37,'Выборка 2'!$B$2:$B$133,$B37)</f>
        <v>51</v>
      </c>
      <c r="AL37" s="2">
        <f>SUMIFS('Выборка 2'!AL$2:AL$133,'Выборка 2'!$A$2:$A$133,$A37,'Выборка 2'!$B$2:$B$133,$B37)</f>
        <v>105</v>
      </c>
      <c r="AM37" s="2">
        <f>SUMIFS('Выборка 2'!AM$2:AM$133,'Выборка 2'!$A$2:$A$133,$A37,'Выборка 2'!$B$2:$B$133,$B37)</f>
        <v>62</v>
      </c>
      <c r="AN37" s="2">
        <f>SUMIFS('Выборка 2'!AN$2:AN$133,'Выборка 2'!$A$2:$A$133,$A37,'Выборка 2'!$B$2:$B$133,$B37)</f>
        <v>155</v>
      </c>
      <c r="AO37" s="2">
        <f>SUMIFS('Выборка 2'!AO$2:AO$133,'Выборка 2'!$A$2:$A$133,$A37,'Выборка 2'!$B$2:$B$133,$B37)</f>
        <v>58</v>
      </c>
      <c r="AP37" s="2">
        <f>SUMIFS('Выборка 2'!AP$2:AP$133,'Выборка 2'!$A$2:$A$133,$A37,'Выборка 2'!$B$2:$B$133,$B37)</f>
        <v>134</v>
      </c>
      <c r="AR37" s="2">
        <f t="shared" si="1"/>
        <v>7356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38</v>
      </c>
      <c r="D38" s="2">
        <f>SUMIFS('Выборка 2'!D$2:D$133,'Выборка 2'!$A$2:$A$133,$A38,'Выборка 2'!$B$2:$B$133,$B38)</f>
        <v>38</v>
      </c>
      <c r="E38" s="2">
        <f>SUMIFS('Выборка 2'!E$2:E$133,'Выборка 2'!$A$2:$A$133,$A38,'Выборка 2'!$B$2:$B$133,$B38)</f>
        <v>63</v>
      </c>
      <c r="F38" s="2">
        <f>SUMIFS('Выборка 2'!F$2:F$133,'Выборка 2'!$A$2:$A$133,$A38,'Выборка 2'!$B$2:$B$133,$B38)</f>
        <v>54</v>
      </c>
      <c r="G38" s="2">
        <f>SUMIFS('Выборка 2'!G$2:G$133,'Выборка 2'!$A$2:$A$133,$A38,'Выборка 2'!$B$2:$B$133,$B38)</f>
        <v>199</v>
      </c>
      <c r="H38" s="2">
        <f>SUMIFS('Выборка 2'!H$2:H$133,'Выборка 2'!$A$2:$A$133,$A38,'Выборка 2'!$B$2:$B$133,$B38)</f>
        <v>171</v>
      </c>
      <c r="I38" s="2">
        <f>SUMIFS('Выборка 2'!I$2:I$133,'Выборка 2'!$A$2:$A$133,$A38,'Выборка 2'!$B$2:$B$133,$B38)</f>
        <v>295</v>
      </c>
      <c r="J38" s="2">
        <f>SUMIFS('Выборка 2'!J$2:J$133,'Выборка 2'!$A$2:$A$133,$A38,'Выборка 2'!$B$2:$B$133,$B38)</f>
        <v>241</v>
      </c>
      <c r="K38" s="2">
        <f>SUMIFS('Выборка 2'!K$2:K$133,'Выборка 2'!$A$2:$A$133,$A38,'Выборка 2'!$B$2:$B$133,$B38)</f>
        <v>136</v>
      </c>
      <c r="L38" s="2">
        <f>SUMIFS('Выборка 2'!L$2:L$133,'Выборка 2'!$A$2:$A$133,$A38,'Выборка 2'!$B$2:$B$133,$B38)</f>
        <v>101</v>
      </c>
      <c r="M38" s="2">
        <f>SUMIFS('Выборка 2'!M$2:M$133,'Выборка 2'!$A$2:$A$133,$A38,'Выборка 2'!$B$2:$B$133,$B38)</f>
        <v>65</v>
      </c>
      <c r="N38" s="2">
        <f>SUMIFS('Выборка 2'!N$2:N$133,'Выборка 2'!$A$2:$A$133,$A38,'Выборка 2'!$B$2:$B$133,$B38)</f>
        <v>70</v>
      </c>
      <c r="O38" s="2">
        <f>SUMIFS('Выборка 2'!O$2:O$133,'Выборка 2'!$A$2:$A$133,$A38,'Выборка 2'!$B$2:$B$133,$B38)</f>
        <v>152</v>
      </c>
      <c r="P38" s="2">
        <f>SUMIFS('Выборка 2'!P$2:P$133,'Выборка 2'!$A$2:$A$133,$A38,'Выборка 2'!$B$2:$B$133,$B38)</f>
        <v>165</v>
      </c>
      <c r="Q38" s="2">
        <f>SUMIFS('Выборка 2'!Q$2:Q$133,'Выборка 2'!$A$2:$A$133,$A38,'Выборка 2'!$B$2:$B$133,$B38)</f>
        <v>262</v>
      </c>
      <c r="R38" s="2">
        <f>SUMIFS('Выборка 2'!R$2:R$133,'Выборка 2'!$A$2:$A$133,$A38,'Выборка 2'!$B$2:$B$133,$B38)</f>
        <v>208</v>
      </c>
      <c r="S38" s="2">
        <f>SUMIFS('Выборка 2'!S$2:S$133,'Выборка 2'!$A$2:$A$133,$A38,'Выборка 2'!$B$2:$B$133,$B38)</f>
        <v>367</v>
      </c>
      <c r="T38" s="2">
        <f>SUMIFS('Выборка 2'!T$2:T$133,'Выборка 2'!$A$2:$A$133,$A38,'Выборка 2'!$B$2:$B$133,$B38)</f>
        <v>348</v>
      </c>
      <c r="U38" s="2">
        <f>SUMIFS('Выборка 2'!U$2:U$133,'Выборка 2'!$A$2:$A$133,$A38,'Выборка 2'!$B$2:$B$133,$B38)</f>
        <v>431</v>
      </c>
      <c r="V38" s="2">
        <f>SUMIFS('Выборка 2'!V$2:V$133,'Выборка 2'!$A$2:$A$133,$A38,'Выборка 2'!$B$2:$B$133,$B38)</f>
        <v>307</v>
      </c>
      <c r="W38" s="2">
        <f>SUMIFS('Выборка 2'!W$2:W$133,'Выборка 2'!$A$2:$A$133,$A38,'Выборка 2'!$B$2:$B$133,$B38)</f>
        <v>301</v>
      </c>
      <c r="X38" s="2">
        <f>SUMIFS('Выборка 2'!X$2:X$133,'Выборка 2'!$A$2:$A$133,$A38,'Выборка 2'!$B$2:$B$133,$B38)</f>
        <v>238</v>
      </c>
      <c r="Y38" s="2">
        <f>SUMIFS('Выборка 2'!Y$2:Y$133,'Выборка 2'!$A$2:$A$133,$A38,'Выборка 2'!$B$2:$B$133,$B38)</f>
        <v>255</v>
      </c>
      <c r="Z38" s="2">
        <f>SUMIFS('Выборка 2'!Z$2:Z$133,'Выборка 2'!$A$2:$A$133,$A38,'Выборка 2'!$B$2:$B$133,$B38)</f>
        <v>246</v>
      </c>
      <c r="AA38" s="2">
        <f>SUMIFS('Выборка 2'!AA$2:AA$133,'Выборка 2'!$A$2:$A$133,$A38,'Выборка 2'!$B$2:$B$133,$B38)</f>
        <v>236</v>
      </c>
      <c r="AB38" s="2">
        <f>SUMIFS('Выборка 2'!AB$2:AB$133,'Выборка 2'!$A$2:$A$133,$A38,'Выборка 2'!$B$2:$B$133,$B38)</f>
        <v>228</v>
      </c>
      <c r="AC38" s="2">
        <f>SUMIFS('Выборка 2'!AC$2:AC$133,'Выборка 2'!$A$2:$A$133,$A38,'Выборка 2'!$B$2:$B$133,$B38)</f>
        <v>274</v>
      </c>
      <c r="AD38" s="2">
        <f>SUMIFS('Выборка 2'!AD$2:AD$133,'Выборка 2'!$A$2:$A$133,$A38,'Выборка 2'!$B$2:$B$133,$B38)</f>
        <v>274</v>
      </c>
      <c r="AE38" s="2">
        <f>SUMIFS('Выборка 2'!AE$2:AE$133,'Выборка 2'!$A$2:$A$133,$A38,'Выборка 2'!$B$2:$B$133,$B38)</f>
        <v>316</v>
      </c>
      <c r="AF38" s="2">
        <f>SUMIFS('Выборка 2'!AF$2:AF$133,'Выборка 2'!$A$2:$A$133,$A38,'Выборка 2'!$B$2:$B$133,$B38)</f>
        <v>303</v>
      </c>
      <c r="AG38" s="2">
        <f>SUMIFS('Выборка 2'!AG$2:AG$133,'Выборка 2'!$A$2:$A$133,$A38,'Выборка 2'!$B$2:$B$133,$B38)</f>
        <v>113</v>
      </c>
      <c r="AH38" s="2">
        <f>SUMIFS('Выборка 2'!AH$2:AH$133,'Выборка 2'!$A$2:$A$133,$A38,'Выборка 2'!$B$2:$B$133,$B38)</f>
        <v>238</v>
      </c>
      <c r="AI38" s="2">
        <f>SUMIFS('Выборка 2'!AI$2:AI$133,'Выборка 2'!$A$2:$A$133,$A38,'Выборка 2'!$B$2:$B$133,$B38)</f>
        <v>102</v>
      </c>
      <c r="AJ38" s="2">
        <f>SUMIFS('Выборка 2'!AJ$2:AJ$133,'Выборка 2'!$A$2:$A$133,$A38,'Выборка 2'!$B$2:$B$133,$B38)</f>
        <v>149</v>
      </c>
      <c r="AK38" s="2">
        <f>SUMIFS('Выборка 2'!AK$2:AK$133,'Выборка 2'!$A$2:$A$133,$A38,'Выборка 2'!$B$2:$B$133,$B38)</f>
        <v>28</v>
      </c>
      <c r="AL38" s="2">
        <f>SUMIFS('Выборка 2'!AL$2:AL$133,'Выборка 2'!$A$2:$A$133,$A38,'Выборка 2'!$B$2:$B$133,$B38)</f>
        <v>65</v>
      </c>
      <c r="AM38" s="2">
        <f>SUMIFS('Выборка 2'!AM$2:AM$133,'Выборка 2'!$A$2:$A$133,$A38,'Выборка 2'!$B$2:$B$133,$B38)</f>
        <v>48</v>
      </c>
      <c r="AN38" s="2">
        <f>SUMIFS('Выборка 2'!AN$2:AN$133,'Выборка 2'!$A$2:$A$133,$A38,'Выборка 2'!$B$2:$B$133,$B38)</f>
        <v>104</v>
      </c>
      <c r="AO38" s="2">
        <f>SUMIFS('Выборка 2'!AO$2:AO$133,'Выборка 2'!$A$2:$A$133,$A38,'Выборка 2'!$B$2:$B$133,$B38)</f>
        <v>24</v>
      </c>
      <c r="AP38" s="2">
        <f>SUMIFS('Выборка 2'!AP$2:AP$133,'Выборка 2'!$A$2:$A$133,$A38,'Выборка 2'!$B$2:$B$133,$B38)</f>
        <v>97</v>
      </c>
      <c r="AR38" s="2">
        <f t="shared" si="1"/>
        <v>7350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144</v>
      </c>
      <c r="D39" s="2">
        <f>SUMIFS('Выборка 2'!D$2:D$133,'Выборка 2'!$A$2:$A$133,$A39,'Выборка 2'!$B$2:$B$133,$B39)</f>
        <v>152</v>
      </c>
      <c r="E39" s="2">
        <f>SUMIFS('Выборка 2'!E$2:E$133,'Выборка 2'!$A$2:$A$133,$A39,'Выборка 2'!$B$2:$B$133,$B39)</f>
        <v>287</v>
      </c>
      <c r="F39" s="2">
        <f>SUMIFS('Выборка 2'!F$2:F$133,'Выборка 2'!$A$2:$A$133,$A39,'Выборка 2'!$B$2:$B$133,$B39)</f>
        <v>294</v>
      </c>
      <c r="G39" s="2">
        <f>SUMIFS('Выборка 2'!G$2:G$133,'Выборка 2'!$A$2:$A$133,$A39,'Выборка 2'!$B$2:$B$133,$B39)</f>
        <v>642</v>
      </c>
      <c r="H39" s="2">
        <f>SUMIFS('Выборка 2'!H$2:H$133,'Выборка 2'!$A$2:$A$133,$A39,'Выборка 2'!$B$2:$B$133,$B39)</f>
        <v>576</v>
      </c>
      <c r="I39" s="2">
        <f>SUMIFS('Выборка 2'!I$2:I$133,'Выборка 2'!$A$2:$A$133,$A39,'Выборка 2'!$B$2:$B$133,$B39)</f>
        <v>642</v>
      </c>
      <c r="J39" s="2">
        <f>SUMIFS('Выборка 2'!J$2:J$133,'Выборка 2'!$A$2:$A$133,$A39,'Выборка 2'!$B$2:$B$133,$B39)</f>
        <v>575</v>
      </c>
      <c r="K39" s="2">
        <f>SUMIFS('Выборка 2'!K$2:K$133,'Выборка 2'!$A$2:$A$133,$A39,'Выборка 2'!$B$2:$B$133,$B39)</f>
        <v>349</v>
      </c>
      <c r="L39" s="2">
        <f>SUMIFS('Выборка 2'!L$2:L$133,'Выборка 2'!$A$2:$A$133,$A39,'Выборка 2'!$B$2:$B$133,$B39)</f>
        <v>321</v>
      </c>
      <c r="M39" s="2">
        <f>SUMIFS('Выборка 2'!M$2:M$133,'Выборка 2'!$A$2:$A$133,$A39,'Выборка 2'!$B$2:$B$133,$B39)</f>
        <v>208</v>
      </c>
      <c r="N39" s="2">
        <f>SUMIFS('Выборка 2'!N$2:N$133,'Выборка 2'!$A$2:$A$133,$A39,'Выборка 2'!$B$2:$B$133,$B39)</f>
        <v>226</v>
      </c>
      <c r="O39" s="2">
        <f>SUMIFS('Выборка 2'!O$2:O$133,'Выборка 2'!$A$2:$A$133,$A39,'Выборка 2'!$B$2:$B$133,$B39)</f>
        <v>375</v>
      </c>
      <c r="P39" s="2">
        <f>SUMIFS('Выборка 2'!P$2:P$133,'Выборка 2'!$A$2:$A$133,$A39,'Выборка 2'!$B$2:$B$133,$B39)</f>
        <v>464</v>
      </c>
      <c r="Q39" s="2">
        <f>SUMIFS('Выборка 2'!Q$2:Q$133,'Выборка 2'!$A$2:$A$133,$A39,'Выборка 2'!$B$2:$B$133,$B39)</f>
        <v>521</v>
      </c>
      <c r="R39" s="2">
        <f>SUMIFS('Выборка 2'!R$2:R$133,'Выборка 2'!$A$2:$A$133,$A39,'Выборка 2'!$B$2:$B$133,$B39)</f>
        <v>453</v>
      </c>
      <c r="S39" s="2">
        <f>SUMIFS('Выборка 2'!S$2:S$133,'Выборка 2'!$A$2:$A$133,$A39,'Выборка 2'!$B$2:$B$133,$B39)</f>
        <v>821</v>
      </c>
      <c r="T39" s="2">
        <f>SUMIFS('Выборка 2'!T$2:T$133,'Выборка 2'!$A$2:$A$133,$A39,'Выборка 2'!$B$2:$B$133,$B39)</f>
        <v>633</v>
      </c>
      <c r="U39" s="2">
        <f>SUMIFS('Выборка 2'!U$2:U$133,'Выборка 2'!$A$2:$A$133,$A39,'Выборка 2'!$B$2:$B$133,$B39)</f>
        <v>819</v>
      </c>
      <c r="V39" s="2">
        <f>SUMIFS('Выборка 2'!V$2:V$133,'Выборка 2'!$A$2:$A$133,$A39,'Выборка 2'!$B$2:$B$133,$B39)</f>
        <v>694</v>
      </c>
      <c r="W39" s="2">
        <f>SUMIFS('Выборка 2'!W$2:W$133,'Выборка 2'!$A$2:$A$133,$A39,'Выборка 2'!$B$2:$B$133,$B39)</f>
        <v>699</v>
      </c>
      <c r="X39" s="2">
        <f>SUMIFS('Выборка 2'!X$2:X$133,'Выборка 2'!$A$2:$A$133,$A39,'Выборка 2'!$B$2:$B$133,$B39)</f>
        <v>629</v>
      </c>
      <c r="Y39" s="2">
        <f>SUMIFS('Выборка 2'!Y$2:Y$133,'Выборка 2'!$A$2:$A$133,$A39,'Выборка 2'!$B$2:$B$133,$B39)</f>
        <v>614</v>
      </c>
      <c r="Z39" s="2">
        <f>SUMIFS('Выборка 2'!Z$2:Z$133,'Выборка 2'!$A$2:$A$133,$A39,'Выборка 2'!$B$2:$B$133,$B39)</f>
        <v>660</v>
      </c>
      <c r="AA39" s="2">
        <f>SUMIFS('Выборка 2'!AA$2:AA$133,'Выборка 2'!$A$2:$A$133,$A39,'Выборка 2'!$B$2:$B$133,$B39)</f>
        <v>616</v>
      </c>
      <c r="AB39" s="2">
        <f>SUMIFS('Выборка 2'!AB$2:AB$133,'Выборка 2'!$A$2:$A$133,$A39,'Выборка 2'!$B$2:$B$133,$B39)</f>
        <v>681</v>
      </c>
      <c r="AC39" s="2">
        <f>SUMIFS('Выборка 2'!AC$2:AC$133,'Выборка 2'!$A$2:$A$133,$A39,'Выборка 2'!$B$2:$B$133,$B39)</f>
        <v>771</v>
      </c>
      <c r="AD39" s="2">
        <f>SUMIFS('Выборка 2'!AD$2:AD$133,'Выборка 2'!$A$2:$A$133,$A39,'Выборка 2'!$B$2:$B$133,$B39)</f>
        <v>859</v>
      </c>
      <c r="AE39" s="2">
        <f>SUMIFS('Выборка 2'!AE$2:AE$133,'Выборка 2'!$A$2:$A$133,$A39,'Выборка 2'!$B$2:$B$133,$B39)</f>
        <v>979</v>
      </c>
      <c r="AF39" s="2">
        <f>SUMIFS('Выборка 2'!AF$2:AF$133,'Выборка 2'!$A$2:$A$133,$A39,'Выборка 2'!$B$2:$B$133,$B39)</f>
        <v>983</v>
      </c>
      <c r="AG39" s="2">
        <f>SUMIFS('Выборка 2'!AG$2:AG$133,'Выборка 2'!$A$2:$A$133,$A39,'Выборка 2'!$B$2:$B$133,$B39)</f>
        <v>412</v>
      </c>
      <c r="AH39" s="2">
        <f>SUMIFS('Выборка 2'!AH$2:AH$133,'Выборка 2'!$A$2:$A$133,$A39,'Выборка 2'!$B$2:$B$133,$B39)</f>
        <v>754</v>
      </c>
      <c r="AI39" s="2">
        <f>SUMIFS('Выборка 2'!AI$2:AI$133,'Выборка 2'!$A$2:$A$133,$A39,'Выборка 2'!$B$2:$B$133,$B39)</f>
        <v>338</v>
      </c>
      <c r="AJ39" s="2">
        <f>SUMIFS('Выборка 2'!AJ$2:AJ$133,'Выборка 2'!$A$2:$A$133,$A39,'Выборка 2'!$B$2:$B$133,$B39)</f>
        <v>652</v>
      </c>
      <c r="AK39" s="2">
        <f>SUMIFS('Выборка 2'!AK$2:AK$133,'Выборка 2'!$A$2:$A$133,$A39,'Выборка 2'!$B$2:$B$133,$B39)</f>
        <v>118</v>
      </c>
      <c r="AL39" s="2">
        <f>SUMIFS('Выборка 2'!AL$2:AL$133,'Выборка 2'!$A$2:$A$133,$A39,'Выборка 2'!$B$2:$B$133,$B39)</f>
        <v>278</v>
      </c>
      <c r="AM39" s="2">
        <f>SUMIFS('Выборка 2'!AM$2:AM$133,'Выборка 2'!$A$2:$A$133,$A39,'Выборка 2'!$B$2:$B$133,$B39)</f>
        <v>146</v>
      </c>
      <c r="AN39" s="2">
        <f>SUMIFS('Выборка 2'!AN$2:AN$133,'Выборка 2'!$A$2:$A$133,$A39,'Выборка 2'!$B$2:$B$133,$B39)</f>
        <v>489</v>
      </c>
      <c r="AO39" s="2">
        <f>SUMIFS('Выборка 2'!AO$2:AO$133,'Выборка 2'!$A$2:$A$133,$A39,'Выборка 2'!$B$2:$B$133,$B39)</f>
        <v>60</v>
      </c>
      <c r="AP39" s="2">
        <f>SUMIFS('Выборка 2'!AP$2:AP$133,'Выборка 2'!$A$2:$A$133,$A39,'Выборка 2'!$B$2:$B$133,$B39)</f>
        <v>293</v>
      </c>
      <c r="AR39" s="2">
        <f t="shared" si="1"/>
        <v>20227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84</v>
      </c>
      <c r="D41" s="2">
        <f>SUMIFS('Выборка 2'!D$2:D$133,'Выборка 2'!$A$2:$A$133,$A41,'Выборка 2'!$B$2:$B$133,$B41)</f>
        <v>48</v>
      </c>
      <c r="E41" s="2">
        <f>SUMIFS('Выборка 2'!E$2:E$133,'Выборка 2'!$A$2:$A$133,$A41,'Выборка 2'!$B$2:$B$133,$B41)</f>
        <v>131</v>
      </c>
      <c r="F41" s="2">
        <f>SUMIFS('Выборка 2'!F$2:F$133,'Выборка 2'!$A$2:$A$133,$A41,'Выборка 2'!$B$2:$B$133,$B41)</f>
        <v>115</v>
      </c>
      <c r="G41" s="2">
        <f>SUMIFS('Выборка 2'!G$2:G$133,'Выборка 2'!$A$2:$A$133,$A41,'Выборка 2'!$B$2:$B$133,$B41)</f>
        <v>321</v>
      </c>
      <c r="H41" s="2">
        <f>SUMIFS('Выборка 2'!H$2:H$133,'Выборка 2'!$A$2:$A$133,$A41,'Выборка 2'!$B$2:$B$133,$B41)</f>
        <v>299</v>
      </c>
      <c r="I41" s="2">
        <f>SUMIFS('Выборка 2'!I$2:I$133,'Выборка 2'!$A$2:$A$133,$A41,'Выборка 2'!$B$2:$B$133,$B41)</f>
        <v>384</v>
      </c>
      <c r="J41" s="2">
        <f>SUMIFS('Выборка 2'!J$2:J$133,'Выборка 2'!$A$2:$A$133,$A41,'Выборка 2'!$B$2:$B$133,$B41)</f>
        <v>346</v>
      </c>
      <c r="K41" s="2">
        <f>SUMIFS('Выборка 2'!K$2:K$133,'Выборка 2'!$A$2:$A$133,$A41,'Выборка 2'!$B$2:$B$133,$B41)</f>
        <v>205</v>
      </c>
      <c r="L41" s="2">
        <f>SUMIFS('Выборка 2'!L$2:L$133,'Выборка 2'!$A$2:$A$133,$A41,'Выборка 2'!$B$2:$B$133,$B41)</f>
        <v>200</v>
      </c>
      <c r="M41" s="2">
        <f>SUMIFS('Выборка 2'!M$2:M$133,'Выборка 2'!$A$2:$A$133,$A41,'Выборка 2'!$B$2:$B$133,$B41)</f>
        <v>115</v>
      </c>
      <c r="N41" s="2">
        <f>SUMIFS('Выборка 2'!N$2:N$133,'Выборка 2'!$A$2:$A$133,$A41,'Выборка 2'!$B$2:$B$133,$B41)</f>
        <v>126</v>
      </c>
      <c r="O41" s="2">
        <f>SUMIFS('Выборка 2'!O$2:O$133,'Выборка 2'!$A$2:$A$133,$A41,'Выборка 2'!$B$2:$B$133,$B41)</f>
        <v>242</v>
      </c>
      <c r="P41" s="2">
        <f>SUMIFS('Выборка 2'!P$2:P$133,'Выборка 2'!$A$2:$A$133,$A41,'Выборка 2'!$B$2:$B$133,$B41)</f>
        <v>260</v>
      </c>
      <c r="Q41" s="2">
        <f>SUMIFS('Выборка 2'!Q$2:Q$133,'Выборка 2'!$A$2:$A$133,$A41,'Выборка 2'!$B$2:$B$133,$B41)</f>
        <v>310</v>
      </c>
      <c r="R41" s="2">
        <f>SUMIFS('Выборка 2'!R$2:R$133,'Выборка 2'!$A$2:$A$133,$A41,'Выборка 2'!$B$2:$B$133,$B41)</f>
        <v>230</v>
      </c>
      <c r="S41" s="2">
        <f>SUMIFS('Выборка 2'!S$2:S$133,'Выборка 2'!$A$2:$A$133,$A41,'Выборка 2'!$B$2:$B$133,$B41)</f>
        <v>485</v>
      </c>
      <c r="T41" s="2">
        <f>SUMIFS('Выборка 2'!T$2:T$133,'Выборка 2'!$A$2:$A$133,$A41,'Выборка 2'!$B$2:$B$133,$B41)</f>
        <v>324</v>
      </c>
      <c r="U41" s="2">
        <f>SUMIFS('Выборка 2'!U$2:U$133,'Выборка 2'!$A$2:$A$133,$A41,'Выборка 2'!$B$2:$B$133,$B41)</f>
        <v>482</v>
      </c>
      <c r="V41" s="2">
        <f>SUMIFS('Выборка 2'!V$2:V$133,'Выборка 2'!$A$2:$A$133,$A41,'Выборка 2'!$B$2:$B$133,$B41)</f>
        <v>412</v>
      </c>
      <c r="W41" s="2">
        <f>SUMIFS('Выборка 2'!W$2:W$133,'Выборка 2'!$A$2:$A$133,$A41,'Выборка 2'!$B$2:$B$133,$B41)</f>
        <v>378</v>
      </c>
      <c r="X41" s="2">
        <f>SUMIFS('Выборка 2'!X$2:X$133,'Выборка 2'!$A$2:$A$133,$A41,'Выборка 2'!$B$2:$B$133,$B41)</f>
        <v>380</v>
      </c>
      <c r="Y41" s="2">
        <f>SUMIFS('Выборка 2'!Y$2:Y$133,'Выборка 2'!$A$2:$A$133,$A41,'Выборка 2'!$B$2:$B$133,$B41)</f>
        <v>386</v>
      </c>
      <c r="Z41" s="2">
        <f>SUMIFS('Выборка 2'!Z$2:Z$133,'Выборка 2'!$A$2:$A$133,$A41,'Выборка 2'!$B$2:$B$133,$B41)</f>
        <v>436</v>
      </c>
      <c r="AA41" s="2">
        <f>SUMIFS('Выборка 2'!AA$2:AA$133,'Выборка 2'!$A$2:$A$133,$A41,'Выборка 2'!$B$2:$B$133,$B41)</f>
        <v>469</v>
      </c>
      <c r="AB41" s="2">
        <f>SUMIFS('Выборка 2'!AB$2:AB$133,'Выборка 2'!$A$2:$A$133,$A41,'Выборка 2'!$B$2:$B$133,$B41)</f>
        <v>423</v>
      </c>
      <c r="AC41" s="2">
        <f>SUMIFS('Выборка 2'!AC$2:AC$133,'Выборка 2'!$A$2:$A$133,$A41,'Выборка 2'!$B$2:$B$133,$B41)</f>
        <v>470</v>
      </c>
      <c r="AD41" s="2">
        <f>SUMIFS('Выборка 2'!AD$2:AD$133,'Выборка 2'!$A$2:$A$133,$A41,'Выборка 2'!$B$2:$B$133,$B41)</f>
        <v>516</v>
      </c>
      <c r="AE41" s="2">
        <f>SUMIFS('Выборка 2'!AE$2:AE$133,'Выборка 2'!$A$2:$A$133,$A41,'Выборка 2'!$B$2:$B$133,$B41)</f>
        <v>589</v>
      </c>
      <c r="AF41" s="2">
        <f>SUMIFS('Выборка 2'!AF$2:AF$133,'Выборка 2'!$A$2:$A$133,$A41,'Выборка 2'!$B$2:$B$133,$B41)</f>
        <v>522</v>
      </c>
      <c r="AG41" s="2">
        <f>SUMIFS('Выборка 2'!AG$2:AG$133,'Выборка 2'!$A$2:$A$133,$A41,'Выборка 2'!$B$2:$B$133,$B41)</f>
        <v>223</v>
      </c>
      <c r="AH41" s="2">
        <f>SUMIFS('Выборка 2'!AH$2:AH$133,'Выборка 2'!$A$2:$A$133,$A41,'Выборка 2'!$B$2:$B$133,$B41)</f>
        <v>399</v>
      </c>
      <c r="AI41" s="2">
        <f>SUMIFS('Выборка 2'!AI$2:AI$133,'Выборка 2'!$A$2:$A$133,$A41,'Выборка 2'!$B$2:$B$133,$B41)</f>
        <v>221</v>
      </c>
      <c r="AJ41" s="2">
        <f>SUMIFS('Выборка 2'!AJ$2:AJ$133,'Выборка 2'!$A$2:$A$133,$A41,'Выборка 2'!$B$2:$B$133,$B41)</f>
        <v>344</v>
      </c>
      <c r="AK41" s="2">
        <f>SUMIFS('Выборка 2'!AK$2:AK$133,'Выборка 2'!$A$2:$A$133,$A41,'Выборка 2'!$B$2:$B$133,$B41)</f>
        <v>69</v>
      </c>
      <c r="AL41" s="2">
        <f>SUMIFS('Выборка 2'!AL$2:AL$133,'Выборка 2'!$A$2:$A$133,$A41,'Выборка 2'!$B$2:$B$133,$B41)</f>
        <v>162</v>
      </c>
      <c r="AM41" s="2">
        <f>SUMIFS('Выборка 2'!AM$2:AM$133,'Выборка 2'!$A$2:$A$133,$A41,'Выборка 2'!$B$2:$B$133,$B41)</f>
        <v>78</v>
      </c>
      <c r="AN41" s="2">
        <f>SUMIFS('Выборка 2'!AN$2:AN$133,'Выборка 2'!$A$2:$A$133,$A41,'Выборка 2'!$B$2:$B$133,$B41)</f>
        <v>222</v>
      </c>
      <c r="AO41" s="2">
        <f>SUMIFS('Выборка 2'!AO$2:AO$133,'Выборка 2'!$A$2:$A$133,$A41,'Выборка 2'!$B$2:$B$133,$B41)</f>
        <v>59</v>
      </c>
      <c r="AP41" s="2">
        <f>SUMIFS('Выборка 2'!AP$2:AP$133,'Выборка 2'!$A$2:$A$133,$A41,'Выборка 2'!$B$2:$B$133,$B41)</f>
        <v>149</v>
      </c>
      <c r="AR41" s="2">
        <f t="shared" si="1"/>
        <v>11614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137</v>
      </c>
      <c r="D43" s="2">
        <f>SUMIFS('Выборка 2'!D$2:D$133,'Выборка 2'!$A$2:$A$133,$A43,'Выборка 2'!$B$2:$B$133,$B43)</f>
        <v>129</v>
      </c>
      <c r="E43" s="2">
        <f>SUMIFS('Выборка 2'!E$2:E$133,'Выборка 2'!$A$2:$A$133,$A43,'Выборка 2'!$B$2:$B$133,$B43)</f>
        <v>258</v>
      </c>
      <c r="F43" s="2">
        <f>SUMIFS('Выборка 2'!F$2:F$133,'Выборка 2'!$A$2:$A$133,$A43,'Выборка 2'!$B$2:$B$133,$B43)</f>
        <v>228</v>
      </c>
      <c r="G43" s="2">
        <f>SUMIFS('Выборка 2'!G$2:G$133,'Выборка 2'!$A$2:$A$133,$A43,'Выборка 2'!$B$2:$B$133,$B43)</f>
        <v>598</v>
      </c>
      <c r="H43" s="2">
        <f>SUMIFS('Выборка 2'!H$2:H$133,'Выборка 2'!$A$2:$A$133,$A43,'Выборка 2'!$B$2:$B$133,$B43)</f>
        <v>527</v>
      </c>
      <c r="I43" s="2">
        <f>SUMIFS('Выборка 2'!I$2:I$133,'Выборка 2'!$A$2:$A$133,$A43,'Выборка 2'!$B$2:$B$133,$B43)</f>
        <v>590</v>
      </c>
      <c r="J43" s="2">
        <f>SUMIFS('Выборка 2'!J$2:J$133,'Выборка 2'!$A$2:$A$133,$A43,'Выборка 2'!$B$2:$B$133,$B43)</f>
        <v>568</v>
      </c>
      <c r="K43" s="2">
        <f>SUMIFS('Выборка 2'!K$2:K$133,'Выборка 2'!$A$2:$A$133,$A43,'Выборка 2'!$B$2:$B$133,$B43)</f>
        <v>333</v>
      </c>
      <c r="L43" s="2">
        <f>SUMIFS('Выборка 2'!L$2:L$133,'Выборка 2'!$A$2:$A$133,$A43,'Выборка 2'!$B$2:$B$133,$B43)</f>
        <v>314</v>
      </c>
      <c r="M43" s="2">
        <f>SUMIFS('Выборка 2'!M$2:M$133,'Выборка 2'!$A$2:$A$133,$A43,'Выборка 2'!$B$2:$B$133,$B43)</f>
        <v>212</v>
      </c>
      <c r="N43" s="2">
        <f>SUMIFS('Выборка 2'!N$2:N$133,'Выборка 2'!$A$2:$A$133,$A43,'Выборка 2'!$B$2:$B$133,$B43)</f>
        <v>160</v>
      </c>
      <c r="O43" s="2">
        <f>SUMIFS('Выборка 2'!O$2:O$133,'Выборка 2'!$A$2:$A$133,$A43,'Выборка 2'!$B$2:$B$133,$B43)</f>
        <v>401</v>
      </c>
      <c r="P43" s="2">
        <f>SUMIFS('Выборка 2'!P$2:P$133,'Выборка 2'!$A$2:$A$133,$A43,'Выборка 2'!$B$2:$B$133,$B43)</f>
        <v>456</v>
      </c>
      <c r="Q43" s="2">
        <f>SUMIFS('Выборка 2'!Q$2:Q$133,'Выборка 2'!$A$2:$A$133,$A43,'Выборка 2'!$B$2:$B$133,$B43)</f>
        <v>623</v>
      </c>
      <c r="R43" s="2">
        <f>SUMIFS('Выборка 2'!R$2:R$133,'Выборка 2'!$A$2:$A$133,$A43,'Выборка 2'!$B$2:$B$133,$B43)</f>
        <v>466</v>
      </c>
      <c r="S43" s="2">
        <f>SUMIFS('Выборка 2'!S$2:S$133,'Выборка 2'!$A$2:$A$133,$A43,'Выборка 2'!$B$2:$B$133,$B43)</f>
        <v>845</v>
      </c>
      <c r="T43" s="2">
        <f>SUMIFS('Выборка 2'!T$2:T$133,'Выборка 2'!$A$2:$A$133,$A43,'Выборка 2'!$B$2:$B$133,$B43)</f>
        <v>675</v>
      </c>
      <c r="U43" s="2">
        <f>SUMIFS('Выборка 2'!U$2:U$133,'Выборка 2'!$A$2:$A$133,$A43,'Выборка 2'!$B$2:$B$133,$B43)</f>
        <v>772</v>
      </c>
      <c r="V43" s="2">
        <f>SUMIFS('Выборка 2'!V$2:V$133,'Выборка 2'!$A$2:$A$133,$A43,'Выборка 2'!$B$2:$B$133,$B43)</f>
        <v>628</v>
      </c>
      <c r="W43" s="2">
        <f>SUMIFS('Выборка 2'!W$2:W$133,'Выборка 2'!$A$2:$A$133,$A43,'Выборка 2'!$B$2:$B$133,$B43)</f>
        <v>601</v>
      </c>
      <c r="X43" s="2">
        <f>SUMIFS('Выборка 2'!X$2:X$133,'Выборка 2'!$A$2:$A$133,$A43,'Выборка 2'!$B$2:$B$133,$B43)</f>
        <v>592</v>
      </c>
      <c r="Y43" s="2">
        <f>SUMIFS('Выборка 2'!Y$2:Y$133,'Выборка 2'!$A$2:$A$133,$A43,'Выборка 2'!$B$2:$B$133,$B43)</f>
        <v>669</v>
      </c>
      <c r="Z43" s="2">
        <f>SUMIFS('Выборка 2'!Z$2:Z$133,'Выборка 2'!$A$2:$A$133,$A43,'Выборка 2'!$B$2:$B$133,$B43)</f>
        <v>706</v>
      </c>
      <c r="AA43" s="2">
        <f>SUMIFS('Выборка 2'!AA$2:AA$133,'Выборка 2'!$A$2:$A$133,$A43,'Выборка 2'!$B$2:$B$133,$B43)</f>
        <v>746</v>
      </c>
      <c r="AB43" s="2">
        <f>SUMIFS('Выборка 2'!AB$2:AB$133,'Выборка 2'!$A$2:$A$133,$A43,'Выборка 2'!$B$2:$B$133,$B43)</f>
        <v>733</v>
      </c>
      <c r="AC43" s="2">
        <f>SUMIFS('Выборка 2'!AC$2:AC$133,'Выборка 2'!$A$2:$A$133,$A43,'Выборка 2'!$B$2:$B$133,$B43)</f>
        <v>838</v>
      </c>
      <c r="AD43" s="2">
        <f>SUMIFS('Выборка 2'!AD$2:AD$133,'Выборка 2'!$A$2:$A$133,$A43,'Выборка 2'!$B$2:$B$133,$B43)</f>
        <v>825</v>
      </c>
      <c r="AE43" s="2">
        <f>SUMIFS('Выборка 2'!AE$2:AE$133,'Выборка 2'!$A$2:$A$133,$A43,'Выборка 2'!$B$2:$B$133,$B43)</f>
        <v>935</v>
      </c>
      <c r="AF43" s="2">
        <f>SUMIFS('Выборка 2'!AF$2:AF$133,'Выборка 2'!$A$2:$A$133,$A43,'Выборка 2'!$B$2:$B$133,$B43)</f>
        <v>829</v>
      </c>
      <c r="AG43" s="2">
        <f>SUMIFS('Выборка 2'!AG$2:AG$133,'Выборка 2'!$A$2:$A$133,$A43,'Выборка 2'!$B$2:$B$133,$B43)</f>
        <v>424</v>
      </c>
      <c r="AH43" s="2">
        <f>SUMIFS('Выборка 2'!AH$2:AH$133,'Выборка 2'!$A$2:$A$133,$A43,'Выборка 2'!$B$2:$B$133,$B43)</f>
        <v>699</v>
      </c>
      <c r="AI43" s="2">
        <f>SUMIFS('Выборка 2'!AI$2:AI$133,'Выборка 2'!$A$2:$A$133,$A43,'Выборка 2'!$B$2:$B$133,$B43)</f>
        <v>385</v>
      </c>
      <c r="AJ43" s="2">
        <f>SUMIFS('Выборка 2'!AJ$2:AJ$133,'Выборка 2'!$A$2:$A$133,$A43,'Выборка 2'!$B$2:$B$133,$B43)</f>
        <v>569</v>
      </c>
      <c r="AK43" s="2">
        <f>SUMIFS('Выборка 2'!AK$2:AK$133,'Выборка 2'!$A$2:$A$133,$A43,'Выборка 2'!$B$2:$B$133,$B43)</f>
        <v>118</v>
      </c>
      <c r="AL43" s="2">
        <f>SUMIFS('Выборка 2'!AL$2:AL$133,'Выборка 2'!$A$2:$A$133,$A43,'Выборка 2'!$B$2:$B$133,$B43)</f>
        <v>255</v>
      </c>
      <c r="AM43" s="2">
        <f>SUMIFS('Выборка 2'!AM$2:AM$133,'Выборка 2'!$A$2:$A$133,$A43,'Выборка 2'!$B$2:$B$133,$B43)</f>
        <v>155</v>
      </c>
      <c r="AN43" s="2">
        <f>SUMIFS('Выборка 2'!AN$2:AN$133,'Выборка 2'!$A$2:$A$133,$A43,'Выборка 2'!$B$2:$B$133,$B43)</f>
        <v>415</v>
      </c>
      <c r="AO43" s="2">
        <f>SUMIFS('Выборка 2'!AO$2:AO$133,'Выборка 2'!$A$2:$A$133,$A43,'Выборка 2'!$B$2:$B$133,$B43)</f>
        <v>77</v>
      </c>
      <c r="AP43" s="2">
        <f>SUMIFS('Выборка 2'!AP$2:AP$133,'Выборка 2'!$A$2:$A$133,$A43,'Выборка 2'!$B$2:$B$133,$B43)</f>
        <v>321</v>
      </c>
      <c r="AR43" s="2">
        <f t="shared" si="1"/>
        <v>19812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258</v>
      </c>
      <c r="D46" s="2">
        <f>SUMIFS('Выборка 2'!D$2:D$133,'Выборка 2'!$A$2:$A$133,$A46,'Выборка 2'!$B$2:$B$133,$B46)</f>
        <v>220</v>
      </c>
      <c r="E46" s="2">
        <f>SUMIFS('Выборка 2'!E$2:E$133,'Выборка 2'!$A$2:$A$133,$A46,'Выборка 2'!$B$2:$B$133,$B46)</f>
        <v>557</v>
      </c>
      <c r="F46" s="2">
        <f>SUMIFS('Выборка 2'!F$2:F$133,'Выборка 2'!$A$2:$A$133,$A46,'Выборка 2'!$B$2:$B$133,$B46)</f>
        <v>534</v>
      </c>
      <c r="G46" s="2">
        <f>SUMIFS('Выборка 2'!G$2:G$133,'Выборка 2'!$A$2:$A$133,$A46,'Выборка 2'!$B$2:$B$133,$B46)</f>
        <v>1231</v>
      </c>
      <c r="H46" s="2">
        <f>SUMIFS('Выборка 2'!H$2:H$133,'Выборка 2'!$A$2:$A$133,$A46,'Выборка 2'!$B$2:$B$133,$B46)</f>
        <v>1191</v>
      </c>
      <c r="I46" s="2">
        <f>SUMIFS('Выборка 2'!I$2:I$133,'Выборка 2'!$A$2:$A$133,$A46,'Выборка 2'!$B$2:$B$133,$B46)</f>
        <v>1292</v>
      </c>
      <c r="J46" s="2">
        <f>SUMIFS('Выборка 2'!J$2:J$133,'Выборка 2'!$A$2:$A$133,$A46,'Выборка 2'!$B$2:$B$133,$B46)</f>
        <v>1216</v>
      </c>
      <c r="K46" s="2">
        <f>SUMIFS('Выборка 2'!K$2:K$133,'Выборка 2'!$A$2:$A$133,$A46,'Выборка 2'!$B$2:$B$133,$B46)</f>
        <v>714</v>
      </c>
      <c r="L46" s="2">
        <f>SUMIFS('Выборка 2'!L$2:L$133,'Выборка 2'!$A$2:$A$133,$A46,'Выборка 2'!$B$2:$B$133,$B46)</f>
        <v>641</v>
      </c>
      <c r="M46" s="2">
        <f>SUMIFS('Выборка 2'!M$2:M$133,'Выборка 2'!$A$2:$A$133,$A46,'Выборка 2'!$B$2:$B$133,$B46)</f>
        <v>393</v>
      </c>
      <c r="N46" s="2">
        <f>SUMIFS('Выборка 2'!N$2:N$133,'Выборка 2'!$A$2:$A$133,$A46,'Выборка 2'!$B$2:$B$133,$B46)</f>
        <v>400</v>
      </c>
      <c r="O46" s="2">
        <f>SUMIFS('Выборка 2'!O$2:O$133,'Выборка 2'!$A$2:$A$133,$A46,'Выборка 2'!$B$2:$B$133,$B46)</f>
        <v>724</v>
      </c>
      <c r="P46" s="2">
        <f>SUMIFS('Выборка 2'!P$2:P$133,'Выборка 2'!$A$2:$A$133,$A46,'Выборка 2'!$B$2:$B$133,$B46)</f>
        <v>737</v>
      </c>
      <c r="Q46" s="2">
        <f>SUMIFS('Выборка 2'!Q$2:Q$133,'Выборка 2'!$A$2:$A$133,$A46,'Выборка 2'!$B$2:$B$133,$B46)</f>
        <v>969</v>
      </c>
      <c r="R46" s="2">
        <f>SUMIFS('Выборка 2'!R$2:R$133,'Выборка 2'!$A$2:$A$133,$A46,'Выборка 2'!$B$2:$B$133,$B46)</f>
        <v>828</v>
      </c>
      <c r="S46" s="2">
        <f>SUMIFS('Выборка 2'!S$2:S$133,'Выборка 2'!$A$2:$A$133,$A46,'Выборка 2'!$B$2:$B$133,$B46)</f>
        <v>1441</v>
      </c>
      <c r="T46" s="2">
        <f>SUMIFS('Выборка 2'!T$2:T$133,'Выборка 2'!$A$2:$A$133,$A46,'Выборка 2'!$B$2:$B$133,$B46)</f>
        <v>1226</v>
      </c>
      <c r="U46" s="2">
        <f>SUMIFS('Выборка 2'!U$2:U$133,'Выборка 2'!$A$2:$A$133,$A46,'Выборка 2'!$B$2:$B$133,$B46)</f>
        <v>1472</v>
      </c>
      <c r="V46" s="2">
        <f>SUMIFS('Выборка 2'!V$2:V$133,'Выборка 2'!$A$2:$A$133,$A46,'Выборка 2'!$B$2:$B$133,$B46)</f>
        <v>1336</v>
      </c>
      <c r="W46" s="2">
        <f>SUMIFS('Выборка 2'!W$2:W$133,'Выборка 2'!$A$2:$A$133,$A46,'Выборка 2'!$B$2:$B$133,$B46)</f>
        <v>1293</v>
      </c>
      <c r="X46" s="2">
        <f>SUMIFS('Выборка 2'!X$2:X$133,'Выборка 2'!$A$2:$A$133,$A46,'Выборка 2'!$B$2:$B$133,$B46)</f>
        <v>1186</v>
      </c>
      <c r="Y46" s="2">
        <f>SUMIFS('Выборка 2'!Y$2:Y$133,'Выборка 2'!$A$2:$A$133,$A46,'Выборка 2'!$B$2:$B$133,$B46)</f>
        <v>1182</v>
      </c>
      <c r="Z46" s="2">
        <f>SUMIFS('Выборка 2'!Z$2:Z$133,'Выборка 2'!$A$2:$A$133,$A46,'Выборка 2'!$B$2:$B$133,$B46)</f>
        <v>1139</v>
      </c>
      <c r="AA46" s="2">
        <f>SUMIFS('Выборка 2'!AA$2:AA$133,'Выборка 2'!$A$2:$A$133,$A46,'Выборка 2'!$B$2:$B$133,$B46)</f>
        <v>1072</v>
      </c>
      <c r="AB46" s="2">
        <f>SUMIFS('Выборка 2'!AB$2:AB$133,'Выборка 2'!$A$2:$A$133,$A46,'Выборка 2'!$B$2:$B$133,$B46)</f>
        <v>1057</v>
      </c>
      <c r="AC46" s="2">
        <f>SUMIFS('Выборка 2'!AC$2:AC$133,'Выборка 2'!$A$2:$A$133,$A46,'Выборка 2'!$B$2:$B$133,$B46)</f>
        <v>1068</v>
      </c>
      <c r="AD46" s="2">
        <f>SUMIFS('Выборка 2'!AD$2:AD$133,'Выборка 2'!$A$2:$A$133,$A46,'Выборка 2'!$B$2:$B$133,$B46)</f>
        <v>1256</v>
      </c>
      <c r="AE46" s="2">
        <f>SUMIFS('Выборка 2'!AE$2:AE$133,'Выборка 2'!$A$2:$A$133,$A46,'Выборка 2'!$B$2:$B$133,$B46)</f>
        <v>1383</v>
      </c>
      <c r="AF46" s="2">
        <f>SUMIFS('Выборка 2'!AF$2:AF$133,'Выборка 2'!$A$2:$A$133,$A46,'Выборка 2'!$B$2:$B$133,$B46)</f>
        <v>1428</v>
      </c>
      <c r="AG46" s="2">
        <f>SUMIFS('Выборка 2'!AG$2:AG$133,'Выборка 2'!$A$2:$A$133,$A46,'Выборка 2'!$B$2:$B$133,$B46)</f>
        <v>684</v>
      </c>
      <c r="AH46" s="2">
        <f>SUMIFS('Выборка 2'!AH$2:AH$133,'Выборка 2'!$A$2:$A$133,$A46,'Выборка 2'!$B$2:$B$133,$B46)</f>
        <v>1241</v>
      </c>
      <c r="AI46" s="2">
        <f>SUMIFS('Выборка 2'!AI$2:AI$133,'Выборка 2'!$A$2:$A$133,$A46,'Выборка 2'!$B$2:$B$133,$B46)</f>
        <v>586</v>
      </c>
      <c r="AJ46" s="2">
        <f>SUMIFS('Выборка 2'!AJ$2:AJ$133,'Выборка 2'!$A$2:$A$133,$A46,'Выборка 2'!$B$2:$B$133,$B46)</f>
        <v>981</v>
      </c>
      <c r="AK46" s="2">
        <f>SUMIFS('Выборка 2'!AK$2:AK$133,'Выборка 2'!$A$2:$A$133,$A46,'Выборка 2'!$B$2:$B$133,$B46)</f>
        <v>192</v>
      </c>
      <c r="AL46" s="2">
        <f>SUMIFS('Выборка 2'!AL$2:AL$133,'Выборка 2'!$A$2:$A$133,$A46,'Выборка 2'!$B$2:$B$133,$B46)</f>
        <v>445</v>
      </c>
      <c r="AM46" s="2">
        <f>SUMIFS('Выборка 2'!AM$2:AM$133,'Выборка 2'!$A$2:$A$133,$A46,'Выборка 2'!$B$2:$B$133,$B46)</f>
        <v>190</v>
      </c>
      <c r="AN46" s="2">
        <f>SUMIFS('Выборка 2'!AN$2:AN$133,'Выборка 2'!$A$2:$A$133,$A46,'Выборка 2'!$B$2:$B$133,$B46)</f>
        <v>675</v>
      </c>
      <c r="AO46" s="2">
        <f>SUMIFS('Выборка 2'!AO$2:AO$133,'Выборка 2'!$A$2:$A$133,$A46,'Выборка 2'!$B$2:$B$133,$B46)</f>
        <v>95</v>
      </c>
      <c r="AP46" s="2">
        <f>SUMIFS('Выборка 2'!AP$2:AP$133,'Выборка 2'!$A$2:$A$133,$A46,'Выборка 2'!$B$2:$B$133,$B46)</f>
        <v>407</v>
      </c>
      <c r="AR46" s="2">
        <f t="shared" si="1"/>
        <v>34940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67</v>
      </c>
      <c r="D47" s="2">
        <f>SUMIFS('Выборка 2'!D$2:D$133,'Выборка 2'!$A$2:$A$133,$A47,'Выборка 2'!$B$2:$B$133,$B47)</f>
        <v>69</v>
      </c>
      <c r="E47" s="2">
        <f>SUMIFS('Выборка 2'!E$2:E$133,'Выборка 2'!$A$2:$A$133,$A47,'Выборка 2'!$B$2:$B$133,$B47)</f>
        <v>141</v>
      </c>
      <c r="F47" s="2">
        <f>SUMIFS('Выборка 2'!F$2:F$133,'Выборка 2'!$A$2:$A$133,$A47,'Выборка 2'!$B$2:$B$133,$B47)</f>
        <v>114</v>
      </c>
      <c r="G47" s="2">
        <f>SUMIFS('Выборка 2'!G$2:G$133,'Выборка 2'!$A$2:$A$133,$A47,'Выборка 2'!$B$2:$B$133,$B47)</f>
        <v>302</v>
      </c>
      <c r="H47" s="2">
        <f>SUMIFS('Выборка 2'!H$2:H$133,'Выборка 2'!$A$2:$A$133,$A47,'Выборка 2'!$B$2:$B$133,$B47)</f>
        <v>242</v>
      </c>
      <c r="I47" s="2">
        <f>SUMIFS('Выборка 2'!I$2:I$133,'Выборка 2'!$A$2:$A$133,$A47,'Выборка 2'!$B$2:$B$133,$B47)</f>
        <v>337</v>
      </c>
      <c r="J47" s="2">
        <f>SUMIFS('Выборка 2'!J$2:J$133,'Выборка 2'!$A$2:$A$133,$A47,'Выборка 2'!$B$2:$B$133,$B47)</f>
        <v>350</v>
      </c>
      <c r="K47" s="2">
        <f>SUMIFS('Выборка 2'!K$2:K$133,'Выборка 2'!$A$2:$A$133,$A47,'Выборка 2'!$B$2:$B$133,$B47)</f>
        <v>212</v>
      </c>
      <c r="L47" s="2">
        <f>SUMIFS('Выборка 2'!L$2:L$133,'Выборка 2'!$A$2:$A$133,$A47,'Выборка 2'!$B$2:$B$133,$B47)</f>
        <v>191</v>
      </c>
      <c r="M47" s="2">
        <f>SUMIFS('Выборка 2'!M$2:M$133,'Выборка 2'!$A$2:$A$133,$A47,'Выборка 2'!$B$2:$B$133,$B47)</f>
        <v>132</v>
      </c>
      <c r="N47" s="2">
        <f>SUMIFS('Выборка 2'!N$2:N$133,'Выборка 2'!$A$2:$A$133,$A47,'Выборка 2'!$B$2:$B$133,$B47)</f>
        <v>113</v>
      </c>
      <c r="O47" s="2">
        <f>SUMIFS('Выборка 2'!O$2:O$133,'Выборка 2'!$A$2:$A$133,$A47,'Выборка 2'!$B$2:$B$133,$B47)</f>
        <v>287</v>
      </c>
      <c r="P47" s="2">
        <f>SUMIFS('Выборка 2'!P$2:P$133,'Выборка 2'!$A$2:$A$133,$A47,'Выборка 2'!$B$2:$B$133,$B47)</f>
        <v>268</v>
      </c>
      <c r="Q47" s="2">
        <f>SUMIFS('Выборка 2'!Q$2:Q$133,'Выборка 2'!$A$2:$A$133,$A47,'Выборка 2'!$B$2:$B$133,$B47)</f>
        <v>380</v>
      </c>
      <c r="R47" s="2">
        <f>SUMIFS('Выборка 2'!R$2:R$133,'Выборка 2'!$A$2:$A$133,$A47,'Выборка 2'!$B$2:$B$133,$B47)</f>
        <v>288</v>
      </c>
      <c r="S47" s="2">
        <f>SUMIFS('Выборка 2'!S$2:S$133,'Выборка 2'!$A$2:$A$133,$A47,'Выборка 2'!$B$2:$B$133,$B47)</f>
        <v>507</v>
      </c>
      <c r="T47" s="2">
        <f>SUMIFS('Выборка 2'!T$2:T$133,'Выборка 2'!$A$2:$A$133,$A47,'Выборка 2'!$B$2:$B$133,$B47)</f>
        <v>387</v>
      </c>
      <c r="U47" s="2">
        <f>SUMIFS('Выборка 2'!U$2:U$133,'Выборка 2'!$A$2:$A$133,$A47,'Выборка 2'!$B$2:$B$133,$B47)</f>
        <v>443</v>
      </c>
      <c r="V47" s="2">
        <f>SUMIFS('Выборка 2'!V$2:V$133,'Выборка 2'!$A$2:$A$133,$A47,'Выборка 2'!$B$2:$B$133,$B47)</f>
        <v>356</v>
      </c>
      <c r="W47" s="2">
        <f>SUMIFS('Выборка 2'!W$2:W$133,'Выборка 2'!$A$2:$A$133,$A47,'Выборка 2'!$B$2:$B$133,$B47)</f>
        <v>383</v>
      </c>
      <c r="X47" s="2">
        <f>SUMIFS('Выборка 2'!X$2:X$133,'Выборка 2'!$A$2:$A$133,$A47,'Выборка 2'!$B$2:$B$133,$B47)</f>
        <v>340</v>
      </c>
      <c r="Y47" s="2">
        <f>SUMIFS('Выборка 2'!Y$2:Y$133,'Выборка 2'!$A$2:$A$133,$A47,'Выборка 2'!$B$2:$B$133,$B47)</f>
        <v>386</v>
      </c>
      <c r="Z47" s="2">
        <f>SUMIFS('Выборка 2'!Z$2:Z$133,'Выборка 2'!$A$2:$A$133,$A47,'Выборка 2'!$B$2:$B$133,$B47)</f>
        <v>471</v>
      </c>
      <c r="AA47" s="2">
        <f>SUMIFS('Выборка 2'!AA$2:AA$133,'Выборка 2'!$A$2:$A$133,$A47,'Выборка 2'!$B$2:$B$133,$B47)</f>
        <v>489</v>
      </c>
      <c r="AB47" s="2">
        <f>SUMIFS('Выборка 2'!AB$2:AB$133,'Выборка 2'!$A$2:$A$133,$A47,'Выборка 2'!$B$2:$B$133,$B47)</f>
        <v>508</v>
      </c>
      <c r="AC47" s="2">
        <f>SUMIFS('Выборка 2'!AC$2:AC$133,'Выборка 2'!$A$2:$A$133,$A47,'Выборка 2'!$B$2:$B$133,$B47)</f>
        <v>528</v>
      </c>
      <c r="AD47" s="2">
        <f>SUMIFS('Выборка 2'!AD$2:AD$133,'Выборка 2'!$A$2:$A$133,$A47,'Выборка 2'!$B$2:$B$133,$B47)</f>
        <v>530</v>
      </c>
      <c r="AE47" s="2">
        <f>SUMIFS('Выборка 2'!AE$2:AE$133,'Выборка 2'!$A$2:$A$133,$A47,'Выборка 2'!$B$2:$B$133,$B47)</f>
        <v>632</v>
      </c>
      <c r="AF47" s="2">
        <f>SUMIFS('Выборка 2'!AF$2:AF$133,'Выборка 2'!$A$2:$A$133,$A47,'Выборка 2'!$B$2:$B$133,$B47)</f>
        <v>569</v>
      </c>
      <c r="AG47" s="2">
        <f>SUMIFS('Выборка 2'!AG$2:AG$133,'Выборка 2'!$A$2:$A$133,$A47,'Выборка 2'!$B$2:$B$133,$B47)</f>
        <v>284</v>
      </c>
      <c r="AH47" s="2">
        <f>SUMIFS('Выборка 2'!AH$2:AH$133,'Выборка 2'!$A$2:$A$133,$A47,'Выборка 2'!$B$2:$B$133,$B47)</f>
        <v>442</v>
      </c>
      <c r="AI47" s="2">
        <f>SUMIFS('Выборка 2'!AI$2:AI$133,'Выборка 2'!$A$2:$A$133,$A47,'Выборка 2'!$B$2:$B$133,$B47)</f>
        <v>250</v>
      </c>
      <c r="AJ47" s="2">
        <f>SUMIFS('Выборка 2'!AJ$2:AJ$133,'Выборка 2'!$A$2:$A$133,$A47,'Выборка 2'!$B$2:$B$133,$B47)</f>
        <v>373</v>
      </c>
      <c r="AK47" s="2">
        <f>SUMIFS('Выборка 2'!AK$2:AK$133,'Выборка 2'!$A$2:$A$133,$A47,'Выборка 2'!$B$2:$B$133,$B47)</f>
        <v>82</v>
      </c>
      <c r="AL47" s="2">
        <f>SUMIFS('Выборка 2'!AL$2:AL$133,'Выборка 2'!$A$2:$A$133,$A47,'Выборка 2'!$B$2:$B$133,$B47)</f>
        <v>164</v>
      </c>
      <c r="AM47" s="2">
        <f>SUMIFS('Выборка 2'!AM$2:AM$133,'Выборка 2'!$A$2:$A$133,$A47,'Выборка 2'!$B$2:$B$133,$B47)</f>
        <v>120</v>
      </c>
      <c r="AN47" s="2">
        <f>SUMIFS('Выборка 2'!AN$2:AN$133,'Выборка 2'!$A$2:$A$133,$A47,'Выборка 2'!$B$2:$B$133,$B47)</f>
        <v>279</v>
      </c>
      <c r="AO47" s="2">
        <f>SUMIFS('Выборка 2'!AO$2:AO$133,'Выборка 2'!$A$2:$A$133,$A47,'Выборка 2'!$B$2:$B$133,$B47)</f>
        <v>53</v>
      </c>
      <c r="AP47" s="2">
        <f>SUMIFS('Выборка 2'!AP$2:AP$133,'Выборка 2'!$A$2:$A$133,$A47,'Выборка 2'!$B$2:$B$133,$B47)</f>
        <v>204</v>
      </c>
      <c r="AR47" s="2">
        <f t="shared" si="1"/>
        <v>12273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269</v>
      </c>
      <c r="D48" s="2">
        <f>SUMIFS('Выборка 2'!D$2:D$133,'Выборка 2'!$A$2:$A$133,$A48,'Выборка 2'!$B$2:$B$133,$B48)</f>
        <v>263</v>
      </c>
      <c r="E48" s="2">
        <f>SUMIFS('Выборка 2'!E$2:E$133,'Выборка 2'!$A$2:$A$133,$A48,'Выборка 2'!$B$2:$B$133,$B48)</f>
        <v>493</v>
      </c>
      <c r="F48" s="2">
        <f>SUMIFS('Выборка 2'!F$2:F$133,'Выборка 2'!$A$2:$A$133,$A48,'Выборка 2'!$B$2:$B$133,$B48)</f>
        <v>459</v>
      </c>
      <c r="G48" s="2">
        <f>SUMIFS('Выборка 2'!G$2:G$133,'Выборка 2'!$A$2:$A$133,$A48,'Выборка 2'!$B$2:$B$133,$B48)</f>
        <v>1094</v>
      </c>
      <c r="H48" s="2">
        <f>SUMIFS('Выборка 2'!H$2:H$133,'Выборка 2'!$A$2:$A$133,$A48,'Выборка 2'!$B$2:$B$133,$B48)</f>
        <v>1053</v>
      </c>
      <c r="I48" s="2">
        <f>SUMIFS('Выборка 2'!I$2:I$133,'Выборка 2'!$A$2:$A$133,$A48,'Выборка 2'!$B$2:$B$133,$B48)</f>
        <v>1107</v>
      </c>
      <c r="J48" s="2">
        <f>SUMIFS('Выборка 2'!J$2:J$133,'Выборка 2'!$A$2:$A$133,$A48,'Выборка 2'!$B$2:$B$133,$B48)</f>
        <v>1083</v>
      </c>
      <c r="K48" s="2">
        <f>SUMIFS('Выборка 2'!K$2:K$133,'Выборка 2'!$A$2:$A$133,$A48,'Выборка 2'!$B$2:$B$133,$B48)</f>
        <v>612</v>
      </c>
      <c r="L48" s="2">
        <f>SUMIFS('Выборка 2'!L$2:L$133,'Выборка 2'!$A$2:$A$133,$A48,'Выборка 2'!$B$2:$B$133,$B48)</f>
        <v>563</v>
      </c>
      <c r="M48" s="2">
        <f>SUMIFS('Выборка 2'!M$2:M$133,'Выборка 2'!$A$2:$A$133,$A48,'Выборка 2'!$B$2:$B$133,$B48)</f>
        <v>333</v>
      </c>
      <c r="N48" s="2">
        <f>SUMIFS('Выборка 2'!N$2:N$133,'Выборка 2'!$A$2:$A$133,$A48,'Выборка 2'!$B$2:$B$133,$B48)</f>
        <v>360</v>
      </c>
      <c r="O48" s="2">
        <f>SUMIFS('Выборка 2'!O$2:O$133,'Выборка 2'!$A$2:$A$133,$A48,'Выборка 2'!$B$2:$B$133,$B48)</f>
        <v>702</v>
      </c>
      <c r="P48" s="2">
        <f>SUMIFS('Выборка 2'!P$2:P$133,'Выборка 2'!$A$2:$A$133,$A48,'Выборка 2'!$B$2:$B$133,$B48)</f>
        <v>743</v>
      </c>
      <c r="Q48" s="2">
        <f>SUMIFS('Выборка 2'!Q$2:Q$133,'Выборка 2'!$A$2:$A$133,$A48,'Выборка 2'!$B$2:$B$133,$B48)</f>
        <v>998</v>
      </c>
      <c r="R48" s="2">
        <f>SUMIFS('Выборка 2'!R$2:R$133,'Выборка 2'!$A$2:$A$133,$A48,'Выборка 2'!$B$2:$B$133,$B48)</f>
        <v>941</v>
      </c>
      <c r="S48" s="2">
        <f>SUMIFS('Выборка 2'!S$2:S$133,'Выборка 2'!$A$2:$A$133,$A48,'Выборка 2'!$B$2:$B$133,$B48)</f>
        <v>1570</v>
      </c>
      <c r="T48" s="2">
        <f>SUMIFS('Выборка 2'!T$2:T$133,'Выборка 2'!$A$2:$A$133,$A48,'Выборка 2'!$B$2:$B$133,$B48)</f>
        <v>1374</v>
      </c>
      <c r="U48" s="2">
        <f>SUMIFS('Выборка 2'!U$2:U$133,'Выборка 2'!$A$2:$A$133,$A48,'Выборка 2'!$B$2:$B$133,$B48)</f>
        <v>1643</v>
      </c>
      <c r="V48" s="2">
        <f>SUMIFS('Выборка 2'!V$2:V$133,'Выборка 2'!$A$2:$A$133,$A48,'Выборка 2'!$B$2:$B$133,$B48)</f>
        <v>1443</v>
      </c>
      <c r="W48" s="2">
        <f>SUMIFS('Выборка 2'!W$2:W$133,'Выборка 2'!$A$2:$A$133,$A48,'Выборка 2'!$B$2:$B$133,$B48)</f>
        <v>1292</v>
      </c>
      <c r="X48" s="2">
        <f>SUMIFS('Выборка 2'!X$2:X$133,'Выборка 2'!$A$2:$A$133,$A48,'Выборка 2'!$B$2:$B$133,$B48)</f>
        <v>1262</v>
      </c>
      <c r="Y48" s="2">
        <f>SUMIFS('Выборка 2'!Y$2:Y$133,'Выборка 2'!$A$2:$A$133,$A48,'Выборка 2'!$B$2:$B$133,$B48)</f>
        <v>1161</v>
      </c>
      <c r="Z48" s="2">
        <f>SUMIFS('Выборка 2'!Z$2:Z$133,'Выборка 2'!$A$2:$A$133,$A48,'Выборка 2'!$B$2:$B$133,$B48)</f>
        <v>1253</v>
      </c>
      <c r="AA48" s="2">
        <f>SUMIFS('Выборка 2'!AA$2:AA$133,'Выборка 2'!$A$2:$A$133,$A48,'Выборка 2'!$B$2:$B$133,$B48)</f>
        <v>1192</v>
      </c>
      <c r="AB48" s="2">
        <f>SUMIFS('Выборка 2'!AB$2:AB$133,'Выборка 2'!$A$2:$A$133,$A48,'Выборка 2'!$B$2:$B$133,$B48)</f>
        <v>1356</v>
      </c>
      <c r="AC48" s="2">
        <f>SUMIFS('Выборка 2'!AC$2:AC$133,'Выборка 2'!$A$2:$A$133,$A48,'Выборка 2'!$B$2:$B$133,$B48)</f>
        <v>1450</v>
      </c>
      <c r="AD48" s="2">
        <f>SUMIFS('Выборка 2'!AD$2:AD$133,'Выборка 2'!$A$2:$A$133,$A48,'Выборка 2'!$B$2:$B$133,$B48)</f>
        <v>1645</v>
      </c>
      <c r="AE48" s="2">
        <f>SUMIFS('Выборка 2'!AE$2:AE$133,'Выборка 2'!$A$2:$A$133,$A48,'Выборка 2'!$B$2:$B$133,$B48)</f>
        <v>1871</v>
      </c>
      <c r="AF48" s="2">
        <f>SUMIFS('Выборка 2'!AF$2:AF$133,'Выборка 2'!$A$2:$A$133,$A48,'Выборка 2'!$B$2:$B$133,$B48)</f>
        <v>1809</v>
      </c>
      <c r="AG48" s="2">
        <f>SUMIFS('Выборка 2'!AG$2:AG$133,'Выборка 2'!$A$2:$A$133,$A48,'Выборка 2'!$B$2:$B$133,$B48)</f>
        <v>872</v>
      </c>
      <c r="AH48" s="2">
        <f>SUMIFS('Выборка 2'!AH$2:AH$133,'Выборка 2'!$A$2:$A$133,$A48,'Выборка 2'!$B$2:$B$133,$B48)</f>
        <v>1536</v>
      </c>
      <c r="AI48" s="2">
        <f>SUMIFS('Выборка 2'!AI$2:AI$133,'Выборка 2'!$A$2:$A$133,$A48,'Выборка 2'!$B$2:$B$133,$B48)</f>
        <v>691</v>
      </c>
      <c r="AJ48" s="2">
        <f>SUMIFS('Выборка 2'!AJ$2:AJ$133,'Выборка 2'!$A$2:$A$133,$A48,'Выборка 2'!$B$2:$B$133,$B48)</f>
        <v>1152</v>
      </c>
      <c r="AK48" s="2">
        <f>SUMIFS('Выборка 2'!AK$2:AK$133,'Выборка 2'!$A$2:$A$133,$A48,'Выборка 2'!$B$2:$B$133,$B48)</f>
        <v>243</v>
      </c>
      <c r="AL48" s="2">
        <f>SUMIFS('Выборка 2'!AL$2:AL$133,'Выборка 2'!$A$2:$A$133,$A48,'Выборка 2'!$B$2:$B$133,$B48)</f>
        <v>613</v>
      </c>
      <c r="AM48" s="2">
        <f>SUMIFS('Выборка 2'!AM$2:AM$133,'Выборка 2'!$A$2:$A$133,$A48,'Выборка 2'!$B$2:$B$133,$B48)</f>
        <v>271</v>
      </c>
      <c r="AN48" s="2">
        <f>SUMIFS('Выборка 2'!AN$2:AN$133,'Выборка 2'!$A$2:$A$133,$A48,'Выборка 2'!$B$2:$B$133,$B48)</f>
        <v>890</v>
      </c>
      <c r="AO48" s="2">
        <f>SUMIFS('Выборка 2'!AO$2:AO$133,'Выборка 2'!$A$2:$A$133,$A48,'Выборка 2'!$B$2:$B$133,$B48)</f>
        <v>133</v>
      </c>
      <c r="AP48" s="2">
        <f>SUMIFS('Выборка 2'!AP$2:AP$133,'Выборка 2'!$A$2:$A$133,$A48,'Выборка 2'!$B$2:$B$133,$B48)</f>
        <v>512</v>
      </c>
      <c r="AR48" s="2">
        <f t="shared" si="1"/>
        <v>38307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24</v>
      </c>
      <c r="D49" s="2">
        <f>SUMIFS('Выборка 2'!D$2:D$133,'Выборка 2'!$A$2:$A$133,$A49,'Выборка 2'!$B$2:$B$133,$B49)</f>
        <v>14</v>
      </c>
      <c r="E49" s="2">
        <f>SUMIFS('Выборка 2'!E$2:E$133,'Выборка 2'!$A$2:$A$133,$A49,'Выборка 2'!$B$2:$B$133,$B49)</f>
        <v>65</v>
      </c>
      <c r="F49" s="2">
        <f>SUMIFS('Выборка 2'!F$2:F$133,'Выборка 2'!$A$2:$A$133,$A49,'Выборка 2'!$B$2:$B$133,$B49)</f>
        <v>52</v>
      </c>
      <c r="G49" s="2">
        <f>SUMIFS('Выборка 2'!G$2:G$133,'Выборка 2'!$A$2:$A$133,$A49,'Выборка 2'!$B$2:$B$133,$B49)</f>
        <v>184</v>
      </c>
      <c r="H49" s="2">
        <f>SUMIFS('Выборка 2'!H$2:H$133,'Выборка 2'!$A$2:$A$133,$A49,'Выборка 2'!$B$2:$B$133,$B49)</f>
        <v>213</v>
      </c>
      <c r="I49" s="2">
        <f>SUMIFS('Выборка 2'!I$2:I$133,'Выборка 2'!$A$2:$A$133,$A49,'Выборка 2'!$B$2:$B$133,$B49)</f>
        <v>227</v>
      </c>
      <c r="J49" s="2">
        <f>SUMIFS('Выборка 2'!J$2:J$133,'Выборка 2'!$A$2:$A$133,$A49,'Выборка 2'!$B$2:$B$133,$B49)</f>
        <v>206</v>
      </c>
      <c r="K49" s="2">
        <f>SUMIFS('Выборка 2'!K$2:K$133,'Выборка 2'!$A$2:$A$133,$A49,'Выборка 2'!$B$2:$B$133,$B49)</f>
        <v>99</v>
      </c>
      <c r="L49" s="2">
        <f>SUMIFS('Выборка 2'!L$2:L$133,'Выборка 2'!$A$2:$A$133,$A49,'Выборка 2'!$B$2:$B$133,$B49)</f>
        <v>125</v>
      </c>
      <c r="M49" s="2">
        <f>SUMIFS('Выборка 2'!M$2:M$133,'Выборка 2'!$A$2:$A$133,$A49,'Выборка 2'!$B$2:$B$133,$B49)</f>
        <v>65</v>
      </c>
      <c r="N49" s="2">
        <f>SUMIFS('Выборка 2'!N$2:N$133,'Выборка 2'!$A$2:$A$133,$A49,'Выборка 2'!$B$2:$B$133,$B49)</f>
        <v>56</v>
      </c>
      <c r="O49" s="2">
        <f>SUMIFS('Выборка 2'!O$2:O$133,'Выборка 2'!$A$2:$A$133,$A49,'Выборка 2'!$B$2:$B$133,$B49)</f>
        <v>112</v>
      </c>
      <c r="P49" s="2">
        <f>SUMIFS('Выборка 2'!P$2:P$133,'Выборка 2'!$A$2:$A$133,$A49,'Выборка 2'!$B$2:$B$133,$B49)</f>
        <v>114</v>
      </c>
      <c r="Q49" s="2">
        <f>SUMIFS('Выборка 2'!Q$2:Q$133,'Выборка 2'!$A$2:$A$133,$A49,'Выборка 2'!$B$2:$B$133,$B49)</f>
        <v>124</v>
      </c>
      <c r="R49" s="2">
        <f>SUMIFS('Выборка 2'!R$2:R$133,'Выборка 2'!$A$2:$A$133,$A49,'Выборка 2'!$B$2:$B$133,$B49)</f>
        <v>114</v>
      </c>
      <c r="S49" s="2">
        <f>SUMIFS('Выборка 2'!S$2:S$133,'Выборка 2'!$A$2:$A$133,$A49,'Выборка 2'!$B$2:$B$133,$B49)</f>
        <v>219</v>
      </c>
      <c r="T49" s="2">
        <f>SUMIFS('Выборка 2'!T$2:T$133,'Выборка 2'!$A$2:$A$133,$A49,'Выборка 2'!$B$2:$B$133,$B49)</f>
        <v>207</v>
      </c>
      <c r="U49" s="2">
        <f>SUMIFS('Выборка 2'!U$2:U$133,'Выборка 2'!$A$2:$A$133,$A49,'Выборка 2'!$B$2:$B$133,$B49)</f>
        <v>243</v>
      </c>
      <c r="V49" s="2">
        <f>SUMIFS('Выборка 2'!V$2:V$133,'Выборка 2'!$A$2:$A$133,$A49,'Выборка 2'!$B$2:$B$133,$B49)</f>
        <v>211</v>
      </c>
      <c r="W49" s="2">
        <f>SUMIFS('Выборка 2'!W$2:W$133,'Выборка 2'!$A$2:$A$133,$A49,'Выборка 2'!$B$2:$B$133,$B49)</f>
        <v>209</v>
      </c>
      <c r="X49" s="2">
        <f>SUMIFS('Выборка 2'!X$2:X$133,'Выборка 2'!$A$2:$A$133,$A49,'Выборка 2'!$B$2:$B$133,$B49)</f>
        <v>189</v>
      </c>
      <c r="Y49" s="2">
        <f>SUMIFS('Выборка 2'!Y$2:Y$133,'Выборка 2'!$A$2:$A$133,$A49,'Выборка 2'!$B$2:$B$133,$B49)</f>
        <v>194</v>
      </c>
      <c r="Z49" s="2">
        <f>SUMIFS('Выборка 2'!Z$2:Z$133,'Выборка 2'!$A$2:$A$133,$A49,'Выборка 2'!$B$2:$B$133,$B49)</f>
        <v>172</v>
      </c>
      <c r="AA49" s="2">
        <f>SUMIFS('Выборка 2'!AA$2:AA$133,'Выборка 2'!$A$2:$A$133,$A49,'Выборка 2'!$B$2:$B$133,$B49)</f>
        <v>193</v>
      </c>
      <c r="AB49" s="2">
        <f>SUMIFS('Выборка 2'!AB$2:AB$133,'Выборка 2'!$A$2:$A$133,$A49,'Выборка 2'!$B$2:$B$133,$B49)</f>
        <v>143</v>
      </c>
      <c r="AC49" s="2">
        <f>SUMIFS('Выборка 2'!AC$2:AC$133,'Выборка 2'!$A$2:$A$133,$A49,'Выборка 2'!$B$2:$B$133,$B49)</f>
        <v>215</v>
      </c>
      <c r="AD49" s="2">
        <f>SUMIFS('Выборка 2'!AD$2:AD$133,'Выборка 2'!$A$2:$A$133,$A49,'Выборка 2'!$B$2:$B$133,$B49)</f>
        <v>195</v>
      </c>
      <c r="AE49" s="2">
        <f>SUMIFS('Выборка 2'!AE$2:AE$133,'Выборка 2'!$A$2:$A$133,$A49,'Выборка 2'!$B$2:$B$133,$B49)</f>
        <v>251</v>
      </c>
      <c r="AF49" s="2">
        <f>SUMIFS('Выборка 2'!AF$2:AF$133,'Выборка 2'!$A$2:$A$133,$A49,'Выборка 2'!$B$2:$B$133,$B49)</f>
        <v>205</v>
      </c>
      <c r="AG49" s="2">
        <f>SUMIFS('Выборка 2'!AG$2:AG$133,'Выборка 2'!$A$2:$A$133,$A49,'Выборка 2'!$B$2:$B$133,$B49)</f>
        <v>118</v>
      </c>
      <c r="AH49" s="2">
        <f>SUMIFS('Выборка 2'!AH$2:AH$133,'Выборка 2'!$A$2:$A$133,$A49,'Выборка 2'!$B$2:$B$133,$B49)</f>
        <v>172</v>
      </c>
      <c r="AI49" s="2">
        <f>SUMIFS('Выборка 2'!AI$2:AI$133,'Выборка 2'!$A$2:$A$133,$A49,'Выборка 2'!$B$2:$B$133,$B49)</f>
        <v>94</v>
      </c>
      <c r="AJ49" s="2">
        <f>SUMIFS('Выборка 2'!AJ$2:AJ$133,'Выборка 2'!$A$2:$A$133,$A49,'Выборка 2'!$B$2:$B$133,$B49)</f>
        <v>129</v>
      </c>
      <c r="AK49" s="2">
        <f>SUMIFS('Выборка 2'!AK$2:AK$133,'Выборка 2'!$A$2:$A$133,$A49,'Выборка 2'!$B$2:$B$133,$B49)</f>
        <v>45</v>
      </c>
      <c r="AL49" s="2">
        <f>SUMIFS('Выборка 2'!AL$2:AL$133,'Выборка 2'!$A$2:$A$133,$A49,'Выборка 2'!$B$2:$B$133,$B49)</f>
        <v>53</v>
      </c>
      <c r="AM49" s="2">
        <f>SUMIFS('Выборка 2'!AM$2:AM$133,'Выборка 2'!$A$2:$A$133,$A49,'Выборка 2'!$B$2:$B$133,$B49)</f>
        <v>33</v>
      </c>
      <c r="AN49" s="2">
        <f>SUMIFS('Выборка 2'!AN$2:AN$133,'Выборка 2'!$A$2:$A$133,$A49,'Выборка 2'!$B$2:$B$133,$B49)</f>
        <v>84</v>
      </c>
      <c r="AO49" s="2">
        <f>SUMIFS('Выборка 2'!AO$2:AO$133,'Выборка 2'!$A$2:$A$133,$A49,'Выборка 2'!$B$2:$B$133,$B49)</f>
        <v>29</v>
      </c>
      <c r="AP49" s="2">
        <f>SUMIFS('Выборка 2'!AP$2:AP$133,'Выборка 2'!$A$2:$A$133,$A49,'Выборка 2'!$B$2:$B$133,$B49)</f>
        <v>86</v>
      </c>
      <c r="AR49" s="2">
        <f t="shared" si="1"/>
        <v>5483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226</v>
      </c>
      <c r="D50" s="2">
        <f>SUMIFS('Выборка 2'!D$2:D$133,'Выборка 2'!$A$2:$A$133,$A50,'Выборка 2'!$B$2:$B$133,$B50)</f>
        <v>248</v>
      </c>
      <c r="E50" s="2">
        <f>SUMIFS('Выборка 2'!E$2:E$133,'Выборка 2'!$A$2:$A$133,$A50,'Выборка 2'!$B$2:$B$133,$B50)</f>
        <v>649</v>
      </c>
      <c r="F50" s="2">
        <f>SUMIFS('Выборка 2'!F$2:F$133,'Выборка 2'!$A$2:$A$133,$A50,'Выборка 2'!$B$2:$B$133,$B50)</f>
        <v>648</v>
      </c>
      <c r="G50" s="2">
        <f>SUMIFS('Выборка 2'!G$2:G$133,'Выборка 2'!$A$2:$A$133,$A50,'Выборка 2'!$B$2:$B$133,$B50)</f>
        <v>1494</v>
      </c>
      <c r="H50" s="2">
        <f>SUMIFS('Выборка 2'!H$2:H$133,'Выборка 2'!$A$2:$A$133,$A50,'Выборка 2'!$B$2:$B$133,$B50)</f>
        <v>1333</v>
      </c>
      <c r="I50" s="2">
        <f>SUMIFS('Выборка 2'!I$2:I$133,'Выборка 2'!$A$2:$A$133,$A50,'Выборка 2'!$B$2:$B$133,$B50)</f>
        <v>1472</v>
      </c>
      <c r="J50" s="2">
        <f>SUMIFS('Выборка 2'!J$2:J$133,'Выборка 2'!$A$2:$A$133,$A50,'Выборка 2'!$B$2:$B$133,$B50)</f>
        <v>1415</v>
      </c>
      <c r="K50" s="2">
        <f>SUMIFS('Выборка 2'!K$2:K$133,'Выборка 2'!$A$2:$A$133,$A50,'Выборка 2'!$B$2:$B$133,$B50)</f>
        <v>796</v>
      </c>
      <c r="L50" s="2">
        <f>SUMIFS('Выборка 2'!L$2:L$133,'Выборка 2'!$A$2:$A$133,$A50,'Выборка 2'!$B$2:$B$133,$B50)</f>
        <v>743</v>
      </c>
      <c r="M50" s="2">
        <f>SUMIFS('Выборка 2'!M$2:M$133,'Выборка 2'!$A$2:$A$133,$A50,'Выборка 2'!$B$2:$B$133,$B50)</f>
        <v>442</v>
      </c>
      <c r="N50" s="2">
        <f>SUMIFS('Выборка 2'!N$2:N$133,'Выборка 2'!$A$2:$A$133,$A50,'Выборка 2'!$B$2:$B$133,$B50)</f>
        <v>455</v>
      </c>
      <c r="O50" s="2">
        <f>SUMIFS('Выборка 2'!O$2:O$133,'Выборка 2'!$A$2:$A$133,$A50,'Выборка 2'!$B$2:$B$133,$B50)</f>
        <v>885</v>
      </c>
      <c r="P50" s="2">
        <f>SUMIFS('Выборка 2'!P$2:P$133,'Выборка 2'!$A$2:$A$133,$A50,'Выборка 2'!$B$2:$B$133,$B50)</f>
        <v>863</v>
      </c>
      <c r="Q50" s="2">
        <f>SUMIFS('Выборка 2'!Q$2:Q$133,'Выборка 2'!$A$2:$A$133,$A50,'Выборка 2'!$B$2:$B$133,$B50)</f>
        <v>1225</v>
      </c>
      <c r="R50" s="2">
        <f>SUMIFS('Выборка 2'!R$2:R$133,'Выборка 2'!$A$2:$A$133,$A50,'Выборка 2'!$B$2:$B$133,$B50)</f>
        <v>998</v>
      </c>
      <c r="S50" s="2">
        <f>SUMIFS('Выборка 2'!S$2:S$133,'Выборка 2'!$A$2:$A$133,$A50,'Выборка 2'!$B$2:$B$133,$B50)</f>
        <v>1757</v>
      </c>
      <c r="T50" s="2">
        <f>SUMIFS('Выборка 2'!T$2:T$133,'Выборка 2'!$A$2:$A$133,$A50,'Выборка 2'!$B$2:$B$133,$B50)</f>
        <v>1534</v>
      </c>
      <c r="U50" s="2">
        <f>SUMIFS('Выборка 2'!U$2:U$133,'Выборка 2'!$A$2:$A$133,$A50,'Выборка 2'!$B$2:$B$133,$B50)</f>
        <v>1940</v>
      </c>
      <c r="V50" s="2">
        <f>SUMIFS('Выборка 2'!V$2:V$133,'Выборка 2'!$A$2:$A$133,$A50,'Выборка 2'!$B$2:$B$133,$B50)</f>
        <v>1778</v>
      </c>
      <c r="W50" s="2">
        <f>SUMIFS('Выборка 2'!W$2:W$133,'Выборка 2'!$A$2:$A$133,$A50,'Выборка 2'!$B$2:$B$133,$B50)</f>
        <v>1546</v>
      </c>
      <c r="X50" s="2">
        <f>SUMIFS('Выборка 2'!X$2:X$133,'Выборка 2'!$A$2:$A$133,$A50,'Выборка 2'!$B$2:$B$133,$B50)</f>
        <v>1529</v>
      </c>
      <c r="Y50" s="2">
        <f>SUMIFS('Выборка 2'!Y$2:Y$133,'Выборка 2'!$A$2:$A$133,$A50,'Выборка 2'!$B$2:$B$133,$B50)</f>
        <v>1418</v>
      </c>
      <c r="Z50" s="2">
        <f>SUMIFS('Выборка 2'!Z$2:Z$133,'Выборка 2'!$A$2:$A$133,$A50,'Выборка 2'!$B$2:$B$133,$B50)</f>
        <v>1632</v>
      </c>
      <c r="AA50" s="2">
        <f>SUMIFS('Выборка 2'!AA$2:AA$133,'Выборка 2'!$A$2:$A$133,$A50,'Выборка 2'!$B$2:$B$133,$B50)</f>
        <v>1361</v>
      </c>
      <c r="AB50" s="2">
        <f>SUMIFS('Выборка 2'!AB$2:AB$133,'Выборка 2'!$A$2:$A$133,$A50,'Выборка 2'!$B$2:$B$133,$B50)</f>
        <v>1540</v>
      </c>
      <c r="AC50" s="2">
        <f>SUMIFS('Выборка 2'!AC$2:AC$133,'Выборка 2'!$A$2:$A$133,$A50,'Выборка 2'!$B$2:$B$133,$B50)</f>
        <v>1649</v>
      </c>
      <c r="AD50" s="2">
        <f>SUMIFS('Выборка 2'!AD$2:AD$133,'Выборка 2'!$A$2:$A$133,$A50,'Выборка 2'!$B$2:$B$133,$B50)</f>
        <v>1838</v>
      </c>
      <c r="AE50" s="2">
        <f>SUMIFS('Выборка 2'!AE$2:AE$133,'Выборка 2'!$A$2:$A$133,$A50,'Выборка 2'!$B$2:$B$133,$B50)</f>
        <v>2031</v>
      </c>
      <c r="AF50" s="2">
        <f>SUMIFS('Выборка 2'!AF$2:AF$133,'Выборка 2'!$A$2:$A$133,$A50,'Выборка 2'!$B$2:$B$133,$B50)</f>
        <v>2173</v>
      </c>
      <c r="AG50" s="2">
        <f>SUMIFS('Выборка 2'!AG$2:AG$133,'Выборка 2'!$A$2:$A$133,$A50,'Выборка 2'!$B$2:$B$133,$B50)</f>
        <v>1001</v>
      </c>
      <c r="AH50" s="2">
        <f>SUMIFS('Выборка 2'!AH$2:AH$133,'Выборка 2'!$A$2:$A$133,$A50,'Выборка 2'!$B$2:$B$133,$B50)</f>
        <v>1794</v>
      </c>
      <c r="AI50" s="2">
        <f>SUMIFS('Выборка 2'!AI$2:AI$133,'Выборка 2'!$A$2:$A$133,$A50,'Выборка 2'!$B$2:$B$133,$B50)</f>
        <v>886</v>
      </c>
      <c r="AJ50" s="2">
        <f>SUMIFS('Выборка 2'!AJ$2:AJ$133,'Выборка 2'!$A$2:$A$133,$A50,'Выборка 2'!$B$2:$B$133,$B50)</f>
        <v>1464</v>
      </c>
      <c r="AK50" s="2">
        <f>SUMIFS('Выборка 2'!AK$2:AK$133,'Выборка 2'!$A$2:$A$133,$A50,'Выборка 2'!$B$2:$B$133,$B50)</f>
        <v>303</v>
      </c>
      <c r="AL50" s="2">
        <f>SUMIFS('Выборка 2'!AL$2:AL$133,'Выборка 2'!$A$2:$A$133,$A50,'Выборка 2'!$B$2:$B$133,$B50)</f>
        <v>612</v>
      </c>
      <c r="AM50" s="2">
        <f>SUMIFS('Выборка 2'!AM$2:AM$133,'Выборка 2'!$A$2:$A$133,$A50,'Выборка 2'!$B$2:$B$133,$B50)</f>
        <v>329</v>
      </c>
      <c r="AN50" s="2">
        <f>SUMIFS('Выборка 2'!AN$2:AN$133,'Выборка 2'!$A$2:$A$133,$A50,'Выборка 2'!$B$2:$B$133,$B50)</f>
        <v>1059</v>
      </c>
      <c r="AO50" s="2">
        <f>SUMIFS('Выборка 2'!AO$2:AO$133,'Выборка 2'!$A$2:$A$133,$A50,'Выборка 2'!$B$2:$B$133,$B50)</f>
        <v>203</v>
      </c>
      <c r="AP50" s="2">
        <f>SUMIFS('Выборка 2'!AP$2:AP$133,'Выборка 2'!$A$2:$A$133,$A50,'Выборка 2'!$B$2:$B$133,$B50)</f>
        <v>752</v>
      </c>
      <c r="AR50" s="2">
        <f t="shared" si="1"/>
        <v>46021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47</v>
      </c>
      <c r="D51" s="2">
        <f>SUMIFS('Выборка 2'!D$2:D$133,'Выборка 2'!$A$2:$A$133,$A51,'Выборка 2'!$B$2:$B$133,$B51)</f>
        <v>43</v>
      </c>
      <c r="E51" s="2">
        <f>SUMIFS('Выборка 2'!E$2:E$133,'Выборка 2'!$A$2:$A$133,$A51,'Выборка 2'!$B$2:$B$133,$B51)</f>
        <v>108</v>
      </c>
      <c r="F51" s="2">
        <f>SUMIFS('Выборка 2'!F$2:F$133,'Выборка 2'!$A$2:$A$133,$A51,'Выборка 2'!$B$2:$B$133,$B51)</f>
        <v>72</v>
      </c>
      <c r="G51" s="2">
        <f>SUMIFS('Выборка 2'!G$2:G$133,'Выборка 2'!$A$2:$A$133,$A51,'Выборка 2'!$B$2:$B$133,$B51)</f>
        <v>226</v>
      </c>
      <c r="H51" s="2">
        <f>SUMIFS('Выборка 2'!H$2:H$133,'Выборка 2'!$A$2:$A$133,$A51,'Выборка 2'!$B$2:$B$133,$B51)</f>
        <v>197</v>
      </c>
      <c r="I51" s="2">
        <f>SUMIFS('Выборка 2'!I$2:I$133,'Выборка 2'!$A$2:$A$133,$A51,'Выборка 2'!$B$2:$B$133,$B51)</f>
        <v>264</v>
      </c>
      <c r="J51" s="2">
        <f>SUMIFS('Выборка 2'!J$2:J$133,'Выборка 2'!$A$2:$A$133,$A51,'Выборка 2'!$B$2:$B$133,$B51)</f>
        <v>239</v>
      </c>
      <c r="K51" s="2">
        <f>SUMIFS('Выборка 2'!K$2:K$133,'Выборка 2'!$A$2:$A$133,$A51,'Выборка 2'!$B$2:$B$133,$B51)</f>
        <v>145</v>
      </c>
      <c r="L51" s="2">
        <f>SUMIFS('Выборка 2'!L$2:L$133,'Выборка 2'!$A$2:$A$133,$A51,'Выборка 2'!$B$2:$B$133,$B51)</f>
        <v>127</v>
      </c>
      <c r="M51" s="2">
        <f>SUMIFS('Выборка 2'!M$2:M$133,'Выборка 2'!$A$2:$A$133,$A51,'Выборка 2'!$B$2:$B$133,$B51)</f>
        <v>80</v>
      </c>
      <c r="N51" s="2">
        <f>SUMIFS('Выборка 2'!N$2:N$133,'Выборка 2'!$A$2:$A$133,$A51,'Выборка 2'!$B$2:$B$133,$B51)</f>
        <v>70</v>
      </c>
      <c r="O51" s="2">
        <f>SUMIFS('Выборка 2'!O$2:O$133,'Выборка 2'!$A$2:$A$133,$A51,'Выборка 2'!$B$2:$B$133,$B51)</f>
        <v>188</v>
      </c>
      <c r="P51" s="2">
        <f>SUMIFS('Выборка 2'!P$2:P$133,'Выборка 2'!$A$2:$A$133,$A51,'Выборка 2'!$B$2:$B$133,$B51)</f>
        <v>182</v>
      </c>
      <c r="Q51" s="2">
        <f>SUMIFS('Выборка 2'!Q$2:Q$133,'Выборка 2'!$A$2:$A$133,$A51,'Выборка 2'!$B$2:$B$133,$B51)</f>
        <v>282</v>
      </c>
      <c r="R51" s="2">
        <f>SUMIFS('Выборка 2'!R$2:R$133,'Выборка 2'!$A$2:$A$133,$A51,'Выборка 2'!$B$2:$B$133,$B51)</f>
        <v>230</v>
      </c>
      <c r="S51" s="2">
        <f>SUMIFS('Выборка 2'!S$2:S$133,'Выборка 2'!$A$2:$A$133,$A51,'Выборка 2'!$B$2:$B$133,$B51)</f>
        <v>430</v>
      </c>
      <c r="T51" s="2">
        <f>SUMIFS('Выборка 2'!T$2:T$133,'Выборка 2'!$A$2:$A$133,$A51,'Выборка 2'!$B$2:$B$133,$B51)</f>
        <v>352</v>
      </c>
      <c r="U51" s="2">
        <f>SUMIFS('Выборка 2'!U$2:U$133,'Выборка 2'!$A$2:$A$133,$A51,'Выборка 2'!$B$2:$B$133,$B51)</f>
        <v>412</v>
      </c>
      <c r="V51" s="2">
        <f>SUMIFS('Выборка 2'!V$2:V$133,'Выборка 2'!$A$2:$A$133,$A51,'Выборка 2'!$B$2:$B$133,$B51)</f>
        <v>290</v>
      </c>
      <c r="W51" s="2">
        <f>SUMIFS('Выборка 2'!W$2:W$133,'Выборка 2'!$A$2:$A$133,$A51,'Выборка 2'!$B$2:$B$133,$B51)</f>
        <v>331</v>
      </c>
      <c r="X51" s="2">
        <f>SUMIFS('Выборка 2'!X$2:X$133,'Выборка 2'!$A$2:$A$133,$A51,'Выборка 2'!$B$2:$B$133,$B51)</f>
        <v>279</v>
      </c>
      <c r="Y51" s="2">
        <f>SUMIFS('Выборка 2'!Y$2:Y$133,'Выборка 2'!$A$2:$A$133,$A51,'Выборка 2'!$B$2:$B$133,$B51)</f>
        <v>271</v>
      </c>
      <c r="Z51" s="2">
        <f>SUMIFS('Выборка 2'!Z$2:Z$133,'Выборка 2'!$A$2:$A$133,$A51,'Выборка 2'!$B$2:$B$133,$B51)</f>
        <v>256</v>
      </c>
      <c r="AA51" s="2">
        <f>SUMIFS('Выборка 2'!AA$2:AA$133,'Выборка 2'!$A$2:$A$133,$A51,'Выборка 2'!$B$2:$B$133,$B51)</f>
        <v>249</v>
      </c>
      <c r="AB51" s="2">
        <f>SUMIFS('Выборка 2'!AB$2:AB$133,'Выборка 2'!$A$2:$A$133,$A51,'Выборка 2'!$B$2:$B$133,$B51)</f>
        <v>244</v>
      </c>
      <c r="AC51" s="2">
        <f>SUMIFS('Выборка 2'!AC$2:AC$133,'Выборка 2'!$A$2:$A$133,$A51,'Выборка 2'!$B$2:$B$133,$B51)</f>
        <v>249</v>
      </c>
      <c r="AD51" s="2">
        <f>SUMIFS('Выборка 2'!AD$2:AD$133,'Выборка 2'!$A$2:$A$133,$A51,'Выборка 2'!$B$2:$B$133,$B51)</f>
        <v>266</v>
      </c>
      <c r="AE51" s="2">
        <f>SUMIFS('Выборка 2'!AE$2:AE$133,'Выборка 2'!$A$2:$A$133,$A51,'Выборка 2'!$B$2:$B$133,$B51)</f>
        <v>307</v>
      </c>
      <c r="AF51" s="2">
        <f>SUMIFS('Выборка 2'!AF$2:AF$133,'Выборка 2'!$A$2:$A$133,$A51,'Выборка 2'!$B$2:$B$133,$B51)</f>
        <v>280</v>
      </c>
      <c r="AG51" s="2">
        <f>SUMIFS('Выборка 2'!AG$2:AG$133,'Выборка 2'!$A$2:$A$133,$A51,'Выборка 2'!$B$2:$B$133,$B51)</f>
        <v>137</v>
      </c>
      <c r="AH51" s="2">
        <f>SUMIFS('Выборка 2'!AH$2:AH$133,'Выборка 2'!$A$2:$A$133,$A51,'Выборка 2'!$B$2:$B$133,$B51)</f>
        <v>282</v>
      </c>
      <c r="AI51" s="2">
        <f>SUMIFS('Выборка 2'!AI$2:AI$133,'Выборка 2'!$A$2:$A$133,$A51,'Выборка 2'!$B$2:$B$133,$B51)</f>
        <v>131</v>
      </c>
      <c r="AJ51" s="2">
        <f>SUMIFS('Выборка 2'!AJ$2:AJ$133,'Выборка 2'!$A$2:$A$133,$A51,'Выборка 2'!$B$2:$B$133,$B51)</f>
        <v>208</v>
      </c>
      <c r="AK51" s="2">
        <f>SUMIFS('Выборка 2'!AK$2:AK$133,'Выборка 2'!$A$2:$A$133,$A51,'Выборка 2'!$B$2:$B$133,$B51)</f>
        <v>54</v>
      </c>
      <c r="AL51" s="2">
        <f>SUMIFS('Выборка 2'!AL$2:AL$133,'Выборка 2'!$A$2:$A$133,$A51,'Выборка 2'!$B$2:$B$133,$B51)</f>
        <v>94</v>
      </c>
      <c r="AM51" s="2">
        <f>SUMIFS('Выборка 2'!AM$2:AM$133,'Выборка 2'!$A$2:$A$133,$A51,'Выборка 2'!$B$2:$B$133,$B51)</f>
        <v>46</v>
      </c>
      <c r="AN51" s="2">
        <f>SUMIFS('Выборка 2'!AN$2:AN$133,'Выборка 2'!$A$2:$A$133,$A51,'Выборка 2'!$B$2:$B$133,$B51)</f>
        <v>156</v>
      </c>
      <c r="AO51" s="2">
        <f>SUMIFS('Выборка 2'!AO$2:AO$133,'Выборка 2'!$A$2:$A$133,$A51,'Выборка 2'!$B$2:$B$133,$B51)</f>
        <v>54</v>
      </c>
      <c r="AP51" s="2">
        <f>SUMIFS('Выборка 2'!AP$2:AP$133,'Выборка 2'!$A$2:$A$133,$A51,'Выборка 2'!$B$2:$B$133,$B51)</f>
        <v>134</v>
      </c>
      <c r="AR51" s="2">
        <f t="shared" si="1"/>
        <v>8012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309</v>
      </c>
      <c r="D52" s="2">
        <f>SUMIFS('Выборка 2'!D$2:D$133,'Выборка 2'!$A$2:$A$133,$A52,'Выборка 2'!$B$2:$B$133,$B52)</f>
        <v>309</v>
      </c>
      <c r="E52" s="2">
        <f>SUMIFS('Выборка 2'!E$2:E$133,'Выборка 2'!$A$2:$A$133,$A52,'Выборка 2'!$B$2:$B$133,$B52)</f>
        <v>581</v>
      </c>
      <c r="F52" s="2">
        <f>SUMIFS('Выборка 2'!F$2:F$133,'Выборка 2'!$A$2:$A$133,$A52,'Выборка 2'!$B$2:$B$133,$B52)</f>
        <v>548</v>
      </c>
      <c r="G52" s="2">
        <f>SUMIFS('Выборка 2'!G$2:G$133,'Выборка 2'!$A$2:$A$133,$A52,'Выборка 2'!$B$2:$B$133,$B52)</f>
        <v>1277</v>
      </c>
      <c r="H52" s="2">
        <f>SUMIFS('Выборка 2'!H$2:H$133,'Выборка 2'!$A$2:$A$133,$A52,'Выборка 2'!$B$2:$B$133,$B52)</f>
        <v>1184</v>
      </c>
      <c r="I52" s="2">
        <f>SUMIFS('Выборка 2'!I$2:I$133,'Выборка 2'!$A$2:$A$133,$A52,'Выборка 2'!$B$2:$B$133,$B52)</f>
        <v>1341</v>
      </c>
      <c r="J52" s="2">
        <f>SUMIFS('Выборка 2'!J$2:J$133,'Выборка 2'!$A$2:$A$133,$A52,'Выборка 2'!$B$2:$B$133,$B52)</f>
        <v>1235</v>
      </c>
      <c r="K52" s="2">
        <f>SUMIFS('Выборка 2'!K$2:K$133,'Выборка 2'!$A$2:$A$133,$A52,'Выборка 2'!$B$2:$B$133,$B52)</f>
        <v>744</v>
      </c>
      <c r="L52" s="2">
        <f>SUMIFS('Выборка 2'!L$2:L$133,'Выборка 2'!$A$2:$A$133,$A52,'Выборка 2'!$B$2:$B$133,$B52)</f>
        <v>734</v>
      </c>
      <c r="M52" s="2">
        <f>SUMIFS('Выборка 2'!M$2:M$133,'Выборка 2'!$A$2:$A$133,$A52,'Выборка 2'!$B$2:$B$133,$B52)</f>
        <v>475</v>
      </c>
      <c r="N52" s="2">
        <f>SUMIFS('Выборка 2'!N$2:N$133,'Выборка 2'!$A$2:$A$133,$A52,'Выборка 2'!$B$2:$B$133,$B52)</f>
        <v>427</v>
      </c>
      <c r="O52" s="2">
        <f>SUMIFS('Выборка 2'!O$2:O$133,'Выборка 2'!$A$2:$A$133,$A52,'Выборка 2'!$B$2:$B$133,$B52)</f>
        <v>850</v>
      </c>
      <c r="P52" s="2">
        <f>SUMIFS('Выборка 2'!P$2:P$133,'Выборка 2'!$A$2:$A$133,$A52,'Выборка 2'!$B$2:$B$133,$B52)</f>
        <v>837</v>
      </c>
      <c r="Q52" s="2">
        <f>SUMIFS('Выборка 2'!Q$2:Q$133,'Выборка 2'!$A$2:$A$133,$A52,'Выборка 2'!$B$2:$B$133,$B52)</f>
        <v>1191</v>
      </c>
      <c r="R52" s="2">
        <f>SUMIFS('Выборка 2'!R$2:R$133,'Выборка 2'!$A$2:$A$133,$A52,'Выборка 2'!$B$2:$B$133,$B52)</f>
        <v>958</v>
      </c>
      <c r="S52" s="2">
        <f>SUMIFS('Выборка 2'!S$2:S$133,'Выборка 2'!$A$2:$A$133,$A52,'Выборка 2'!$B$2:$B$133,$B52)</f>
        <v>1620</v>
      </c>
      <c r="T52" s="2">
        <f>SUMIFS('Выборка 2'!T$2:T$133,'Выборка 2'!$A$2:$A$133,$A52,'Выборка 2'!$B$2:$B$133,$B52)</f>
        <v>1413</v>
      </c>
      <c r="U52" s="2">
        <f>SUMIFS('Выборка 2'!U$2:U$133,'Выборка 2'!$A$2:$A$133,$A52,'Выборка 2'!$B$2:$B$133,$B52)</f>
        <v>1829</v>
      </c>
      <c r="V52" s="2">
        <f>SUMIFS('Выборка 2'!V$2:V$133,'Выборка 2'!$A$2:$A$133,$A52,'Выборка 2'!$B$2:$B$133,$B52)</f>
        <v>1656</v>
      </c>
      <c r="W52" s="2">
        <f>SUMIFS('Выборка 2'!W$2:W$133,'Выборка 2'!$A$2:$A$133,$A52,'Выборка 2'!$B$2:$B$133,$B52)</f>
        <v>1442</v>
      </c>
      <c r="X52" s="2">
        <f>SUMIFS('Выборка 2'!X$2:X$133,'Выборка 2'!$A$2:$A$133,$A52,'Выборка 2'!$B$2:$B$133,$B52)</f>
        <v>1443</v>
      </c>
      <c r="Y52" s="2">
        <f>SUMIFS('Выборка 2'!Y$2:Y$133,'Выборка 2'!$A$2:$A$133,$A52,'Выборка 2'!$B$2:$B$133,$B52)</f>
        <v>1393</v>
      </c>
      <c r="Z52" s="2">
        <f>SUMIFS('Выборка 2'!Z$2:Z$133,'Выборка 2'!$A$2:$A$133,$A52,'Выборка 2'!$B$2:$B$133,$B52)</f>
        <v>1548</v>
      </c>
      <c r="AA52" s="2">
        <f>SUMIFS('Выборка 2'!AA$2:AA$133,'Выборка 2'!$A$2:$A$133,$A52,'Выборка 2'!$B$2:$B$133,$B52)</f>
        <v>1319</v>
      </c>
      <c r="AB52" s="2">
        <f>SUMIFS('Выборка 2'!AB$2:AB$133,'Выборка 2'!$A$2:$A$133,$A52,'Выборка 2'!$B$2:$B$133,$B52)</f>
        <v>1373</v>
      </c>
      <c r="AC52" s="2">
        <f>SUMIFS('Выборка 2'!AC$2:AC$133,'Выборка 2'!$A$2:$A$133,$A52,'Выборка 2'!$B$2:$B$133,$B52)</f>
        <v>1439</v>
      </c>
      <c r="AD52" s="2">
        <f>SUMIFS('Выборка 2'!AD$2:AD$133,'Выборка 2'!$A$2:$A$133,$A52,'Выборка 2'!$B$2:$B$133,$B52)</f>
        <v>1640</v>
      </c>
      <c r="AE52" s="2">
        <f>SUMIFS('Выборка 2'!AE$2:AE$133,'Выборка 2'!$A$2:$A$133,$A52,'Выборка 2'!$B$2:$B$133,$B52)</f>
        <v>1713</v>
      </c>
      <c r="AF52" s="2">
        <f>SUMIFS('Выборка 2'!AF$2:AF$133,'Выборка 2'!$A$2:$A$133,$A52,'Выборка 2'!$B$2:$B$133,$B52)</f>
        <v>1870</v>
      </c>
      <c r="AG52" s="2">
        <f>SUMIFS('Выборка 2'!AG$2:AG$133,'Выборка 2'!$A$2:$A$133,$A52,'Выборка 2'!$B$2:$B$133,$B52)</f>
        <v>903</v>
      </c>
      <c r="AH52" s="2">
        <f>SUMIFS('Выборка 2'!AH$2:AH$133,'Выборка 2'!$A$2:$A$133,$A52,'Выборка 2'!$B$2:$B$133,$B52)</f>
        <v>1544</v>
      </c>
      <c r="AI52" s="2">
        <f>SUMIFS('Выборка 2'!AI$2:AI$133,'Выборка 2'!$A$2:$A$133,$A52,'Выборка 2'!$B$2:$B$133,$B52)</f>
        <v>762</v>
      </c>
      <c r="AJ52" s="2">
        <f>SUMIFS('Выборка 2'!AJ$2:AJ$133,'Выборка 2'!$A$2:$A$133,$A52,'Выборка 2'!$B$2:$B$133,$B52)</f>
        <v>1179</v>
      </c>
      <c r="AK52" s="2">
        <f>SUMIFS('Выборка 2'!AK$2:AK$133,'Выборка 2'!$A$2:$A$133,$A52,'Выборка 2'!$B$2:$B$133,$B52)</f>
        <v>262</v>
      </c>
      <c r="AL52" s="2">
        <f>SUMIFS('Выборка 2'!AL$2:AL$133,'Выборка 2'!$A$2:$A$133,$A52,'Выборка 2'!$B$2:$B$133,$B52)</f>
        <v>560</v>
      </c>
      <c r="AM52" s="2">
        <f>SUMIFS('Выборка 2'!AM$2:AM$133,'Выборка 2'!$A$2:$A$133,$A52,'Выборка 2'!$B$2:$B$133,$B52)</f>
        <v>265</v>
      </c>
      <c r="AN52" s="2">
        <f>SUMIFS('Выборка 2'!AN$2:AN$133,'Выборка 2'!$A$2:$A$133,$A52,'Выборка 2'!$B$2:$B$133,$B52)</f>
        <v>804</v>
      </c>
      <c r="AO52" s="2">
        <f>SUMIFS('Выборка 2'!AO$2:AO$133,'Выборка 2'!$A$2:$A$133,$A52,'Выборка 2'!$B$2:$B$133,$B52)</f>
        <v>152</v>
      </c>
      <c r="AP52" s="2">
        <f>SUMIFS('Выборка 2'!AP$2:AP$133,'Выборка 2'!$A$2:$A$133,$A52,'Выборка 2'!$B$2:$B$133,$B52)</f>
        <v>526</v>
      </c>
      <c r="AR52" s="2">
        <f t="shared" si="1"/>
        <v>41655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84</v>
      </c>
      <c r="D54" s="2">
        <f>SUMIFS('Выборка 2'!D$2:D$133,'Выборка 2'!$A$2:$A$133,$A54,'Выборка 2'!$B$2:$B$133,$B54)</f>
        <v>53</v>
      </c>
      <c r="E54" s="2">
        <f>SUMIFS('Выборка 2'!E$2:E$133,'Выборка 2'!$A$2:$A$133,$A54,'Выборка 2'!$B$2:$B$133,$B54)</f>
        <v>136</v>
      </c>
      <c r="F54" s="2">
        <f>SUMIFS('Выборка 2'!F$2:F$133,'Выборка 2'!$A$2:$A$133,$A54,'Выборка 2'!$B$2:$B$133,$B54)</f>
        <v>124</v>
      </c>
      <c r="G54" s="2">
        <f>SUMIFS('Выборка 2'!G$2:G$133,'Выборка 2'!$A$2:$A$133,$A54,'Выборка 2'!$B$2:$B$133,$B54)</f>
        <v>329</v>
      </c>
      <c r="H54" s="2">
        <f>SUMIFS('Выборка 2'!H$2:H$133,'Выборка 2'!$A$2:$A$133,$A54,'Выборка 2'!$B$2:$B$133,$B54)</f>
        <v>305</v>
      </c>
      <c r="I54" s="2">
        <f>SUMIFS('Выборка 2'!I$2:I$133,'Выборка 2'!$A$2:$A$133,$A54,'Выборка 2'!$B$2:$B$133,$B54)</f>
        <v>372</v>
      </c>
      <c r="J54" s="2">
        <f>SUMIFS('Выборка 2'!J$2:J$133,'Выборка 2'!$A$2:$A$133,$A54,'Выборка 2'!$B$2:$B$133,$B54)</f>
        <v>355</v>
      </c>
      <c r="K54" s="2">
        <f>SUMIFS('Выборка 2'!K$2:K$133,'Выборка 2'!$A$2:$A$133,$A54,'Выборка 2'!$B$2:$B$133,$B54)</f>
        <v>208</v>
      </c>
      <c r="L54" s="2">
        <f>SUMIFS('Выборка 2'!L$2:L$133,'Выборка 2'!$A$2:$A$133,$A54,'Выборка 2'!$B$2:$B$133,$B54)</f>
        <v>220</v>
      </c>
      <c r="M54" s="2">
        <f>SUMIFS('Выборка 2'!M$2:M$133,'Выборка 2'!$A$2:$A$133,$A54,'Выборка 2'!$B$2:$B$133,$B54)</f>
        <v>131</v>
      </c>
      <c r="N54" s="2">
        <f>SUMIFS('Выборка 2'!N$2:N$133,'Выборка 2'!$A$2:$A$133,$A54,'Выборка 2'!$B$2:$B$133,$B54)</f>
        <v>129</v>
      </c>
      <c r="O54" s="2">
        <f>SUMIFS('Выборка 2'!O$2:O$133,'Выборка 2'!$A$2:$A$133,$A54,'Выборка 2'!$B$2:$B$133,$B54)</f>
        <v>306</v>
      </c>
      <c r="P54" s="2">
        <f>SUMIFS('Выборка 2'!P$2:P$133,'Выборка 2'!$A$2:$A$133,$A54,'Выборка 2'!$B$2:$B$133,$B54)</f>
        <v>311</v>
      </c>
      <c r="Q54" s="2">
        <f>SUMIFS('Выборка 2'!Q$2:Q$133,'Выборка 2'!$A$2:$A$133,$A54,'Выборка 2'!$B$2:$B$133,$B54)</f>
        <v>429</v>
      </c>
      <c r="R54" s="2">
        <f>SUMIFS('Выборка 2'!R$2:R$133,'Выборка 2'!$A$2:$A$133,$A54,'Выборка 2'!$B$2:$B$133,$B54)</f>
        <v>318</v>
      </c>
      <c r="S54" s="2">
        <f>SUMIFS('Выборка 2'!S$2:S$133,'Выборка 2'!$A$2:$A$133,$A54,'Выборка 2'!$B$2:$B$133,$B54)</f>
        <v>545</v>
      </c>
      <c r="T54" s="2">
        <f>SUMIFS('Выборка 2'!T$2:T$133,'Выборка 2'!$A$2:$A$133,$A54,'Выборка 2'!$B$2:$B$133,$B54)</f>
        <v>405</v>
      </c>
      <c r="U54" s="2">
        <f>SUMIFS('Выборка 2'!U$2:U$133,'Выборка 2'!$A$2:$A$133,$A54,'Выборка 2'!$B$2:$B$133,$B54)</f>
        <v>544</v>
      </c>
      <c r="V54" s="2">
        <f>SUMIFS('Выборка 2'!V$2:V$133,'Выборка 2'!$A$2:$A$133,$A54,'Выборка 2'!$B$2:$B$133,$B54)</f>
        <v>412</v>
      </c>
      <c r="W54" s="2">
        <f>SUMIFS('Выборка 2'!W$2:W$133,'Выборка 2'!$A$2:$A$133,$A54,'Выборка 2'!$B$2:$B$133,$B54)</f>
        <v>448</v>
      </c>
      <c r="X54" s="2">
        <f>SUMIFS('Выборка 2'!X$2:X$133,'Выборка 2'!$A$2:$A$133,$A54,'Выборка 2'!$B$2:$B$133,$B54)</f>
        <v>394</v>
      </c>
      <c r="Y54" s="2">
        <f>SUMIFS('Выборка 2'!Y$2:Y$133,'Выборка 2'!$A$2:$A$133,$A54,'Выборка 2'!$B$2:$B$133,$B54)</f>
        <v>458</v>
      </c>
      <c r="Z54" s="2">
        <f>SUMIFS('Выборка 2'!Z$2:Z$133,'Выборка 2'!$A$2:$A$133,$A54,'Выборка 2'!$B$2:$B$133,$B54)</f>
        <v>472</v>
      </c>
      <c r="AA54" s="2">
        <f>SUMIFS('Выборка 2'!AA$2:AA$133,'Выборка 2'!$A$2:$A$133,$A54,'Выборка 2'!$B$2:$B$133,$B54)</f>
        <v>552</v>
      </c>
      <c r="AB54" s="2">
        <f>SUMIFS('Выборка 2'!AB$2:AB$133,'Выборка 2'!$A$2:$A$133,$A54,'Выборка 2'!$B$2:$B$133,$B54)</f>
        <v>530</v>
      </c>
      <c r="AC54" s="2">
        <f>SUMIFS('Выборка 2'!AC$2:AC$133,'Выборка 2'!$A$2:$A$133,$A54,'Выборка 2'!$B$2:$B$133,$B54)</f>
        <v>618</v>
      </c>
      <c r="AD54" s="2">
        <f>SUMIFS('Выборка 2'!AD$2:AD$133,'Выборка 2'!$A$2:$A$133,$A54,'Выборка 2'!$B$2:$B$133,$B54)</f>
        <v>622</v>
      </c>
      <c r="AE54" s="2">
        <f>SUMIFS('Выборка 2'!AE$2:AE$133,'Выборка 2'!$A$2:$A$133,$A54,'Выборка 2'!$B$2:$B$133,$B54)</f>
        <v>732</v>
      </c>
      <c r="AF54" s="2">
        <f>SUMIFS('Выборка 2'!AF$2:AF$133,'Выборка 2'!$A$2:$A$133,$A54,'Выборка 2'!$B$2:$B$133,$B54)</f>
        <v>702</v>
      </c>
      <c r="AG54" s="2">
        <f>SUMIFS('Выборка 2'!AG$2:AG$133,'Выборка 2'!$A$2:$A$133,$A54,'Выборка 2'!$B$2:$B$133,$B54)</f>
        <v>353</v>
      </c>
      <c r="AH54" s="2">
        <f>SUMIFS('Выборка 2'!AH$2:AH$133,'Выборка 2'!$A$2:$A$133,$A54,'Выборка 2'!$B$2:$B$133,$B54)</f>
        <v>613</v>
      </c>
      <c r="AI54" s="2">
        <f>SUMIFS('Выборка 2'!AI$2:AI$133,'Выборка 2'!$A$2:$A$133,$A54,'Выборка 2'!$B$2:$B$133,$B54)</f>
        <v>305</v>
      </c>
      <c r="AJ54" s="2">
        <f>SUMIFS('Выборка 2'!AJ$2:AJ$133,'Выборка 2'!$A$2:$A$133,$A54,'Выборка 2'!$B$2:$B$133,$B54)</f>
        <v>496</v>
      </c>
      <c r="AK54" s="2">
        <f>SUMIFS('Выборка 2'!AK$2:AK$133,'Выборка 2'!$A$2:$A$133,$A54,'Выборка 2'!$B$2:$B$133,$B54)</f>
        <v>95</v>
      </c>
      <c r="AL54" s="2">
        <f>SUMIFS('Выборка 2'!AL$2:AL$133,'Выборка 2'!$A$2:$A$133,$A54,'Выборка 2'!$B$2:$B$133,$B54)</f>
        <v>232</v>
      </c>
      <c r="AM54" s="2">
        <f>SUMIFS('Выборка 2'!AM$2:AM$133,'Выборка 2'!$A$2:$A$133,$A54,'Выборка 2'!$B$2:$B$133,$B54)</f>
        <v>116</v>
      </c>
      <c r="AN54" s="2">
        <f>SUMIFS('Выборка 2'!AN$2:AN$133,'Выборка 2'!$A$2:$A$133,$A54,'Выборка 2'!$B$2:$B$133,$B54)</f>
        <v>321</v>
      </c>
      <c r="AO54" s="2">
        <f>SUMIFS('Выборка 2'!AO$2:AO$133,'Выборка 2'!$A$2:$A$133,$A54,'Выборка 2'!$B$2:$B$133,$B54)</f>
        <v>67</v>
      </c>
      <c r="AP54" s="2">
        <f>SUMIFS('Выборка 2'!AP$2:AP$133,'Выборка 2'!$A$2:$A$133,$A54,'Выборка 2'!$B$2:$B$133,$B54)</f>
        <v>238</v>
      </c>
      <c r="AR54" s="2">
        <f t="shared" si="1"/>
        <v>14080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42</v>
      </c>
      <c r="D55" s="2">
        <f>SUMIFS('Выборка 2'!D$2:D$133,'Выборка 2'!$A$2:$A$133,$A55,'Выборка 2'!$B$2:$B$133,$B55)</f>
        <v>52</v>
      </c>
      <c r="E55" s="2">
        <f>SUMIFS('Выборка 2'!E$2:E$133,'Выборка 2'!$A$2:$A$133,$A55,'Выборка 2'!$B$2:$B$133,$B55)</f>
        <v>90</v>
      </c>
      <c r="F55" s="2">
        <f>SUMIFS('Выборка 2'!F$2:F$133,'Выборка 2'!$A$2:$A$133,$A55,'Выборка 2'!$B$2:$B$133,$B55)</f>
        <v>68</v>
      </c>
      <c r="G55" s="2">
        <f>SUMIFS('Выборка 2'!G$2:G$133,'Выборка 2'!$A$2:$A$133,$A55,'Выборка 2'!$B$2:$B$133,$B55)</f>
        <v>175</v>
      </c>
      <c r="H55" s="2">
        <f>SUMIFS('Выборка 2'!H$2:H$133,'Выборка 2'!$A$2:$A$133,$A55,'Выборка 2'!$B$2:$B$133,$B55)</f>
        <v>159</v>
      </c>
      <c r="I55" s="2">
        <f>SUMIFS('Выборка 2'!I$2:I$133,'Выборка 2'!$A$2:$A$133,$A55,'Выборка 2'!$B$2:$B$133,$B55)</f>
        <v>213</v>
      </c>
      <c r="J55" s="2">
        <f>SUMIFS('Выборка 2'!J$2:J$133,'Выборка 2'!$A$2:$A$133,$A55,'Выборка 2'!$B$2:$B$133,$B55)</f>
        <v>180</v>
      </c>
      <c r="K55" s="2">
        <f>SUMIFS('Выборка 2'!K$2:K$133,'Выборка 2'!$A$2:$A$133,$A55,'Выборка 2'!$B$2:$B$133,$B55)</f>
        <v>127</v>
      </c>
      <c r="L55" s="2">
        <f>SUMIFS('Выборка 2'!L$2:L$133,'Выборка 2'!$A$2:$A$133,$A55,'Выборка 2'!$B$2:$B$133,$B55)</f>
        <v>115</v>
      </c>
      <c r="M55" s="2">
        <f>SUMIFS('Выборка 2'!M$2:M$133,'Выборка 2'!$A$2:$A$133,$A55,'Выборка 2'!$B$2:$B$133,$B55)</f>
        <v>68</v>
      </c>
      <c r="N55" s="2">
        <f>SUMIFS('Выборка 2'!N$2:N$133,'Выборка 2'!$A$2:$A$133,$A55,'Выборка 2'!$B$2:$B$133,$B55)</f>
        <v>74</v>
      </c>
      <c r="O55" s="2">
        <f>SUMIFS('Выборка 2'!O$2:O$133,'Выборка 2'!$A$2:$A$133,$A55,'Выборка 2'!$B$2:$B$133,$B55)</f>
        <v>150</v>
      </c>
      <c r="P55" s="2">
        <f>SUMIFS('Выборка 2'!P$2:P$133,'Выборка 2'!$A$2:$A$133,$A55,'Выборка 2'!$B$2:$B$133,$B55)</f>
        <v>160</v>
      </c>
      <c r="Q55" s="2">
        <f>SUMIFS('Выборка 2'!Q$2:Q$133,'Выборка 2'!$A$2:$A$133,$A55,'Выборка 2'!$B$2:$B$133,$B55)</f>
        <v>232</v>
      </c>
      <c r="R55" s="2">
        <f>SUMIFS('Выборка 2'!R$2:R$133,'Выборка 2'!$A$2:$A$133,$A55,'Выборка 2'!$B$2:$B$133,$B55)</f>
        <v>180</v>
      </c>
      <c r="S55" s="2">
        <f>SUMIFS('Выборка 2'!S$2:S$133,'Выборка 2'!$A$2:$A$133,$A55,'Выборка 2'!$B$2:$B$133,$B55)</f>
        <v>311</v>
      </c>
      <c r="T55" s="2">
        <f>SUMIFS('Выборка 2'!T$2:T$133,'Выборка 2'!$A$2:$A$133,$A55,'Выборка 2'!$B$2:$B$133,$B55)</f>
        <v>253</v>
      </c>
      <c r="U55" s="2">
        <f>SUMIFS('Выборка 2'!U$2:U$133,'Выборка 2'!$A$2:$A$133,$A55,'Выборка 2'!$B$2:$B$133,$B55)</f>
        <v>336</v>
      </c>
      <c r="V55" s="2">
        <f>SUMIFS('Выборка 2'!V$2:V$133,'Выборка 2'!$A$2:$A$133,$A55,'Выборка 2'!$B$2:$B$133,$B55)</f>
        <v>261</v>
      </c>
      <c r="W55" s="2">
        <f>SUMIFS('Выборка 2'!W$2:W$133,'Выборка 2'!$A$2:$A$133,$A55,'Выборка 2'!$B$2:$B$133,$B55)</f>
        <v>241</v>
      </c>
      <c r="X55" s="2">
        <f>SUMIFS('Выборка 2'!X$2:X$133,'Выборка 2'!$A$2:$A$133,$A55,'Выборка 2'!$B$2:$B$133,$B55)</f>
        <v>206</v>
      </c>
      <c r="Y55" s="2">
        <f>SUMIFS('Выборка 2'!Y$2:Y$133,'Выборка 2'!$A$2:$A$133,$A55,'Выборка 2'!$B$2:$B$133,$B55)</f>
        <v>261</v>
      </c>
      <c r="Z55" s="2">
        <f>SUMIFS('Выборка 2'!Z$2:Z$133,'Выборка 2'!$A$2:$A$133,$A55,'Выборка 2'!$B$2:$B$133,$B55)</f>
        <v>291</v>
      </c>
      <c r="AA55" s="2">
        <f>SUMIFS('Выборка 2'!AA$2:AA$133,'Выборка 2'!$A$2:$A$133,$A55,'Выборка 2'!$B$2:$B$133,$B55)</f>
        <v>247</v>
      </c>
      <c r="AB55" s="2">
        <f>SUMIFS('Выборка 2'!AB$2:AB$133,'Выборка 2'!$A$2:$A$133,$A55,'Выборка 2'!$B$2:$B$133,$B55)</f>
        <v>251</v>
      </c>
      <c r="AC55" s="2">
        <f>SUMIFS('Выборка 2'!AC$2:AC$133,'Выборка 2'!$A$2:$A$133,$A55,'Выборка 2'!$B$2:$B$133,$B55)</f>
        <v>259</v>
      </c>
      <c r="AD55" s="2">
        <f>SUMIFS('Выборка 2'!AD$2:AD$133,'Выборка 2'!$A$2:$A$133,$A55,'Выборка 2'!$B$2:$B$133,$B55)</f>
        <v>255</v>
      </c>
      <c r="AE55" s="2">
        <f>SUMIFS('Выборка 2'!AE$2:AE$133,'Выборка 2'!$A$2:$A$133,$A55,'Выборка 2'!$B$2:$B$133,$B55)</f>
        <v>318</v>
      </c>
      <c r="AF55" s="2">
        <f>SUMIFS('Выборка 2'!AF$2:AF$133,'Выборка 2'!$A$2:$A$133,$A55,'Выборка 2'!$B$2:$B$133,$B55)</f>
        <v>299</v>
      </c>
      <c r="AG55" s="2">
        <f>SUMIFS('Выборка 2'!AG$2:AG$133,'Выборка 2'!$A$2:$A$133,$A55,'Выборка 2'!$B$2:$B$133,$B55)</f>
        <v>149</v>
      </c>
      <c r="AH55" s="2">
        <f>SUMIFS('Выборка 2'!AH$2:AH$133,'Выборка 2'!$A$2:$A$133,$A55,'Выборка 2'!$B$2:$B$133,$B55)</f>
        <v>263</v>
      </c>
      <c r="AI55" s="2">
        <f>SUMIFS('Выборка 2'!AI$2:AI$133,'Выборка 2'!$A$2:$A$133,$A55,'Выборка 2'!$B$2:$B$133,$B55)</f>
        <v>115</v>
      </c>
      <c r="AJ55" s="2">
        <f>SUMIFS('Выборка 2'!AJ$2:AJ$133,'Выборка 2'!$A$2:$A$133,$A55,'Выборка 2'!$B$2:$B$133,$B55)</f>
        <v>194</v>
      </c>
      <c r="AK55" s="2">
        <f>SUMIFS('Выборка 2'!AK$2:AK$133,'Выборка 2'!$A$2:$A$133,$A55,'Выборка 2'!$B$2:$B$133,$B55)</f>
        <v>48</v>
      </c>
      <c r="AL55" s="2">
        <f>SUMIFS('Выборка 2'!AL$2:AL$133,'Выборка 2'!$A$2:$A$133,$A55,'Выборка 2'!$B$2:$B$133,$B55)</f>
        <v>91</v>
      </c>
      <c r="AM55" s="2">
        <f>SUMIFS('Выборка 2'!AM$2:AM$133,'Выборка 2'!$A$2:$A$133,$A55,'Выборка 2'!$B$2:$B$133,$B55)</f>
        <v>47</v>
      </c>
      <c r="AN55" s="2">
        <f>SUMIFS('Выборка 2'!AN$2:AN$133,'Выборка 2'!$A$2:$A$133,$A55,'Выборка 2'!$B$2:$B$133,$B55)</f>
        <v>157</v>
      </c>
      <c r="AO55" s="2">
        <f>SUMIFS('Выборка 2'!AO$2:AO$133,'Выборка 2'!$A$2:$A$133,$A55,'Выборка 2'!$B$2:$B$133,$B55)</f>
        <v>19</v>
      </c>
      <c r="AP55" s="2">
        <f>SUMIFS('Выборка 2'!AP$2:AP$133,'Выборка 2'!$A$2:$A$133,$A55,'Выборка 2'!$B$2:$B$133,$B55)</f>
        <v>107</v>
      </c>
      <c r="AR55" s="2">
        <f t="shared" si="1"/>
        <v>7064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71</v>
      </c>
      <c r="D56" s="2">
        <f>SUMIFS('Выборка 2'!D$2:D$133,'Выборка 2'!$A$2:$A$133,$A56,'Выборка 2'!$B$2:$B$133,$B56)</f>
        <v>74</v>
      </c>
      <c r="E56" s="2">
        <f>SUMIFS('Выборка 2'!E$2:E$133,'Выборка 2'!$A$2:$A$133,$A56,'Выборка 2'!$B$2:$B$133,$B56)</f>
        <v>138</v>
      </c>
      <c r="F56" s="2">
        <f>SUMIFS('Выборка 2'!F$2:F$133,'Выборка 2'!$A$2:$A$133,$A56,'Выборка 2'!$B$2:$B$133,$B56)</f>
        <v>130</v>
      </c>
      <c r="G56" s="2">
        <f>SUMIFS('Выборка 2'!G$2:G$133,'Выборка 2'!$A$2:$A$133,$A56,'Выборка 2'!$B$2:$B$133,$B56)</f>
        <v>316</v>
      </c>
      <c r="H56" s="2">
        <f>SUMIFS('Выборка 2'!H$2:H$133,'Выборка 2'!$A$2:$A$133,$A56,'Выборка 2'!$B$2:$B$133,$B56)</f>
        <v>296</v>
      </c>
      <c r="I56" s="2">
        <f>SUMIFS('Выборка 2'!I$2:I$133,'Выборка 2'!$A$2:$A$133,$A56,'Выборка 2'!$B$2:$B$133,$B56)</f>
        <v>411</v>
      </c>
      <c r="J56" s="2">
        <f>SUMIFS('Выборка 2'!J$2:J$133,'Выборка 2'!$A$2:$A$133,$A56,'Выборка 2'!$B$2:$B$133,$B56)</f>
        <v>348</v>
      </c>
      <c r="K56" s="2">
        <f>SUMIFS('Выборка 2'!K$2:K$133,'Выборка 2'!$A$2:$A$133,$A56,'Выборка 2'!$B$2:$B$133,$B56)</f>
        <v>216</v>
      </c>
      <c r="L56" s="2">
        <f>SUMIFS('Выборка 2'!L$2:L$133,'Выборка 2'!$A$2:$A$133,$A56,'Выборка 2'!$B$2:$B$133,$B56)</f>
        <v>219</v>
      </c>
      <c r="M56" s="2">
        <f>SUMIFS('Выборка 2'!M$2:M$133,'Выборка 2'!$A$2:$A$133,$A56,'Выборка 2'!$B$2:$B$133,$B56)</f>
        <v>113</v>
      </c>
      <c r="N56" s="2">
        <f>SUMIFS('Выборка 2'!N$2:N$133,'Выборка 2'!$A$2:$A$133,$A56,'Выборка 2'!$B$2:$B$133,$B56)</f>
        <v>112</v>
      </c>
      <c r="O56" s="2">
        <f>SUMIFS('Выборка 2'!O$2:O$133,'Выборка 2'!$A$2:$A$133,$A56,'Выборка 2'!$B$2:$B$133,$B56)</f>
        <v>281</v>
      </c>
      <c r="P56" s="2">
        <f>SUMIFS('Выборка 2'!P$2:P$133,'Выборка 2'!$A$2:$A$133,$A56,'Выборка 2'!$B$2:$B$133,$B56)</f>
        <v>287</v>
      </c>
      <c r="Q56" s="2">
        <f>SUMIFS('Выборка 2'!Q$2:Q$133,'Выборка 2'!$A$2:$A$133,$A56,'Выборка 2'!$B$2:$B$133,$B56)</f>
        <v>377</v>
      </c>
      <c r="R56" s="2">
        <f>SUMIFS('Выборка 2'!R$2:R$133,'Выборка 2'!$A$2:$A$133,$A56,'Выборка 2'!$B$2:$B$133,$B56)</f>
        <v>266</v>
      </c>
      <c r="S56" s="2">
        <f>SUMIFS('Выборка 2'!S$2:S$133,'Выборка 2'!$A$2:$A$133,$A56,'Выборка 2'!$B$2:$B$133,$B56)</f>
        <v>518</v>
      </c>
      <c r="T56" s="2">
        <f>SUMIFS('Выборка 2'!T$2:T$133,'Выборка 2'!$A$2:$A$133,$A56,'Выборка 2'!$B$2:$B$133,$B56)</f>
        <v>450</v>
      </c>
      <c r="U56" s="2">
        <f>SUMIFS('Выборка 2'!U$2:U$133,'Выборка 2'!$A$2:$A$133,$A56,'Выборка 2'!$B$2:$B$133,$B56)</f>
        <v>457</v>
      </c>
      <c r="V56" s="2">
        <f>SUMIFS('Выборка 2'!V$2:V$133,'Выборка 2'!$A$2:$A$133,$A56,'Выборка 2'!$B$2:$B$133,$B56)</f>
        <v>442</v>
      </c>
      <c r="W56" s="2">
        <f>SUMIFS('Выборка 2'!W$2:W$133,'Выборка 2'!$A$2:$A$133,$A56,'Выборка 2'!$B$2:$B$133,$B56)</f>
        <v>426</v>
      </c>
      <c r="X56" s="2">
        <f>SUMIFS('Выборка 2'!X$2:X$133,'Выборка 2'!$A$2:$A$133,$A56,'Выборка 2'!$B$2:$B$133,$B56)</f>
        <v>393</v>
      </c>
      <c r="Y56" s="2">
        <f>SUMIFS('Выборка 2'!Y$2:Y$133,'Выборка 2'!$A$2:$A$133,$A56,'Выборка 2'!$B$2:$B$133,$B56)</f>
        <v>387</v>
      </c>
      <c r="Z56" s="2">
        <f>SUMIFS('Выборка 2'!Z$2:Z$133,'Выборка 2'!$A$2:$A$133,$A56,'Выборка 2'!$B$2:$B$133,$B56)</f>
        <v>449</v>
      </c>
      <c r="AA56" s="2">
        <f>SUMIFS('Выборка 2'!AA$2:AA$133,'Выборка 2'!$A$2:$A$133,$A56,'Выборка 2'!$B$2:$B$133,$B56)</f>
        <v>467</v>
      </c>
      <c r="AB56" s="2">
        <f>SUMIFS('Выборка 2'!AB$2:AB$133,'Выборка 2'!$A$2:$A$133,$A56,'Выборка 2'!$B$2:$B$133,$B56)</f>
        <v>501</v>
      </c>
      <c r="AC56" s="2">
        <f>SUMIFS('Выборка 2'!AC$2:AC$133,'Выборка 2'!$A$2:$A$133,$A56,'Выборка 2'!$B$2:$B$133,$B56)</f>
        <v>639</v>
      </c>
      <c r="AD56" s="2">
        <f>SUMIFS('Выборка 2'!AD$2:AD$133,'Выборка 2'!$A$2:$A$133,$A56,'Выборка 2'!$B$2:$B$133,$B56)</f>
        <v>581</v>
      </c>
      <c r="AE56" s="2">
        <f>SUMIFS('Выборка 2'!AE$2:AE$133,'Выборка 2'!$A$2:$A$133,$A56,'Выборка 2'!$B$2:$B$133,$B56)</f>
        <v>703</v>
      </c>
      <c r="AF56" s="2">
        <f>SUMIFS('Выборка 2'!AF$2:AF$133,'Выборка 2'!$A$2:$A$133,$A56,'Выборка 2'!$B$2:$B$133,$B56)</f>
        <v>639</v>
      </c>
      <c r="AG56" s="2">
        <f>SUMIFS('Выборка 2'!AG$2:AG$133,'Выборка 2'!$A$2:$A$133,$A56,'Выборка 2'!$B$2:$B$133,$B56)</f>
        <v>341</v>
      </c>
      <c r="AH56" s="2">
        <f>SUMIFS('Выборка 2'!AH$2:AH$133,'Выборка 2'!$A$2:$A$133,$A56,'Выборка 2'!$B$2:$B$133,$B56)</f>
        <v>499</v>
      </c>
      <c r="AI56" s="2">
        <f>SUMIFS('Выборка 2'!AI$2:AI$133,'Выборка 2'!$A$2:$A$133,$A56,'Выборка 2'!$B$2:$B$133,$B56)</f>
        <v>244</v>
      </c>
      <c r="AJ56" s="2">
        <f>SUMIFS('Выборка 2'!AJ$2:AJ$133,'Выборка 2'!$A$2:$A$133,$A56,'Выборка 2'!$B$2:$B$133,$B56)</f>
        <v>402</v>
      </c>
      <c r="AK56" s="2">
        <f>SUMIFS('Выборка 2'!AK$2:AK$133,'Выборка 2'!$A$2:$A$133,$A56,'Выборка 2'!$B$2:$B$133,$B56)</f>
        <v>96</v>
      </c>
      <c r="AL56" s="2">
        <f>SUMIFS('Выборка 2'!AL$2:AL$133,'Выборка 2'!$A$2:$A$133,$A56,'Выборка 2'!$B$2:$B$133,$B56)</f>
        <v>182</v>
      </c>
      <c r="AM56" s="2">
        <f>SUMIFS('Выборка 2'!AM$2:AM$133,'Выборка 2'!$A$2:$A$133,$A56,'Выборка 2'!$B$2:$B$133,$B56)</f>
        <v>123</v>
      </c>
      <c r="AN56" s="2">
        <f>SUMIFS('Выборка 2'!AN$2:AN$133,'Выборка 2'!$A$2:$A$133,$A56,'Выборка 2'!$B$2:$B$133,$B56)</f>
        <v>355</v>
      </c>
      <c r="AO56" s="2">
        <f>SUMIFS('Выборка 2'!AO$2:AO$133,'Выборка 2'!$A$2:$A$133,$A56,'Выборка 2'!$B$2:$B$133,$B56)</f>
        <v>71</v>
      </c>
      <c r="AP56" s="2">
        <f>SUMIFS('Выборка 2'!AP$2:AP$133,'Выборка 2'!$A$2:$A$133,$A56,'Выборка 2'!$B$2:$B$133,$B56)</f>
        <v>278</v>
      </c>
      <c r="AR56" s="2">
        <f t="shared" si="1"/>
        <v>13298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59</v>
      </c>
      <c r="D58" s="2">
        <f>SUMIFS('Выборка 2'!D$2:D$133,'Выборка 2'!$A$2:$A$133,$A58,'Выборка 2'!$B$2:$B$133,$B58)</f>
        <v>78</v>
      </c>
      <c r="E58" s="2">
        <f>SUMIFS('Выборка 2'!E$2:E$133,'Выборка 2'!$A$2:$A$133,$A58,'Выборка 2'!$B$2:$B$133,$B58)</f>
        <v>126</v>
      </c>
      <c r="F58" s="2">
        <f>SUMIFS('Выборка 2'!F$2:F$133,'Выборка 2'!$A$2:$A$133,$A58,'Выборка 2'!$B$2:$B$133,$B58)</f>
        <v>111</v>
      </c>
      <c r="G58" s="2">
        <f>SUMIFS('Выборка 2'!G$2:G$133,'Выборка 2'!$A$2:$A$133,$A58,'Выборка 2'!$B$2:$B$133,$B58)</f>
        <v>287</v>
      </c>
      <c r="H58" s="2">
        <f>SUMIFS('Выборка 2'!H$2:H$133,'Выборка 2'!$A$2:$A$133,$A58,'Выборка 2'!$B$2:$B$133,$B58)</f>
        <v>280</v>
      </c>
      <c r="I58" s="2">
        <f>SUMIFS('Выборка 2'!I$2:I$133,'Выборка 2'!$A$2:$A$133,$A58,'Выборка 2'!$B$2:$B$133,$B58)</f>
        <v>332</v>
      </c>
      <c r="J58" s="2">
        <f>SUMIFS('Выборка 2'!J$2:J$133,'Выборка 2'!$A$2:$A$133,$A58,'Выборка 2'!$B$2:$B$133,$B58)</f>
        <v>296</v>
      </c>
      <c r="K58" s="2">
        <f>SUMIFS('Выборка 2'!K$2:K$133,'Выборка 2'!$A$2:$A$133,$A58,'Выборка 2'!$B$2:$B$133,$B58)</f>
        <v>190</v>
      </c>
      <c r="L58" s="2">
        <f>SUMIFS('Выборка 2'!L$2:L$133,'Выборка 2'!$A$2:$A$133,$A58,'Выборка 2'!$B$2:$B$133,$B58)</f>
        <v>159</v>
      </c>
      <c r="M58" s="2">
        <f>SUMIFS('Выборка 2'!M$2:M$133,'Выборка 2'!$A$2:$A$133,$A58,'Выборка 2'!$B$2:$B$133,$B58)</f>
        <v>76</v>
      </c>
      <c r="N58" s="2">
        <f>SUMIFS('Выборка 2'!N$2:N$133,'Выборка 2'!$A$2:$A$133,$A58,'Выборка 2'!$B$2:$B$133,$B58)</f>
        <v>101</v>
      </c>
      <c r="O58" s="2">
        <f>SUMIFS('Выборка 2'!O$2:O$133,'Выборка 2'!$A$2:$A$133,$A58,'Выборка 2'!$B$2:$B$133,$B58)</f>
        <v>255</v>
      </c>
      <c r="P58" s="2">
        <f>SUMIFS('Выборка 2'!P$2:P$133,'Выборка 2'!$A$2:$A$133,$A58,'Выборка 2'!$B$2:$B$133,$B58)</f>
        <v>212</v>
      </c>
      <c r="Q58" s="2">
        <f>SUMIFS('Выборка 2'!Q$2:Q$133,'Выборка 2'!$A$2:$A$133,$A58,'Выборка 2'!$B$2:$B$133,$B58)</f>
        <v>297</v>
      </c>
      <c r="R58" s="2">
        <f>SUMIFS('Выборка 2'!R$2:R$133,'Выборка 2'!$A$2:$A$133,$A58,'Выборка 2'!$B$2:$B$133,$B58)</f>
        <v>204</v>
      </c>
      <c r="S58" s="2">
        <f>SUMIFS('Выборка 2'!S$2:S$133,'Выборка 2'!$A$2:$A$133,$A58,'Выборка 2'!$B$2:$B$133,$B58)</f>
        <v>411</v>
      </c>
      <c r="T58" s="2">
        <f>SUMIFS('Выборка 2'!T$2:T$133,'Выборка 2'!$A$2:$A$133,$A58,'Выборка 2'!$B$2:$B$133,$B58)</f>
        <v>301</v>
      </c>
      <c r="U58" s="2">
        <f>SUMIFS('Выборка 2'!U$2:U$133,'Выборка 2'!$A$2:$A$133,$A58,'Выборка 2'!$B$2:$B$133,$B58)</f>
        <v>352</v>
      </c>
      <c r="V58" s="2">
        <f>SUMIFS('Выборка 2'!V$2:V$133,'Выборка 2'!$A$2:$A$133,$A58,'Выборка 2'!$B$2:$B$133,$B58)</f>
        <v>298</v>
      </c>
      <c r="W58" s="2">
        <f>SUMIFS('Выборка 2'!W$2:W$133,'Выборка 2'!$A$2:$A$133,$A58,'Выборка 2'!$B$2:$B$133,$B58)</f>
        <v>284</v>
      </c>
      <c r="X58" s="2">
        <f>SUMIFS('Выборка 2'!X$2:X$133,'Выборка 2'!$A$2:$A$133,$A58,'Выборка 2'!$B$2:$B$133,$B58)</f>
        <v>260</v>
      </c>
      <c r="Y58" s="2">
        <f>SUMIFS('Выборка 2'!Y$2:Y$133,'Выборка 2'!$A$2:$A$133,$A58,'Выборка 2'!$B$2:$B$133,$B58)</f>
        <v>288</v>
      </c>
      <c r="Z58" s="2">
        <f>SUMIFS('Выборка 2'!Z$2:Z$133,'Выборка 2'!$A$2:$A$133,$A58,'Выборка 2'!$B$2:$B$133,$B58)</f>
        <v>320</v>
      </c>
      <c r="AA58" s="2">
        <f>SUMIFS('Выборка 2'!AA$2:AA$133,'Выборка 2'!$A$2:$A$133,$A58,'Выборка 2'!$B$2:$B$133,$B58)</f>
        <v>336</v>
      </c>
      <c r="AB58" s="2">
        <f>SUMIFS('Выборка 2'!AB$2:AB$133,'Выборка 2'!$A$2:$A$133,$A58,'Выборка 2'!$B$2:$B$133,$B58)</f>
        <v>330</v>
      </c>
      <c r="AC58" s="2">
        <f>SUMIFS('Выборка 2'!AC$2:AC$133,'Выборка 2'!$A$2:$A$133,$A58,'Выборка 2'!$B$2:$B$133,$B58)</f>
        <v>359</v>
      </c>
      <c r="AD58" s="2">
        <f>SUMIFS('Выборка 2'!AD$2:AD$133,'Выборка 2'!$A$2:$A$133,$A58,'Выборка 2'!$B$2:$B$133,$B58)</f>
        <v>395</v>
      </c>
      <c r="AE58" s="2">
        <f>SUMIFS('Выборка 2'!AE$2:AE$133,'Выборка 2'!$A$2:$A$133,$A58,'Выборка 2'!$B$2:$B$133,$B58)</f>
        <v>468</v>
      </c>
      <c r="AF58" s="2">
        <f>SUMIFS('Выборка 2'!AF$2:AF$133,'Выборка 2'!$A$2:$A$133,$A58,'Выборка 2'!$B$2:$B$133,$B58)</f>
        <v>439</v>
      </c>
      <c r="AG58" s="2">
        <f>SUMIFS('Выборка 2'!AG$2:AG$133,'Выборка 2'!$A$2:$A$133,$A58,'Выборка 2'!$B$2:$B$133,$B58)</f>
        <v>204</v>
      </c>
      <c r="AH58" s="2">
        <f>SUMIFS('Выборка 2'!AH$2:AH$133,'Выборка 2'!$A$2:$A$133,$A58,'Выборка 2'!$B$2:$B$133,$B58)</f>
        <v>348</v>
      </c>
      <c r="AI58" s="2">
        <f>SUMIFS('Выборка 2'!AI$2:AI$133,'Выборка 2'!$A$2:$A$133,$A58,'Выборка 2'!$B$2:$B$133,$B58)</f>
        <v>156</v>
      </c>
      <c r="AJ58" s="2">
        <f>SUMIFS('Выборка 2'!AJ$2:AJ$133,'Выборка 2'!$A$2:$A$133,$A58,'Выборка 2'!$B$2:$B$133,$B58)</f>
        <v>272</v>
      </c>
      <c r="AK58" s="2">
        <f>SUMIFS('Выборка 2'!AK$2:AK$133,'Выборка 2'!$A$2:$A$133,$A58,'Выборка 2'!$B$2:$B$133,$B58)</f>
        <v>92</v>
      </c>
      <c r="AL58" s="2">
        <f>SUMIFS('Выборка 2'!AL$2:AL$133,'Выборка 2'!$A$2:$A$133,$A58,'Выборка 2'!$B$2:$B$133,$B58)</f>
        <v>126</v>
      </c>
      <c r="AM58" s="2">
        <f>SUMIFS('Выборка 2'!AM$2:AM$133,'Выборка 2'!$A$2:$A$133,$A58,'Выборка 2'!$B$2:$B$133,$B58)</f>
        <v>83</v>
      </c>
      <c r="AN58" s="2">
        <f>SUMIFS('Выборка 2'!AN$2:AN$133,'Выборка 2'!$A$2:$A$133,$A58,'Выборка 2'!$B$2:$B$133,$B58)</f>
        <v>231</v>
      </c>
      <c r="AO58" s="2">
        <f>SUMIFS('Выборка 2'!AO$2:AO$133,'Выборка 2'!$A$2:$A$133,$A58,'Выборка 2'!$B$2:$B$133,$B58)</f>
        <v>38</v>
      </c>
      <c r="AP58" s="2">
        <f>SUMIFS('Выборка 2'!AP$2:AP$133,'Выборка 2'!$A$2:$A$133,$A58,'Выборка 2'!$B$2:$B$133,$B58)</f>
        <v>159</v>
      </c>
      <c r="AR58" s="2">
        <f t="shared" si="1"/>
        <v>9613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45</v>
      </c>
      <c r="D59" s="2">
        <f>SUMIFS('Выборка 2'!D$2:D$133,'Выборка 2'!$A$2:$A$133,$A59,'Выборка 2'!$B$2:$B$133,$B59)</f>
        <v>46</v>
      </c>
      <c r="E59" s="2">
        <f>SUMIFS('Выборка 2'!E$2:E$133,'Выборка 2'!$A$2:$A$133,$A59,'Выборка 2'!$B$2:$B$133,$B59)</f>
        <v>105</v>
      </c>
      <c r="F59" s="2">
        <f>SUMIFS('Выборка 2'!F$2:F$133,'Выборка 2'!$A$2:$A$133,$A59,'Выборка 2'!$B$2:$B$133,$B59)</f>
        <v>104</v>
      </c>
      <c r="G59" s="2">
        <f>SUMIFS('Выборка 2'!G$2:G$133,'Выборка 2'!$A$2:$A$133,$A59,'Выборка 2'!$B$2:$B$133,$B59)</f>
        <v>226</v>
      </c>
      <c r="H59" s="2">
        <f>SUMIFS('Выборка 2'!H$2:H$133,'Выборка 2'!$A$2:$A$133,$A59,'Выборка 2'!$B$2:$B$133,$B59)</f>
        <v>196</v>
      </c>
      <c r="I59" s="2">
        <f>SUMIFS('Выборка 2'!I$2:I$133,'Выборка 2'!$A$2:$A$133,$A59,'Выборка 2'!$B$2:$B$133,$B59)</f>
        <v>221</v>
      </c>
      <c r="J59" s="2">
        <f>SUMIFS('Выборка 2'!J$2:J$133,'Выборка 2'!$A$2:$A$133,$A59,'Выборка 2'!$B$2:$B$133,$B59)</f>
        <v>227</v>
      </c>
      <c r="K59" s="2">
        <f>SUMIFS('Выборка 2'!K$2:K$133,'Выборка 2'!$A$2:$A$133,$A59,'Выборка 2'!$B$2:$B$133,$B59)</f>
        <v>146</v>
      </c>
      <c r="L59" s="2">
        <f>SUMIFS('Выборка 2'!L$2:L$133,'Выборка 2'!$A$2:$A$133,$A59,'Выборка 2'!$B$2:$B$133,$B59)</f>
        <v>135</v>
      </c>
      <c r="M59" s="2">
        <f>SUMIFS('Выборка 2'!M$2:M$133,'Выборка 2'!$A$2:$A$133,$A59,'Выборка 2'!$B$2:$B$133,$B59)</f>
        <v>75</v>
      </c>
      <c r="N59" s="2">
        <f>SUMIFS('Выборка 2'!N$2:N$133,'Выборка 2'!$A$2:$A$133,$A59,'Выборка 2'!$B$2:$B$133,$B59)</f>
        <v>87</v>
      </c>
      <c r="O59" s="2">
        <f>SUMIFS('Выборка 2'!O$2:O$133,'Выборка 2'!$A$2:$A$133,$A59,'Выборка 2'!$B$2:$B$133,$B59)</f>
        <v>160</v>
      </c>
      <c r="P59" s="2">
        <f>SUMIFS('Выборка 2'!P$2:P$133,'Выборка 2'!$A$2:$A$133,$A59,'Выборка 2'!$B$2:$B$133,$B59)</f>
        <v>170</v>
      </c>
      <c r="Q59" s="2">
        <f>SUMIFS('Выборка 2'!Q$2:Q$133,'Выборка 2'!$A$2:$A$133,$A59,'Выборка 2'!$B$2:$B$133,$B59)</f>
        <v>264</v>
      </c>
      <c r="R59" s="2">
        <f>SUMIFS('Выборка 2'!R$2:R$133,'Выборка 2'!$A$2:$A$133,$A59,'Выборка 2'!$B$2:$B$133,$B59)</f>
        <v>188</v>
      </c>
      <c r="S59" s="2">
        <f>SUMIFS('Выборка 2'!S$2:S$133,'Выборка 2'!$A$2:$A$133,$A59,'Выборка 2'!$B$2:$B$133,$B59)</f>
        <v>316</v>
      </c>
      <c r="T59" s="2">
        <f>SUMIFS('Выборка 2'!T$2:T$133,'Выборка 2'!$A$2:$A$133,$A59,'Выборка 2'!$B$2:$B$133,$B59)</f>
        <v>250</v>
      </c>
      <c r="U59" s="2">
        <f>SUMIFS('Выборка 2'!U$2:U$133,'Выборка 2'!$A$2:$A$133,$A59,'Выборка 2'!$B$2:$B$133,$B59)</f>
        <v>321</v>
      </c>
      <c r="V59" s="2">
        <f>SUMIFS('Выборка 2'!V$2:V$133,'Выборка 2'!$A$2:$A$133,$A59,'Выборка 2'!$B$2:$B$133,$B59)</f>
        <v>235</v>
      </c>
      <c r="W59" s="2">
        <f>SUMIFS('Выборка 2'!W$2:W$133,'Выборка 2'!$A$2:$A$133,$A59,'Выборка 2'!$B$2:$B$133,$B59)</f>
        <v>208</v>
      </c>
      <c r="X59" s="2">
        <f>SUMIFS('Выборка 2'!X$2:X$133,'Выборка 2'!$A$2:$A$133,$A59,'Выборка 2'!$B$2:$B$133,$B59)</f>
        <v>233</v>
      </c>
      <c r="Y59" s="2">
        <f>SUMIFS('Выборка 2'!Y$2:Y$133,'Выборка 2'!$A$2:$A$133,$A59,'Выборка 2'!$B$2:$B$133,$B59)</f>
        <v>269</v>
      </c>
      <c r="Z59" s="2">
        <f>SUMIFS('Выборка 2'!Z$2:Z$133,'Выборка 2'!$A$2:$A$133,$A59,'Выборка 2'!$B$2:$B$133,$B59)</f>
        <v>278</v>
      </c>
      <c r="AA59" s="2">
        <f>SUMIFS('Выборка 2'!AA$2:AA$133,'Выборка 2'!$A$2:$A$133,$A59,'Выборка 2'!$B$2:$B$133,$B59)</f>
        <v>279</v>
      </c>
      <c r="AB59" s="2">
        <f>SUMIFS('Выборка 2'!AB$2:AB$133,'Выборка 2'!$A$2:$A$133,$A59,'Выборка 2'!$B$2:$B$133,$B59)</f>
        <v>283</v>
      </c>
      <c r="AC59" s="2">
        <f>SUMIFS('Выборка 2'!AC$2:AC$133,'Выборка 2'!$A$2:$A$133,$A59,'Выборка 2'!$B$2:$B$133,$B59)</f>
        <v>320</v>
      </c>
      <c r="AD59" s="2">
        <f>SUMIFS('Выборка 2'!AD$2:AD$133,'Выборка 2'!$A$2:$A$133,$A59,'Выборка 2'!$B$2:$B$133,$B59)</f>
        <v>314</v>
      </c>
      <c r="AE59" s="2">
        <f>SUMIFS('Выборка 2'!AE$2:AE$133,'Выборка 2'!$A$2:$A$133,$A59,'Выборка 2'!$B$2:$B$133,$B59)</f>
        <v>352</v>
      </c>
      <c r="AF59" s="2">
        <f>SUMIFS('Выборка 2'!AF$2:AF$133,'Выборка 2'!$A$2:$A$133,$A59,'Выборка 2'!$B$2:$B$133,$B59)</f>
        <v>339</v>
      </c>
      <c r="AG59" s="2">
        <f>SUMIFS('Выборка 2'!AG$2:AG$133,'Выборка 2'!$A$2:$A$133,$A59,'Выборка 2'!$B$2:$B$133,$B59)</f>
        <v>167</v>
      </c>
      <c r="AH59" s="2">
        <f>SUMIFS('Выборка 2'!AH$2:AH$133,'Выборка 2'!$A$2:$A$133,$A59,'Выборка 2'!$B$2:$B$133,$B59)</f>
        <v>289</v>
      </c>
      <c r="AI59" s="2">
        <f>SUMIFS('Выборка 2'!AI$2:AI$133,'Выборка 2'!$A$2:$A$133,$A59,'Выборка 2'!$B$2:$B$133,$B59)</f>
        <v>161</v>
      </c>
      <c r="AJ59" s="2">
        <f>SUMIFS('Выборка 2'!AJ$2:AJ$133,'Выборка 2'!$A$2:$A$133,$A59,'Выборка 2'!$B$2:$B$133,$B59)</f>
        <v>227</v>
      </c>
      <c r="AK59" s="2">
        <f>SUMIFS('Выборка 2'!AK$2:AK$133,'Выборка 2'!$A$2:$A$133,$A59,'Выборка 2'!$B$2:$B$133,$B59)</f>
        <v>55</v>
      </c>
      <c r="AL59" s="2">
        <f>SUMIFS('Выборка 2'!AL$2:AL$133,'Выборка 2'!$A$2:$A$133,$A59,'Выборка 2'!$B$2:$B$133,$B59)</f>
        <v>110</v>
      </c>
      <c r="AM59" s="2">
        <f>SUMIFS('Выборка 2'!AM$2:AM$133,'Выборка 2'!$A$2:$A$133,$A59,'Выборка 2'!$B$2:$B$133,$B59)</f>
        <v>75</v>
      </c>
      <c r="AN59" s="2">
        <f>SUMIFS('Выборка 2'!AN$2:AN$133,'Выборка 2'!$A$2:$A$133,$A59,'Выборка 2'!$B$2:$B$133,$B59)</f>
        <v>155</v>
      </c>
      <c r="AO59" s="2">
        <f>SUMIFS('Выборка 2'!AO$2:AO$133,'Выборка 2'!$A$2:$A$133,$A59,'Выборка 2'!$B$2:$B$133,$B59)</f>
        <v>33</v>
      </c>
      <c r="AP59" s="2">
        <f>SUMIFS('Выборка 2'!AP$2:AP$133,'Выборка 2'!$A$2:$A$133,$A59,'Выборка 2'!$B$2:$B$133,$B59)</f>
        <v>119</v>
      </c>
      <c r="AR59" s="2">
        <f t="shared" si="1"/>
        <v>7783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558</v>
      </c>
      <c r="D61" s="2">
        <f>SUMIFS('Выборка 2'!D$2:D$133,'Выборка 2'!$A$2:$A$133,$A61,'Выборка 2'!$B$2:$B$133,$B61)</f>
        <v>519</v>
      </c>
      <c r="E61" s="2">
        <f>SUMIFS('Выборка 2'!E$2:E$133,'Выборка 2'!$A$2:$A$133,$A61,'Выборка 2'!$B$2:$B$133,$B61)</f>
        <v>1278</v>
      </c>
      <c r="F61" s="2">
        <f>SUMIFS('Выборка 2'!F$2:F$133,'Выборка 2'!$A$2:$A$133,$A61,'Выборка 2'!$B$2:$B$133,$B61)</f>
        <v>1134</v>
      </c>
      <c r="G61" s="2">
        <f>SUMIFS('Выборка 2'!G$2:G$133,'Выборка 2'!$A$2:$A$133,$A61,'Выборка 2'!$B$2:$B$133,$B61)</f>
        <v>3195</v>
      </c>
      <c r="H61" s="2">
        <f>SUMIFS('Выборка 2'!H$2:H$133,'Выборка 2'!$A$2:$A$133,$A61,'Выборка 2'!$B$2:$B$133,$B61)</f>
        <v>2997</v>
      </c>
      <c r="I61" s="2">
        <f>SUMIFS('Выборка 2'!I$2:I$133,'Выборка 2'!$A$2:$A$133,$A61,'Выборка 2'!$B$2:$B$133,$B61)</f>
        <v>2991</v>
      </c>
      <c r="J61" s="2">
        <f>SUMIFS('Выборка 2'!J$2:J$133,'Выборка 2'!$A$2:$A$133,$A61,'Выборка 2'!$B$2:$B$133,$B61)</f>
        <v>2875</v>
      </c>
      <c r="K61" s="2">
        <f>SUMIFS('Выборка 2'!K$2:K$133,'Выборка 2'!$A$2:$A$133,$A61,'Выборка 2'!$B$2:$B$133,$B61)</f>
        <v>1592</v>
      </c>
      <c r="L61" s="2">
        <f>SUMIFS('Выборка 2'!L$2:L$133,'Выборка 2'!$A$2:$A$133,$A61,'Выборка 2'!$B$2:$B$133,$B61)</f>
        <v>1433</v>
      </c>
      <c r="M61" s="2">
        <f>SUMIFS('Выборка 2'!M$2:M$133,'Выборка 2'!$A$2:$A$133,$A61,'Выборка 2'!$B$2:$B$133,$B61)</f>
        <v>996</v>
      </c>
      <c r="N61" s="2">
        <f>SUMIFS('Выборка 2'!N$2:N$133,'Выборка 2'!$A$2:$A$133,$A61,'Выборка 2'!$B$2:$B$133,$B61)</f>
        <v>919</v>
      </c>
      <c r="O61" s="2">
        <f>SUMIFS('Выборка 2'!O$2:O$133,'Выборка 2'!$A$2:$A$133,$A61,'Выборка 2'!$B$2:$B$133,$B61)</f>
        <v>2176</v>
      </c>
      <c r="P61" s="2">
        <f>SUMIFS('Выборка 2'!P$2:P$133,'Выборка 2'!$A$2:$A$133,$A61,'Выборка 2'!$B$2:$B$133,$B61)</f>
        <v>2240</v>
      </c>
      <c r="Q61" s="2">
        <f>SUMIFS('Выборка 2'!Q$2:Q$133,'Выборка 2'!$A$2:$A$133,$A61,'Выборка 2'!$B$2:$B$133,$B61)</f>
        <v>3024</v>
      </c>
      <c r="R61" s="2">
        <f>SUMIFS('Выборка 2'!R$2:R$133,'Выборка 2'!$A$2:$A$133,$A61,'Выборка 2'!$B$2:$B$133,$B61)</f>
        <v>2726</v>
      </c>
      <c r="S61" s="2">
        <f>SUMIFS('Выборка 2'!S$2:S$133,'Выборка 2'!$A$2:$A$133,$A61,'Выборка 2'!$B$2:$B$133,$B61)</f>
        <v>4590</v>
      </c>
      <c r="T61" s="2">
        <f>SUMIFS('Выборка 2'!T$2:T$133,'Выборка 2'!$A$2:$A$133,$A61,'Выборка 2'!$B$2:$B$133,$B61)</f>
        <v>4031</v>
      </c>
      <c r="U61" s="2">
        <f>SUMIFS('Выборка 2'!U$2:U$133,'Выборка 2'!$A$2:$A$133,$A61,'Выборка 2'!$B$2:$B$133,$B61)</f>
        <v>4601</v>
      </c>
      <c r="V61" s="2">
        <f>SUMIFS('Выборка 2'!V$2:V$133,'Выборка 2'!$A$2:$A$133,$A61,'Выборка 2'!$B$2:$B$133,$B61)</f>
        <v>4310</v>
      </c>
      <c r="W61" s="2">
        <f>SUMIFS('Выборка 2'!W$2:W$133,'Выборка 2'!$A$2:$A$133,$A61,'Выборка 2'!$B$2:$B$133,$B61)</f>
        <v>3596</v>
      </c>
      <c r="X61" s="2">
        <f>SUMIFS('Выборка 2'!X$2:X$133,'Выборка 2'!$A$2:$A$133,$A61,'Выборка 2'!$B$2:$B$133,$B61)</f>
        <v>3861</v>
      </c>
      <c r="Y61" s="2">
        <f>SUMIFS('Выборка 2'!Y$2:Y$133,'Выборка 2'!$A$2:$A$133,$A61,'Выборка 2'!$B$2:$B$133,$B61)</f>
        <v>3498</v>
      </c>
      <c r="Z61" s="2">
        <f>SUMIFS('Выборка 2'!Z$2:Z$133,'Выборка 2'!$A$2:$A$133,$A61,'Выборка 2'!$B$2:$B$133,$B61)</f>
        <v>3842</v>
      </c>
      <c r="AA61" s="2">
        <f>SUMIFS('Выборка 2'!AA$2:AA$133,'Выборка 2'!$A$2:$A$133,$A61,'Выборка 2'!$B$2:$B$133,$B61)</f>
        <v>3334</v>
      </c>
      <c r="AB61" s="2">
        <f>SUMIFS('Выборка 2'!AB$2:AB$133,'Выборка 2'!$A$2:$A$133,$A61,'Выборка 2'!$B$2:$B$133,$B61)</f>
        <v>3509</v>
      </c>
      <c r="AC61" s="2">
        <f>SUMIFS('Выборка 2'!AC$2:AC$133,'Выборка 2'!$A$2:$A$133,$A61,'Выборка 2'!$B$2:$B$133,$B61)</f>
        <v>3153</v>
      </c>
      <c r="AD61" s="2">
        <f>SUMIFS('Выборка 2'!AD$2:AD$133,'Выборка 2'!$A$2:$A$133,$A61,'Выборка 2'!$B$2:$B$133,$B61)</f>
        <v>3779</v>
      </c>
      <c r="AE61" s="2">
        <f>SUMIFS('Выборка 2'!AE$2:AE$133,'Выборка 2'!$A$2:$A$133,$A61,'Выборка 2'!$B$2:$B$133,$B61)</f>
        <v>3922</v>
      </c>
      <c r="AF61" s="2">
        <f>SUMIFS('Выборка 2'!AF$2:AF$133,'Выборка 2'!$A$2:$A$133,$A61,'Выборка 2'!$B$2:$B$133,$B61)</f>
        <v>4700</v>
      </c>
      <c r="AG61" s="2">
        <f>SUMIFS('Выборка 2'!AG$2:AG$133,'Выборка 2'!$A$2:$A$133,$A61,'Выборка 2'!$B$2:$B$133,$B61)</f>
        <v>2179</v>
      </c>
      <c r="AH61" s="2">
        <f>SUMIFS('Выборка 2'!AH$2:AH$133,'Выборка 2'!$A$2:$A$133,$A61,'Выборка 2'!$B$2:$B$133,$B61)</f>
        <v>4765</v>
      </c>
      <c r="AI61" s="2">
        <f>SUMIFS('Выборка 2'!AI$2:AI$133,'Выборка 2'!$A$2:$A$133,$A61,'Выборка 2'!$B$2:$B$133,$B61)</f>
        <v>2028</v>
      </c>
      <c r="AJ61" s="2">
        <f>SUMIFS('Выборка 2'!AJ$2:AJ$133,'Выборка 2'!$A$2:$A$133,$A61,'Выборка 2'!$B$2:$B$133,$B61)</f>
        <v>4151</v>
      </c>
      <c r="AK61" s="2">
        <f>SUMIFS('Выборка 2'!AK$2:AK$133,'Выборка 2'!$A$2:$A$133,$A61,'Выборка 2'!$B$2:$B$133,$B61)</f>
        <v>876</v>
      </c>
      <c r="AL61" s="2">
        <f>SUMIFS('Выборка 2'!AL$2:AL$133,'Выборка 2'!$A$2:$A$133,$A61,'Выборка 2'!$B$2:$B$133,$B61)</f>
        <v>1996</v>
      </c>
      <c r="AM61" s="2">
        <f>SUMIFS('Выборка 2'!AM$2:AM$133,'Выборка 2'!$A$2:$A$133,$A61,'Выборка 2'!$B$2:$B$133,$B61)</f>
        <v>797</v>
      </c>
      <c r="AN61" s="2">
        <f>SUMIFS('Выборка 2'!AN$2:AN$133,'Выборка 2'!$A$2:$A$133,$A61,'Выборка 2'!$B$2:$B$133,$B61)</f>
        <v>2734</v>
      </c>
      <c r="AO61" s="2">
        <f>SUMIFS('Выборка 2'!AO$2:AO$133,'Выборка 2'!$A$2:$A$133,$A61,'Выборка 2'!$B$2:$B$133,$B61)</f>
        <v>483</v>
      </c>
      <c r="AP61" s="2">
        <f>SUMIFS('Выборка 2'!AP$2:AP$133,'Выборка 2'!$A$2:$A$133,$A61,'Выборка 2'!$B$2:$B$133,$B61)</f>
        <v>1959</v>
      </c>
      <c r="AR61" s="2">
        <f t="shared" si="1"/>
        <v>107347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326</v>
      </c>
      <c r="D63" s="2">
        <f>SUMIFS('Выборка 2'!D$2:D$133,'Выборка 2'!$A$2:$A$133,$A63,'Выборка 2'!$B$2:$B$133,$B63)</f>
        <v>278</v>
      </c>
      <c r="E63" s="2">
        <f>SUMIFS('Выборка 2'!E$2:E$133,'Выборка 2'!$A$2:$A$133,$A63,'Выборка 2'!$B$2:$B$133,$B63)</f>
        <v>644</v>
      </c>
      <c r="F63" s="2">
        <f>SUMIFS('Выборка 2'!F$2:F$133,'Выборка 2'!$A$2:$A$133,$A63,'Выборка 2'!$B$2:$B$133,$B63)</f>
        <v>591</v>
      </c>
      <c r="G63" s="2">
        <f>SUMIFS('Выборка 2'!G$2:G$133,'Выборка 2'!$A$2:$A$133,$A63,'Выборка 2'!$B$2:$B$133,$B63)</f>
        <v>1264</v>
      </c>
      <c r="H63" s="2">
        <f>SUMIFS('Выборка 2'!H$2:H$133,'Выборка 2'!$A$2:$A$133,$A63,'Выборка 2'!$B$2:$B$133,$B63)</f>
        <v>1205</v>
      </c>
      <c r="I63" s="2">
        <f>SUMIFS('Выборка 2'!I$2:I$133,'Выборка 2'!$A$2:$A$133,$A63,'Выборка 2'!$B$2:$B$133,$B63)</f>
        <v>1258</v>
      </c>
      <c r="J63" s="2">
        <f>SUMIFS('Выборка 2'!J$2:J$133,'Выборка 2'!$A$2:$A$133,$A63,'Выборка 2'!$B$2:$B$133,$B63)</f>
        <v>1153</v>
      </c>
      <c r="K63" s="2">
        <f>SUMIFS('Выборка 2'!K$2:K$133,'Выборка 2'!$A$2:$A$133,$A63,'Выборка 2'!$B$2:$B$133,$B63)</f>
        <v>631</v>
      </c>
      <c r="L63" s="2">
        <f>SUMIFS('Выборка 2'!L$2:L$133,'Выборка 2'!$A$2:$A$133,$A63,'Выборка 2'!$B$2:$B$133,$B63)</f>
        <v>584</v>
      </c>
      <c r="M63" s="2">
        <f>SUMIFS('Выборка 2'!M$2:M$133,'Выборка 2'!$A$2:$A$133,$A63,'Выборка 2'!$B$2:$B$133,$B63)</f>
        <v>379</v>
      </c>
      <c r="N63" s="2">
        <f>SUMIFS('Выборка 2'!N$2:N$133,'Выборка 2'!$A$2:$A$133,$A63,'Выборка 2'!$B$2:$B$133,$B63)</f>
        <v>338</v>
      </c>
      <c r="O63" s="2">
        <f>SUMIFS('Выборка 2'!O$2:O$133,'Выборка 2'!$A$2:$A$133,$A63,'Выборка 2'!$B$2:$B$133,$B63)</f>
        <v>617</v>
      </c>
      <c r="P63" s="2">
        <f>SUMIFS('Выборка 2'!P$2:P$133,'Выборка 2'!$A$2:$A$133,$A63,'Выборка 2'!$B$2:$B$133,$B63)</f>
        <v>616</v>
      </c>
      <c r="Q63" s="2">
        <f>SUMIFS('Выборка 2'!Q$2:Q$133,'Выборка 2'!$A$2:$A$133,$A63,'Выборка 2'!$B$2:$B$133,$B63)</f>
        <v>841</v>
      </c>
      <c r="R63" s="2">
        <f>SUMIFS('Выборка 2'!R$2:R$133,'Выборка 2'!$A$2:$A$133,$A63,'Выборка 2'!$B$2:$B$133,$B63)</f>
        <v>808</v>
      </c>
      <c r="S63" s="2">
        <f>SUMIFS('Выборка 2'!S$2:S$133,'Выборка 2'!$A$2:$A$133,$A63,'Выборка 2'!$B$2:$B$133,$B63)</f>
        <v>1313</v>
      </c>
      <c r="T63" s="2">
        <f>SUMIFS('Выборка 2'!T$2:T$133,'Выборка 2'!$A$2:$A$133,$A63,'Выборка 2'!$B$2:$B$133,$B63)</f>
        <v>1352</v>
      </c>
      <c r="U63" s="2">
        <f>SUMIFS('Выборка 2'!U$2:U$133,'Выборка 2'!$A$2:$A$133,$A63,'Выборка 2'!$B$2:$B$133,$B63)</f>
        <v>1518</v>
      </c>
      <c r="V63" s="2">
        <f>SUMIFS('Выборка 2'!V$2:V$133,'Выборка 2'!$A$2:$A$133,$A63,'Выборка 2'!$B$2:$B$133,$B63)</f>
        <v>1578</v>
      </c>
      <c r="W63" s="2">
        <f>SUMIFS('Выборка 2'!W$2:W$133,'Выборка 2'!$A$2:$A$133,$A63,'Выборка 2'!$B$2:$B$133,$B63)</f>
        <v>1166</v>
      </c>
      <c r="X63" s="2">
        <f>SUMIFS('Выборка 2'!X$2:X$133,'Выборка 2'!$A$2:$A$133,$A63,'Выборка 2'!$B$2:$B$133,$B63)</f>
        <v>1233</v>
      </c>
      <c r="Y63" s="2">
        <f>SUMIFS('Выборка 2'!Y$2:Y$133,'Выборка 2'!$A$2:$A$133,$A63,'Выборка 2'!$B$2:$B$133,$B63)</f>
        <v>1014</v>
      </c>
      <c r="Z63" s="2">
        <f>SUMIFS('Выборка 2'!Z$2:Z$133,'Выборка 2'!$A$2:$A$133,$A63,'Выборка 2'!$B$2:$B$133,$B63)</f>
        <v>1214</v>
      </c>
      <c r="AA63" s="2">
        <f>SUMIFS('Выборка 2'!AA$2:AA$133,'Выборка 2'!$A$2:$A$133,$A63,'Выборка 2'!$B$2:$B$133,$B63)</f>
        <v>873</v>
      </c>
      <c r="AB63" s="2">
        <f>SUMIFS('Выборка 2'!AB$2:AB$133,'Выборка 2'!$A$2:$A$133,$A63,'Выборка 2'!$B$2:$B$133,$B63)</f>
        <v>1063</v>
      </c>
      <c r="AC63" s="2">
        <f>SUMIFS('Выборка 2'!AC$2:AC$133,'Выборка 2'!$A$2:$A$133,$A63,'Выборка 2'!$B$2:$B$133,$B63)</f>
        <v>971</v>
      </c>
      <c r="AD63" s="2">
        <f>SUMIFS('Выборка 2'!AD$2:AD$133,'Выборка 2'!$A$2:$A$133,$A63,'Выборка 2'!$B$2:$B$133,$B63)</f>
        <v>1170</v>
      </c>
      <c r="AE63" s="2">
        <f>SUMIFS('Выборка 2'!AE$2:AE$133,'Выборка 2'!$A$2:$A$133,$A63,'Выборка 2'!$B$2:$B$133,$B63)</f>
        <v>1266</v>
      </c>
      <c r="AF63" s="2">
        <f>SUMIFS('Выборка 2'!AF$2:AF$133,'Выборка 2'!$A$2:$A$133,$A63,'Выборка 2'!$B$2:$B$133,$B63)</f>
        <v>1456</v>
      </c>
      <c r="AG63" s="2">
        <f>SUMIFS('Выборка 2'!AG$2:AG$133,'Выборка 2'!$A$2:$A$133,$A63,'Выборка 2'!$B$2:$B$133,$B63)</f>
        <v>646</v>
      </c>
      <c r="AH63" s="2">
        <f>SUMIFS('Выборка 2'!AH$2:AH$133,'Выборка 2'!$A$2:$A$133,$A63,'Выборка 2'!$B$2:$B$133,$B63)</f>
        <v>1174</v>
      </c>
      <c r="AI63" s="2">
        <f>SUMIFS('Выборка 2'!AI$2:AI$133,'Выборка 2'!$A$2:$A$133,$A63,'Выборка 2'!$B$2:$B$133,$B63)</f>
        <v>527</v>
      </c>
      <c r="AJ63" s="2">
        <f>SUMIFS('Выборка 2'!AJ$2:AJ$133,'Выборка 2'!$A$2:$A$133,$A63,'Выборка 2'!$B$2:$B$133,$B63)</f>
        <v>912</v>
      </c>
      <c r="AK63" s="2">
        <f>SUMIFS('Выборка 2'!AK$2:AK$133,'Выборка 2'!$A$2:$A$133,$A63,'Выборка 2'!$B$2:$B$133,$B63)</f>
        <v>178</v>
      </c>
      <c r="AL63" s="2">
        <f>SUMIFS('Выборка 2'!AL$2:AL$133,'Выборка 2'!$A$2:$A$133,$A63,'Выборка 2'!$B$2:$B$133,$B63)</f>
        <v>409</v>
      </c>
      <c r="AM63" s="2">
        <f>SUMIFS('Выборка 2'!AM$2:AM$133,'Выборка 2'!$A$2:$A$133,$A63,'Выборка 2'!$B$2:$B$133,$B63)</f>
        <v>165</v>
      </c>
      <c r="AN63" s="2">
        <f>SUMIFS('Выборка 2'!AN$2:AN$133,'Выборка 2'!$A$2:$A$133,$A63,'Выборка 2'!$B$2:$B$133,$B63)</f>
        <v>615</v>
      </c>
      <c r="AO63" s="2">
        <f>SUMIFS('Выборка 2'!AO$2:AO$133,'Выборка 2'!$A$2:$A$133,$A63,'Выборка 2'!$B$2:$B$133,$B63)</f>
        <v>141</v>
      </c>
      <c r="AP63" s="2">
        <f>SUMIFS('Выборка 2'!AP$2:AP$133,'Выборка 2'!$A$2:$A$133,$A63,'Выборка 2'!$B$2:$B$133,$B63)</f>
        <v>549</v>
      </c>
      <c r="AR63" s="2">
        <f t="shared" si="1"/>
        <v>34036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1023</v>
      </c>
      <c r="D64" s="2">
        <f>SUMIFS('Выборка 2'!D$2:D$133,'Выборка 2'!$A$2:$A$133,$A64,'Выборка 2'!$B$2:$B$133,$B64)</f>
        <v>1021</v>
      </c>
      <c r="E64" s="2">
        <f>SUMIFS('Выборка 2'!E$2:E$133,'Выборка 2'!$A$2:$A$133,$A64,'Выборка 2'!$B$2:$B$133,$B64)</f>
        <v>2228</v>
      </c>
      <c r="F64" s="2">
        <f>SUMIFS('Выборка 2'!F$2:F$133,'Выборка 2'!$A$2:$A$133,$A64,'Выборка 2'!$B$2:$B$133,$B64)</f>
        <v>2118</v>
      </c>
      <c r="G64" s="2">
        <f>SUMIFS('Выборка 2'!G$2:G$133,'Выборка 2'!$A$2:$A$133,$A64,'Выборка 2'!$B$2:$B$133,$B64)</f>
        <v>5548</v>
      </c>
      <c r="H64" s="2">
        <f>SUMIFS('Выборка 2'!H$2:H$133,'Выборка 2'!$A$2:$A$133,$A64,'Выборка 2'!$B$2:$B$133,$B64)</f>
        <v>5192</v>
      </c>
      <c r="I64" s="2">
        <f>SUMIFS('Выборка 2'!I$2:I$133,'Выборка 2'!$A$2:$A$133,$A64,'Выборка 2'!$B$2:$B$133,$B64)</f>
        <v>5680</v>
      </c>
      <c r="J64" s="2">
        <f>SUMIFS('Выборка 2'!J$2:J$133,'Выборка 2'!$A$2:$A$133,$A64,'Выборка 2'!$B$2:$B$133,$B64)</f>
        <v>5271</v>
      </c>
      <c r="K64" s="2">
        <f>SUMIFS('Выборка 2'!K$2:K$133,'Выборка 2'!$A$2:$A$133,$A64,'Выборка 2'!$B$2:$B$133,$B64)</f>
        <v>3000</v>
      </c>
      <c r="L64" s="2">
        <f>SUMIFS('Выборка 2'!L$2:L$133,'Выборка 2'!$A$2:$A$133,$A64,'Выборка 2'!$B$2:$B$133,$B64)</f>
        <v>2807</v>
      </c>
      <c r="M64" s="2">
        <f>SUMIFS('Выборка 2'!M$2:M$133,'Выборка 2'!$A$2:$A$133,$A64,'Выборка 2'!$B$2:$B$133,$B64)</f>
        <v>1897</v>
      </c>
      <c r="N64" s="2">
        <f>SUMIFS('Выборка 2'!N$2:N$133,'Выборка 2'!$A$2:$A$133,$A64,'Выборка 2'!$B$2:$B$133,$B64)</f>
        <v>1727</v>
      </c>
      <c r="O64" s="2">
        <f>SUMIFS('Выборка 2'!O$2:O$133,'Выборка 2'!$A$2:$A$133,$A64,'Выборка 2'!$B$2:$B$133,$B64)</f>
        <v>3218</v>
      </c>
      <c r="P64" s="2">
        <f>SUMIFS('Выборка 2'!P$2:P$133,'Выборка 2'!$A$2:$A$133,$A64,'Выборка 2'!$B$2:$B$133,$B64)</f>
        <v>3458</v>
      </c>
      <c r="Q64" s="2">
        <f>SUMIFS('Выборка 2'!Q$2:Q$133,'Выборка 2'!$A$2:$A$133,$A64,'Выборка 2'!$B$2:$B$133,$B64)</f>
        <v>4088</v>
      </c>
      <c r="R64" s="2">
        <f>SUMIFS('Выборка 2'!R$2:R$133,'Выборка 2'!$A$2:$A$133,$A64,'Выборка 2'!$B$2:$B$133,$B64)</f>
        <v>3536</v>
      </c>
      <c r="S64" s="2">
        <f>SUMIFS('Выборка 2'!S$2:S$133,'Выборка 2'!$A$2:$A$133,$A64,'Выборка 2'!$B$2:$B$133,$B64)</f>
        <v>6385</v>
      </c>
      <c r="T64" s="2">
        <f>SUMIFS('Выборка 2'!T$2:T$133,'Выборка 2'!$A$2:$A$133,$A64,'Выборка 2'!$B$2:$B$133,$B64)</f>
        <v>5897</v>
      </c>
      <c r="U64" s="2">
        <f>SUMIFS('Выборка 2'!U$2:U$133,'Выборка 2'!$A$2:$A$133,$A64,'Выборка 2'!$B$2:$B$133,$B64)</f>
        <v>6718</v>
      </c>
      <c r="V64" s="2">
        <f>SUMIFS('Выборка 2'!V$2:V$133,'Выборка 2'!$A$2:$A$133,$A64,'Выборка 2'!$B$2:$B$133,$B64)</f>
        <v>7014</v>
      </c>
      <c r="W64" s="2">
        <f>SUMIFS('Выборка 2'!W$2:W$133,'Выборка 2'!$A$2:$A$133,$A64,'Выборка 2'!$B$2:$B$133,$B64)</f>
        <v>5723</v>
      </c>
      <c r="X64" s="2">
        <f>SUMIFS('Выборка 2'!X$2:X$133,'Выборка 2'!$A$2:$A$133,$A64,'Выборка 2'!$B$2:$B$133,$B64)</f>
        <v>6409</v>
      </c>
      <c r="Y64" s="2">
        <f>SUMIFS('Выборка 2'!Y$2:Y$133,'Выборка 2'!$A$2:$A$133,$A64,'Выборка 2'!$B$2:$B$133,$B64)</f>
        <v>5459</v>
      </c>
      <c r="Z64" s="2">
        <f>SUMIFS('Выборка 2'!Z$2:Z$133,'Выборка 2'!$A$2:$A$133,$A64,'Выборка 2'!$B$2:$B$133,$B64)</f>
        <v>6089</v>
      </c>
      <c r="AA64" s="2">
        <f>SUMIFS('Выборка 2'!AA$2:AA$133,'Выборка 2'!$A$2:$A$133,$A64,'Выборка 2'!$B$2:$B$133,$B64)</f>
        <v>4840</v>
      </c>
      <c r="AB64" s="2">
        <f>SUMIFS('Выборка 2'!AB$2:AB$133,'Выборка 2'!$A$2:$A$133,$A64,'Выборка 2'!$B$2:$B$133,$B64)</f>
        <v>5546</v>
      </c>
      <c r="AC64" s="2">
        <f>SUMIFS('Выборка 2'!AC$2:AC$133,'Выборка 2'!$A$2:$A$133,$A64,'Выборка 2'!$B$2:$B$133,$B64)</f>
        <v>4827</v>
      </c>
      <c r="AD64" s="2">
        <f>SUMIFS('Выборка 2'!AD$2:AD$133,'Выборка 2'!$A$2:$A$133,$A64,'Выборка 2'!$B$2:$B$133,$B64)</f>
        <v>6092</v>
      </c>
      <c r="AE64" s="2">
        <f>SUMIFS('Выборка 2'!AE$2:AE$133,'Выборка 2'!$A$2:$A$133,$A64,'Выборка 2'!$B$2:$B$133,$B64)</f>
        <v>6472</v>
      </c>
      <c r="AF64" s="2">
        <f>SUMIFS('Выборка 2'!AF$2:AF$133,'Выборка 2'!$A$2:$A$133,$A64,'Выборка 2'!$B$2:$B$133,$B64)</f>
        <v>7839</v>
      </c>
      <c r="AG64" s="2">
        <f>SUMIFS('Выборка 2'!AG$2:AG$133,'Выборка 2'!$A$2:$A$133,$A64,'Выборка 2'!$B$2:$B$133,$B64)</f>
        <v>3587</v>
      </c>
      <c r="AH64" s="2">
        <f>SUMIFS('Выборка 2'!AH$2:AH$133,'Выборка 2'!$A$2:$A$133,$A64,'Выборка 2'!$B$2:$B$133,$B64)</f>
        <v>7769</v>
      </c>
      <c r="AI64" s="2">
        <f>SUMIFS('Выборка 2'!AI$2:AI$133,'Выборка 2'!$A$2:$A$133,$A64,'Выборка 2'!$B$2:$B$133,$B64)</f>
        <v>3523</v>
      </c>
      <c r="AJ64" s="2">
        <f>SUMIFS('Выборка 2'!AJ$2:AJ$133,'Выборка 2'!$A$2:$A$133,$A64,'Выборка 2'!$B$2:$B$133,$B64)</f>
        <v>6474</v>
      </c>
      <c r="AK64" s="2">
        <f>SUMIFS('Выборка 2'!AK$2:AK$133,'Выборка 2'!$A$2:$A$133,$A64,'Выборка 2'!$B$2:$B$133,$B64)</f>
        <v>1236</v>
      </c>
      <c r="AL64" s="2">
        <f>SUMIFS('Выборка 2'!AL$2:AL$133,'Выборка 2'!$A$2:$A$133,$A64,'Выборка 2'!$B$2:$B$133,$B64)</f>
        <v>2845</v>
      </c>
      <c r="AM64" s="2">
        <f>SUMIFS('Выборка 2'!AM$2:AM$133,'Выборка 2'!$A$2:$A$133,$A64,'Выборка 2'!$B$2:$B$133,$B64)</f>
        <v>1175</v>
      </c>
      <c r="AN64" s="2">
        <f>SUMIFS('Выборка 2'!AN$2:AN$133,'Выборка 2'!$A$2:$A$133,$A64,'Выборка 2'!$B$2:$B$133,$B64)</f>
        <v>4033</v>
      </c>
      <c r="AO64" s="2">
        <f>SUMIFS('Выборка 2'!AO$2:AO$133,'Выборка 2'!$A$2:$A$133,$A64,'Выборка 2'!$B$2:$B$133,$B64)</f>
        <v>661</v>
      </c>
      <c r="AP64" s="2">
        <f>SUMIFS('Выборка 2'!AP$2:AP$133,'Выборка 2'!$A$2:$A$133,$A64,'Выборка 2'!$B$2:$B$133,$B64)</f>
        <v>2808</v>
      </c>
      <c r="AR64" s="2">
        <f t="shared" si="1"/>
        <v>171233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4059</v>
      </c>
      <c r="D65" s="2">
        <f>SUMIFS('Выборка 2'!D$2:D$133,'Выборка 2'!$A$2:$A$133,$A65,'Выборка 2'!$B$2:$B$133,$B65)</f>
        <v>3706</v>
      </c>
      <c r="E65" s="2">
        <f>SUMIFS('Выборка 2'!E$2:E$133,'Выборка 2'!$A$2:$A$133,$A65,'Выборка 2'!$B$2:$B$133,$B65)</f>
        <v>8530</v>
      </c>
      <c r="F65" s="2">
        <f>SUMIFS('Выборка 2'!F$2:F$133,'Выборка 2'!$A$2:$A$133,$A65,'Выборка 2'!$B$2:$B$133,$B65)</f>
        <v>8042</v>
      </c>
      <c r="G65" s="2">
        <f>SUMIFS('Выборка 2'!G$2:G$133,'Выборка 2'!$A$2:$A$133,$A65,'Выборка 2'!$B$2:$B$133,$B65)</f>
        <v>20879</v>
      </c>
      <c r="H65" s="2">
        <f>SUMIFS('Выборка 2'!H$2:H$133,'Выборка 2'!$A$2:$A$133,$A65,'Выборка 2'!$B$2:$B$133,$B65)</f>
        <v>19610</v>
      </c>
      <c r="I65" s="2">
        <f>SUMIFS('Выборка 2'!I$2:I$133,'Выборка 2'!$A$2:$A$133,$A65,'Выборка 2'!$B$2:$B$133,$B65)</f>
        <v>20178</v>
      </c>
      <c r="J65" s="2">
        <f>SUMIFS('Выборка 2'!J$2:J$133,'Выборка 2'!$A$2:$A$133,$A65,'Выборка 2'!$B$2:$B$133,$B65)</f>
        <v>19173</v>
      </c>
      <c r="K65" s="2">
        <f>SUMIFS('Выборка 2'!K$2:K$133,'Выборка 2'!$A$2:$A$133,$A65,'Выборка 2'!$B$2:$B$133,$B65)</f>
        <v>10584</v>
      </c>
      <c r="L65" s="2">
        <f>SUMIFS('Выборка 2'!L$2:L$133,'Выборка 2'!$A$2:$A$133,$A65,'Выборка 2'!$B$2:$B$133,$B65)</f>
        <v>9950</v>
      </c>
      <c r="M65" s="2">
        <f>SUMIFS('Выборка 2'!M$2:M$133,'Выборка 2'!$A$2:$A$133,$A65,'Выборка 2'!$B$2:$B$133,$B65)</f>
        <v>6481</v>
      </c>
      <c r="N65" s="2">
        <f>SUMIFS('Выборка 2'!N$2:N$133,'Выборка 2'!$A$2:$A$133,$A65,'Выборка 2'!$B$2:$B$133,$B65)</f>
        <v>6164</v>
      </c>
      <c r="O65" s="2">
        <f>SUMIFS('Выборка 2'!O$2:O$133,'Выборка 2'!$A$2:$A$133,$A65,'Выборка 2'!$B$2:$B$133,$B65)</f>
        <v>12730</v>
      </c>
      <c r="P65" s="2">
        <f>SUMIFS('Выборка 2'!P$2:P$133,'Выборка 2'!$A$2:$A$133,$A65,'Выборка 2'!$B$2:$B$133,$B65)</f>
        <v>13069</v>
      </c>
      <c r="Q65" s="2">
        <f>SUMIFS('Выборка 2'!Q$2:Q$133,'Выборка 2'!$A$2:$A$133,$A65,'Выборка 2'!$B$2:$B$133,$B65)</f>
        <v>16614</v>
      </c>
      <c r="R65" s="2">
        <f>SUMIFS('Выборка 2'!R$2:R$133,'Выборка 2'!$A$2:$A$133,$A65,'Выборка 2'!$B$2:$B$133,$B65)</f>
        <v>14768</v>
      </c>
      <c r="S65" s="2">
        <f>SUMIFS('Выборка 2'!S$2:S$133,'Выборка 2'!$A$2:$A$133,$A65,'Выборка 2'!$B$2:$B$133,$B65)</f>
        <v>24693</v>
      </c>
      <c r="T65" s="2">
        <f>SUMIFS('Выборка 2'!T$2:T$133,'Выборка 2'!$A$2:$A$133,$A65,'Выборка 2'!$B$2:$B$133,$B65)</f>
        <v>23404</v>
      </c>
      <c r="U65" s="2">
        <f>SUMIFS('Выборка 2'!U$2:U$133,'Выборка 2'!$A$2:$A$133,$A65,'Выборка 2'!$B$2:$B$133,$B65)</f>
        <v>28386</v>
      </c>
      <c r="V65" s="2">
        <f>SUMIFS('Выборка 2'!V$2:V$133,'Выборка 2'!$A$2:$A$133,$A65,'Выборка 2'!$B$2:$B$133,$B65)</f>
        <v>28674</v>
      </c>
      <c r="W65" s="2">
        <f>SUMIFS('Выборка 2'!W$2:W$133,'Выборка 2'!$A$2:$A$133,$A65,'Выборка 2'!$B$2:$B$133,$B65)</f>
        <v>25202</v>
      </c>
      <c r="X65" s="2">
        <f>SUMIFS('Выборка 2'!X$2:X$133,'Выборка 2'!$A$2:$A$133,$A65,'Выборка 2'!$B$2:$B$133,$B65)</f>
        <v>26937</v>
      </c>
      <c r="Y65" s="2">
        <f>SUMIFS('Выборка 2'!Y$2:Y$133,'Выборка 2'!$A$2:$A$133,$A65,'Выборка 2'!$B$2:$B$133,$B65)</f>
        <v>25575</v>
      </c>
      <c r="Z65" s="2">
        <f>SUMIFS('Выборка 2'!Z$2:Z$133,'Выборка 2'!$A$2:$A$133,$A65,'Выборка 2'!$B$2:$B$133,$B65)</f>
        <v>28837</v>
      </c>
      <c r="AA65" s="2">
        <f>SUMIFS('Выборка 2'!AA$2:AA$133,'Выборка 2'!$A$2:$A$133,$A65,'Выборка 2'!$B$2:$B$133,$B65)</f>
        <v>22478</v>
      </c>
      <c r="AB65" s="2">
        <f>SUMIFS('Выборка 2'!AB$2:AB$133,'Выборка 2'!$A$2:$A$133,$A65,'Выборка 2'!$B$2:$B$133,$B65)</f>
        <v>24844</v>
      </c>
      <c r="AC65" s="2">
        <f>SUMIFS('Выборка 2'!AC$2:AC$133,'Выборка 2'!$A$2:$A$133,$A65,'Выборка 2'!$B$2:$B$133,$B65)</f>
        <v>20513</v>
      </c>
      <c r="AD65" s="2">
        <f>SUMIFS('Выборка 2'!AD$2:AD$133,'Выборка 2'!$A$2:$A$133,$A65,'Выборка 2'!$B$2:$B$133,$B65)</f>
        <v>23927</v>
      </c>
      <c r="AE65" s="2">
        <f>SUMIFS('Выборка 2'!AE$2:AE$133,'Выборка 2'!$A$2:$A$133,$A65,'Выборка 2'!$B$2:$B$133,$B65)</f>
        <v>23420</v>
      </c>
      <c r="AF65" s="2">
        <f>SUMIFS('Выборка 2'!AF$2:AF$133,'Выборка 2'!$A$2:$A$133,$A65,'Выборка 2'!$B$2:$B$133,$B65)</f>
        <v>27408</v>
      </c>
      <c r="AG65" s="2">
        <f>SUMIFS('Выборка 2'!AG$2:AG$133,'Выборка 2'!$A$2:$A$133,$A65,'Выборка 2'!$B$2:$B$133,$B65)</f>
        <v>12582</v>
      </c>
      <c r="AH65" s="2">
        <f>SUMIFS('Выборка 2'!AH$2:AH$133,'Выборка 2'!$A$2:$A$133,$A65,'Выборка 2'!$B$2:$B$133,$B65)</f>
        <v>26197</v>
      </c>
      <c r="AI65" s="2">
        <f>SUMIFS('Выборка 2'!AI$2:AI$133,'Выборка 2'!$A$2:$A$133,$A65,'Выборка 2'!$B$2:$B$133,$B65)</f>
        <v>12625</v>
      </c>
      <c r="AJ65" s="2">
        <f>SUMIFS('Выборка 2'!AJ$2:AJ$133,'Выборка 2'!$A$2:$A$133,$A65,'Выборка 2'!$B$2:$B$133,$B65)</f>
        <v>25526</v>
      </c>
      <c r="AK65" s="2">
        <f>SUMIFS('Выборка 2'!AK$2:AK$133,'Выборка 2'!$A$2:$A$133,$A65,'Выборка 2'!$B$2:$B$133,$B65)</f>
        <v>4871</v>
      </c>
      <c r="AL65" s="2">
        <f>SUMIFS('Выборка 2'!AL$2:AL$133,'Выборка 2'!$A$2:$A$133,$A65,'Выборка 2'!$B$2:$B$133,$B65)</f>
        <v>10611</v>
      </c>
      <c r="AM65" s="2">
        <f>SUMIFS('Выборка 2'!AM$2:AM$133,'Выборка 2'!$A$2:$A$133,$A65,'Выборка 2'!$B$2:$B$133,$B65)</f>
        <v>4519</v>
      </c>
      <c r="AN65" s="2">
        <f>SUMIFS('Выборка 2'!AN$2:AN$133,'Выборка 2'!$A$2:$A$133,$A65,'Выборка 2'!$B$2:$B$133,$B65)</f>
        <v>12116</v>
      </c>
      <c r="AO65" s="2">
        <f>SUMIFS('Выборка 2'!AO$2:AO$133,'Выборка 2'!$A$2:$A$133,$A65,'Выборка 2'!$B$2:$B$133,$B65)</f>
        <v>1787</v>
      </c>
      <c r="AP65" s="2">
        <f>SUMIFS('Выборка 2'!AP$2:AP$133,'Выборка 2'!$A$2:$A$133,$A65,'Выборка 2'!$B$2:$B$133,$B65)</f>
        <v>6760</v>
      </c>
      <c r="AR65" s="2">
        <f t="shared" si="1"/>
        <v>666429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3543</v>
      </c>
      <c r="D66" s="2">
        <f>SUMIFS('Выборка 2'!D$2:D$133,'Выборка 2'!$A$2:$A$133,$A66,'Выборка 2'!$B$2:$B$133,$B66)</f>
        <v>3328</v>
      </c>
      <c r="E66" s="2">
        <f>SUMIFS('Выборка 2'!E$2:E$133,'Выборка 2'!$A$2:$A$133,$A66,'Выборка 2'!$B$2:$B$133,$B66)</f>
        <v>8540</v>
      </c>
      <c r="F66" s="2">
        <f>SUMIFS('Выборка 2'!F$2:F$133,'Выборка 2'!$A$2:$A$133,$A66,'Выборка 2'!$B$2:$B$133,$B66)</f>
        <v>7973</v>
      </c>
      <c r="G66" s="2">
        <f>SUMIFS('Выборка 2'!G$2:G$133,'Выборка 2'!$A$2:$A$133,$A66,'Выборка 2'!$B$2:$B$133,$B66)</f>
        <v>20303</v>
      </c>
      <c r="H66" s="2">
        <f>SUMIFS('Выборка 2'!H$2:H$133,'Выборка 2'!$A$2:$A$133,$A66,'Выборка 2'!$B$2:$B$133,$B66)</f>
        <v>19293</v>
      </c>
      <c r="I66" s="2">
        <f>SUMIFS('Выборка 2'!I$2:I$133,'Выборка 2'!$A$2:$A$133,$A66,'Выборка 2'!$B$2:$B$133,$B66)</f>
        <v>18765</v>
      </c>
      <c r="J66" s="2">
        <f>SUMIFS('Выборка 2'!J$2:J$133,'Выборка 2'!$A$2:$A$133,$A66,'Выборка 2'!$B$2:$B$133,$B66)</f>
        <v>18050</v>
      </c>
      <c r="K66" s="2">
        <f>SUMIFS('Выборка 2'!K$2:K$133,'Выборка 2'!$A$2:$A$133,$A66,'Выборка 2'!$B$2:$B$133,$B66)</f>
        <v>9770</v>
      </c>
      <c r="L66" s="2">
        <f>SUMIFS('Выборка 2'!L$2:L$133,'Выборка 2'!$A$2:$A$133,$A66,'Выборка 2'!$B$2:$B$133,$B66)</f>
        <v>9083</v>
      </c>
      <c r="M66" s="2">
        <f>SUMIFS('Выборка 2'!M$2:M$133,'Выборка 2'!$A$2:$A$133,$A66,'Выборка 2'!$B$2:$B$133,$B66)</f>
        <v>5875</v>
      </c>
      <c r="N66" s="2">
        <f>SUMIFS('Выборка 2'!N$2:N$133,'Выборка 2'!$A$2:$A$133,$A66,'Выборка 2'!$B$2:$B$133,$B66)</f>
        <v>5713</v>
      </c>
      <c r="O66" s="2">
        <f>SUMIFS('Выборка 2'!O$2:O$133,'Выборка 2'!$A$2:$A$133,$A66,'Выборка 2'!$B$2:$B$133,$B66)</f>
        <v>12553</v>
      </c>
      <c r="P66" s="2">
        <f>SUMIFS('Выборка 2'!P$2:P$133,'Выборка 2'!$A$2:$A$133,$A66,'Выборка 2'!$B$2:$B$133,$B66)</f>
        <v>14003</v>
      </c>
      <c r="Q66" s="2">
        <f>SUMIFS('Выборка 2'!Q$2:Q$133,'Выборка 2'!$A$2:$A$133,$A66,'Выборка 2'!$B$2:$B$133,$B66)</f>
        <v>17505</v>
      </c>
      <c r="R66" s="2">
        <f>SUMIFS('Выборка 2'!R$2:R$133,'Выборка 2'!$A$2:$A$133,$A66,'Выборка 2'!$B$2:$B$133,$B66)</f>
        <v>17208</v>
      </c>
      <c r="S66" s="2">
        <f>SUMIFS('Выборка 2'!S$2:S$133,'Выборка 2'!$A$2:$A$133,$A66,'Выборка 2'!$B$2:$B$133,$B66)</f>
        <v>26681</v>
      </c>
      <c r="T66" s="2">
        <f>SUMIFS('Выборка 2'!T$2:T$133,'Выборка 2'!$A$2:$A$133,$A66,'Выборка 2'!$B$2:$B$133,$B66)</f>
        <v>26665</v>
      </c>
      <c r="U66" s="2">
        <f>SUMIFS('Выборка 2'!U$2:U$133,'Выборка 2'!$A$2:$A$133,$A66,'Выборка 2'!$B$2:$B$133,$B66)</f>
        <v>29320</v>
      </c>
      <c r="V66" s="2">
        <f>SUMIFS('Выборка 2'!V$2:V$133,'Выборка 2'!$A$2:$A$133,$A66,'Выборка 2'!$B$2:$B$133,$B66)</f>
        <v>30837</v>
      </c>
      <c r="W66" s="2">
        <f>SUMIFS('Выборка 2'!W$2:W$133,'Выборка 2'!$A$2:$A$133,$A66,'Выборка 2'!$B$2:$B$133,$B66)</f>
        <v>23786</v>
      </c>
      <c r="X66" s="2">
        <f>SUMIFS('Выборка 2'!X$2:X$133,'Выборка 2'!$A$2:$A$133,$A66,'Выборка 2'!$B$2:$B$133,$B66)</f>
        <v>26683</v>
      </c>
      <c r="Y66" s="2">
        <f>SUMIFS('Выборка 2'!Y$2:Y$133,'Выборка 2'!$A$2:$A$133,$A66,'Выборка 2'!$B$2:$B$133,$B66)</f>
        <v>21480</v>
      </c>
      <c r="Z66" s="2">
        <f>SUMIFS('Выборка 2'!Z$2:Z$133,'Выборка 2'!$A$2:$A$133,$A66,'Выборка 2'!$B$2:$B$133,$B66)</f>
        <v>24606</v>
      </c>
      <c r="AA66" s="2">
        <f>SUMIFS('Выборка 2'!AA$2:AA$133,'Выборка 2'!$A$2:$A$133,$A66,'Выборка 2'!$B$2:$B$133,$B66)</f>
        <v>19258</v>
      </c>
      <c r="AB66" s="2">
        <f>SUMIFS('Выборка 2'!AB$2:AB$133,'Выборка 2'!$A$2:$A$133,$A66,'Выборка 2'!$B$2:$B$133,$B66)</f>
        <v>22406</v>
      </c>
      <c r="AC66" s="2">
        <f>SUMIFS('Выборка 2'!AC$2:AC$133,'Выборка 2'!$A$2:$A$133,$A66,'Выборка 2'!$B$2:$B$133,$B66)</f>
        <v>18362</v>
      </c>
      <c r="AD66" s="2">
        <f>SUMIFS('Выборка 2'!AD$2:AD$133,'Выборка 2'!$A$2:$A$133,$A66,'Выборка 2'!$B$2:$B$133,$B66)</f>
        <v>22624</v>
      </c>
      <c r="AE66" s="2">
        <f>SUMIFS('Выборка 2'!AE$2:AE$133,'Выборка 2'!$A$2:$A$133,$A66,'Выборка 2'!$B$2:$B$133,$B66)</f>
        <v>22237</v>
      </c>
      <c r="AF66" s="2">
        <f>SUMIFS('Выборка 2'!AF$2:AF$133,'Выборка 2'!$A$2:$A$133,$A66,'Выборка 2'!$B$2:$B$133,$B66)</f>
        <v>26841</v>
      </c>
      <c r="AG66" s="2">
        <f>SUMIFS('Выборка 2'!AG$2:AG$133,'Выборка 2'!$A$2:$A$133,$A66,'Выборка 2'!$B$2:$B$133,$B66)</f>
        <v>11999</v>
      </c>
      <c r="AH66" s="2">
        <f>SUMIFS('Выборка 2'!AH$2:AH$133,'Выборка 2'!$A$2:$A$133,$A66,'Выборка 2'!$B$2:$B$133,$B66)</f>
        <v>26249</v>
      </c>
      <c r="AI66" s="2">
        <f>SUMIFS('Выборка 2'!AI$2:AI$133,'Выборка 2'!$A$2:$A$133,$A66,'Выборка 2'!$B$2:$B$133,$B66)</f>
        <v>11695</v>
      </c>
      <c r="AJ66" s="2">
        <f>SUMIFS('Выборка 2'!AJ$2:AJ$133,'Выборка 2'!$A$2:$A$133,$A66,'Выборка 2'!$B$2:$B$133,$B66)</f>
        <v>23121</v>
      </c>
      <c r="AK66" s="2">
        <f>SUMIFS('Выборка 2'!AK$2:AK$133,'Выборка 2'!$A$2:$A$133,$A66,'Выборка 2'!$B$2:$B$133,$B66)</f>
        <v>4760</v>
      </c>
      <c r="AL66" s="2">
        <f>SUMIFS('Выборка 2'!AL$2:AL$133,'Выборка 2'!$A$2:$A$133,$A66,'Выборка 2'!$B$2:$B$133,$B66)</f>
        <v>11211</v>
      </c>
      <c r="AM66" s="2">
        <f>SUMIFS('Выборка 2'!AM$2:AM$133,'Выборка 2'!$A$2:$A$133,$A66,'Выборка 2'!$B$2:$B$133,$B66)</f>
        <v>4403</v>
      </c>
      <c r="AN66" s="2">
        <f>SUMIFS('Выборка 2'!AN$2:AN$133,'Выборка 2'!$A$2:$A$133,$A66,'Выборка 2'!$B$2:$B$133,$B66)</f>
        <v>13912</v>
      </c>
      <c r="AO66" s="2">
        <f>SUMIFS('Выборка 2'!AO$2:AO$133,'Выборка 2'!$A$2:$A$133,$A66,'Выборка 2'!$B$2:$B$133,$B66)</f>
        <v>2617</v>
      </c>
      <c r="AP66" s="2">
        <f>SUMIFS('Выборка 2'!AP$2:AP$133,'Выборка 2'!$A$2:$A$133,$A66,'Выборка 2'!$B$2:$B$133,$B66)</f>
        <v>10121</v>
      </c>
      <c r="AR66" s="2">
        <f t="shared" si="1"/>
        <v>653379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231</v>
      </c>
      <c r="D67" s="2">
        <f>SUMIFS('Выборка 2'!D$2:D$133,'Выборка 2'!$A$2:$A$133,$A67,'Выборка 2'!$B$2:$B$133,$B67)</f>
        <v>185</v>
      </c>
      <c r="E67" s="2">
        <f>SUMIFS('Выборка 2'!E$2:E$133,'Выборка 2'!$A$2:$A$133,$A67,'Выборка 2'!$B$2:$B$133,$B67)</f>
        <v>366</v>
      </c>
      <c r="F67" s="2">
        <f>SUMIFS('Выборка 2'!F$2:F$133,'Выборка 2'!$A$2:$A$133,$A67,'Выборка 2'!$B$2:$B$133,$B67)</f>
        <v>343</v>
      </c>
      <c r="G67" s="2">
        <f>SUMIFS('Выборка 2'!G$2:G$133,'Выборка 2'!$A$2:$A$133,$A67,'Выборка 2'!$B$2:$B$133,$B67)</f>
        <v>578</v>
      </c>
      <c r="H67" s="2">
        <f>SUMIFS('Выборка 2'!H$2:H$133,'Выборка 2'!$A$2:$A$133,$A67,'Выборка 2'!$B$2:$B$133,$B67)</f>
        <v>511</v>
      </c>
      <c r="I67" s="2">
        <f>SUMIFS('Выборка 2'!I$2:I$133,'Выборка 2'!$A$2:$A$133,$A67,'Выборка 2'!$B$2:$B$133,$B67)</f>
        <v>399</v>
      </c>
      <c r="J67" s="2">
        <f>SUMIFS('Выборка 2'!J$2:J$133,'Выборка 2'!$A$2:$A$133,$A67,'Выборка 2'!$B$2:$B$133,$B67)</f>
        <v>371</v>
      </c>
      <c r="K67" s="2">
        <f>SUMIFS('Выборка 2'!K$2:K$133,'Выборка 2'!$A$2:$A$133,$A67,'Выборка 2'!$B$2:$B$133,$B67)</f>
        <v>214</v>
      </c>
      <c r="L67" s="2">
        <f>SUMIFS('Выборка 2'!L$2:L$133,'Выборка 2'!$A$2:$A$133,$A67,'Выборка 2'!$B$2:$B$133,$B67)</f>
        <v>225</v>
      </c>
      <c r="M67" s="2">
        <f>SUMIFS('Выборка 2'!M$2:M$133,'Выборка 2'!$A$2:$A$133,$A67,'Выборка 2'!$B$2:$B$133,$B67)</f>
        <v>150</v>
      </c>
      <c r="N67" s="2">
        <f>SUMIFS('Выборка 2'!N$2:N$133,'Выборка 2'!$A$2:$A$133,$A67,'Выборка 2'!$B$2:$B$133,$B67)</f>
        <v>171</v>
      </c>
      <c r="O67" s="2">
        <f>SUMIFS('Выборка 2'!O$2:O$133,'Выборка 2'!$A$2:$A$133,$A67,'Выборка 2'!$B$2:$B$133,$B67)</f>
        <v>269</v>
      </c>
      <c r="P67" s="2">
        <f>SUMIFS('Выборка 2'!P$2:P$133,'Выборка 2'!$A$2:$A$133,$A67,'Выборка 2'!$B$2:$B$133,$B67)</f>
        <v>353</v>
      </c>
      <c r="Q67" s="2">
        <f>SUMIFS('Выборка 2'!Q$2:Q$133,'Выборка 2'!$A$2:$A$133,$A67,'Выборка 2'!$B$2:$B$133,$B67)</f>
        <v>292</v>
      </c>
      <c r="R67" s="2">
        <f>SUMIFS('Выборка 2'!R$2:R$133,'Выборка 2'!$A$2:$A$133,$A67,'Выборка 2'!$B$2:$B$133,$B67)</f>
        <v>361</v>
      </c>
      <c r="S67" s="2">
        <f>SUMIFS('Выборка 2'!S$2:S$133,'Выборка 2'!$A$2:$A$133,$A67,'Выборка 2'!$B$2:$B$133,$B67)</f>
        <v>482</v>
      </c>
      <c r="T67" s="2">
        <f>SUMIFS('Выборка 2'!T$2:T$133,'Выборка 2'!$A$2:$A$133,$A67,'Выборка 2'!$B$2:$B$133,$B67)</f>
        <v>589</v>
      </c>
      <c r="U67" s="2">
        <f>SUMIFS('Выборка 2'!U$2:U$133,'Выборка 2'!$A$2:$A$133,$A67,'Выборка 2'!$B$2:$B$133,$B67)</f>
        <v>531</v>
      </c>
      <c r="V67" s="2">
        <f>SUMIFS('Выборка 2'!V$2:V$133,'Выборка 2'!$A$2:$A$133,$A67,'Выборка 2'!$B$2:$B$133,$B67)</f>
        <v>657</v>
      </c>
      <c r="W67" s="2">
        <f>SUMIFS('Выборка 2'!W$2:W$133,'Выборка 2'!$A$2:$A$133,$A67,'Выборка 2'!$B$2:$B$133,$B67)</f>
        <v>396</v>
      </c>
      <c r="X67" s="2">
        <f>SUMIFS('Выборка 2'!X$2:X$133,'Выборка 2'!$A$2:$A$133,$A67,'Выборка 2'!$B$2:$B$133,$B67)</f>
        <v>550</v>
      </c>
      <c r="Y67" s="2">
        <f>SUMIFS('Выборка 2'!Y$2:Y$133,'Выборка 2'!$A$2:$A$133,$A67,'Выборка 2'!$B$2:$B$133,$B67)</f>
        <v>440</v>
      </c>
      <c r="Z67" s="2">
        <f>SUMIFS('Выборка 2'!Z$2:Z$133,'Выборка 2'!$A$2:$A$133,$A67,'Выборка 2'!$B$2:$B$133,$B67)</f>
        <v>527</v>
      </c>
      <c r="AA67" s="2">
        <f>SUMIFS('Выборка 2'!AA$2:AA$133,'Выборка 2'!$A$2:$A$133,$A67,'Выборка 2'!$B$2:$B$133,$B67)</f>
        <v>386</v>
      </c>
      <c r="AB67" s="2">
        <f>SUMIFS('Выборка 2'!AB$2:AB$133,'Выборка 2'!$A$2:$A$133,$A67,'Выборка 2'!$B$2:$B$133,$B67)</f>
        <v>475</v>
      </c>
      <c r="AC67" s="2">
        <f>SUMIFS('Выборка 2'!AC$2:AC$133,'Выборка 2'!$A$2:$A$133,$A67,'Выборка 2'!$B$2:$B$133,$B67)</f>
        <v>357</v>
      </c>
      <c r="AD67" s="2">
        <f>SUMIFS('Выборка 2'!AD$2:AD$133,'Выборка 2'!$A$2:$A$133,$A67,'Выборка 2'!$B$2:$B$133,$B67)</f>
        <v>502</v>
      </c>
      <c r="AE67" s="2">
        <f>SUMIFS('Выборка 2'!AE$2:AE$133,'Выборка 2'!$A$2:$A$133,$A67,'Выборка 2'!$B$2:$B$133,$B67)</f>
        <v>419</v>
      </c>
      <c r="AF67" s="2">
        <f>SUMIFS('Выборка 2'!AF$2:AF$133,'Выборка 2'!$A$2:$A$133,$A67,'Выборка 2'!$B$2:$B$133,$B67)</f>
        <v>565</v>
      </c>
      <c r="AG67" s="2">
        <f>SUMIFS('Выборка 2'!AG$2:AG$133,'Выборка 2'!$A$2:$A$133,$A67,'Выборка 2'!$B$2:$B$133,$B67)</f>
        <v>220</v>
      </c>
      <c r="AH67" s="2">
        <f>SUMIFS('Выборка 2'!AH$2:AH$133,'Выборка 2'!$A$2:$A$133,$A67,'Выборка 2'!$B$2:$B$133,$B67)</f>
        <v>452</v>
      </c>
      <c r="AI67" s="2">
        <f>SUMIFS('Выборка 2'!AI$2:AI$133,'Выборка 2'!$A$2:$A$133,$A67,'Выборка 2'!$B$2:$B$133,$B67)</f>
        <v>185</v>
      </c>
      <c r="AJ67" s="2">
        <f>SUMIFS('Выборка 2'!AJ$2:AJ$133,'Выборка 2'!$A$2:$A$133,$A67,'Выборка 2'!$B$2:$B$133,$B67)</f>
        <v>414</v>
      </c>
      <c r="AK67" s="2">
        <f>SUMIFS('Выборка 2'!AK$2:AK$133,'Выборка 2'!$A$2:$A$133,$A67,'Выборка 2'!$B$2:$B$133,$B67)</f>
        <v>78</v>
      </c>
      <c r="AL67" s="2">
        <f>SUMIFS('Выборка 2'!AL$2:AL$133,'Выборка 2'!$A$2:$A$133,$A67,'Выборка 2'!$B$2:$B$133,$B67)</f>
        <v>207</v>
      </c>
      <c r="AM67" s="2">
        <f>SUMIFS('Выборка 2'!AM$2:AM$133,'Выборка 2'!$A$2:$A$133,$A67,'Выборка 2'!$B$2:$B$133,$B67)</f>
        <v>94</v>
      </c>
      <c r="AN67" s="2">
        <f>SUMIFS('Выборка 2'!AN$2:AN$133,'Выборка 2'!$A$2:$A$133,$A67,'Выборка 2'!$B$2:$B$133,$B67)</f>
        <v>259</v>
      </c>
      <c r="AO67" s="2">
        <f>SUMIFS('Выборка 2'!AO$2:AO$133,'Выборка 2'!$A$2:$A$133,$A67,'Выборка 2'!$B$2:$B$133,$B67)</f>
        <v>31</v>
      </c>
      <c r="AP67" s="2">
        <f>SUMIFS('Выборка 2'!AP$2:AP$133,'Выборка 2'!$A$2:$A$133,$A67,'Выборка 2'!$B$2:$B$133,$B67)</f>
        <v>118</v>
      </c>
      <c r="AR67" s="2">
        <f t="shared" si="1"/>
        <v>13953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37</v>
      </c>
      <c r="D68" s="2">
        <f>SUMIFS('Выборка 2'!D$2:D$133,'Выборка 2'!$A$2:$A$133,$A68,'Выборка 2'!$B$2:$B$133,$B68)</f>
        <v>48</v>
      </c>
      <c r="E68" s="2">
        <f>SUMIFS('Выборка 2'!E$2:E$133,'Выборка 2'!$A$2:$A$133,$A68,'Выборка 2'!$B$2:$B$133,$B68)</f>
        <v>122</v>
      </c>
      <c r="F68" s="2">
        <f>SUMIFS('Выборка 2'!F$2:F$133,'Выборка 2'!$A$2:$A$133,$A68,'Выборка 2'!$B$2:$B$133,$B68)</f>
        <v>111</v>
      </c>
      <c r="G68" s="2">
        <f>SUMIFS('Выборка 2'!G$2:G$133,'Выборка 2'!$A$2:$A$133,$A68,'Выборка 2'!$B$2:$B$133,$B68)</f>
        <v>276</v>
      </c>
      <c r="H68" s="2">
        <f>SUMIFS('Выборка 2'!H$2:H$133,'Выборка 2'!$A$2:$A$133,$A68,'Выборка 2'!$B$2:$B$133,$B68)</f>
        <v>272</v>
      </c>
      <c r="I68" s="2">
        <f>SUMIFS('Выборка 2'!I$2:I$133,'Выборка 2'!$A$2:$A$133,$A68,'Выборка 2'!$B$2:$B$133,$B68)</f>
        <v>278</v>
      </c>
      <c r="J68" s="2">
        <f>SUMIFS('Выборка 2'!J$2:J$133,'Выборка 2'!$A$2:$A$133,$A68,'Выборка 2'!$B$2:$B$133,$B68)</f>
        <v>273</v>
      </c>
      <c r="K68" s="2">
        <f>SUMIFS('Выборка 2'!K$2:K$133,'Выборка 2'!$A$2:$A$133,$A68,'Выборка 2'!$B$2:$B$133,$B68)</f>
        <v>172</v>
      </c>
      <c r="L68" s="2">
        <f>SUMIFS('Выборка 2'!L$2:L$133,'Выборка 2'!$A$2:$A$133,$A68,'Выборка 2'!$B$2:$B$133,$B68)</f>
        <v>135</v>
      </c>
      <c r="M68" s="2">
        <f>SUMIFS('Выборка 2'!M$2:M$133,'Выборка 2'!$A$2:$A$133,$A68,'Выборка 2'!$B$2:$B$133,$B68)</f>
        <v>82</v>
      </c>
      <c r="N68" s="2">
        <f>SUMIFS('Выборка 2'!N$2:N$133,'Выборка 2'!$A$2:$A$133,$A68,'Выборка 2'!$B$2:$B$133,$B68)</f>
        <v>106</v>
      </c>
      <c r="O68" s="2">
        <f>SUMIFS('Выборка 2'!O$2:O$133,'Выборка 2'!$A$2:$A$133,$A68,'Выборка 2'!$B$2:$B$133,$B68)</f>
        <v>201</v>
      </c>
      <c r="P68" s="2">
        <f>SUMIFS('Выборка 2'!P$2:P$133,'Выборка 2'!$A$2:$A$133,$A68,'Выборка 2'!$B$2:$B$133,$B68)</f>
        <v>241</v>
      </c>
      <c r="Q68" s="2">
        <f>SUMIFS('Выборка 2'!Q$2:Q$133,'Выборка 2'!$A$2:$A$133,$A68,'Выборка 2'!$B$2:$B$133,$B68)</f>
        <v>343</v>
      </c>
      <c r="R68" s="2">
        <f>SUMIFS('Выборка 2'!R$2:R$133,'Выборка 2'!$A$2:$A$133,$A68,'Выборка 2'!$B$2:$B$133,$B68)</f>
        <v>381</v>
      </c>
      <c r="S68" s="2">
        <f>SUMIFS('Выборка 2'!S$2:S$133,'Выборка 2'!$A$2:$A$133,$A68,'Выборка 2'!$B$2:$B$133,$B68)</f>
        <v>509</v>
      </c>
      <c r="T68" s="2">
        <f>SUMIFS('Выборка 2'!T$2:T$133,'Выборка 2'!$A$2:$A$133,$A68,'Выборка 2'!$B$2:$B$133,$B68)</f>
        <v>525</v>
      </c>
      <c r="U68" s="2">
        <f>SUMIFS('Выборка 2'!U$2:U$133,'Выборка 2'!$A$2:$A$133,$A68,'Выборка 2'!$B$2:$B$133,$B68)</f>
        <v>434</v>
      </c>
      <c r="V68" s="2">
        <f>SUMIFS('Выборка 2'!V$2:V$133,'Выборка 2'!$A$2:$A$133,$A68,'Выборка 2'!$B$2:$B$133,$B68)</f>
        <v>542</v>
      </c>
      <c r="W68" s="2">
        <f>SUMIFS('Выборка 2'!W$2:W$133,'Выборка 2'!$A$2:$A$133,$A68,'Выборка 2'!$B$2:$B$133,$B68)</f>
        <v>387</v>
      </c>
      <c r="X68" s="2">
        <f>SUMIFS('Выборка 2'!X$2:X$133,'Выборка 2'!$A$2:$A$133,$A68,'Выборка 2'!$B$2:$B$133,$B68)</f>
        <v>486</v>
      </c>
      <c r="Y68" s="2">
        <f>SUMIFS('Выборка 2'!Y$2:Y$133,'Выборка 2'!$A$2:$A$133,$A68,'Выборка 2'!$B$2:$B$133,$B68)</f>
        <v>376</v>
      </c>
      <c r="Z68" s="2">
        <f>SUMIFS('Выборка 2'!Z$2:Z$133,'Выборка 2'!$A$2:$A$133,$A68,'Выборка 2'!$B$2:$B$133,$B68)</f>
        <v>486</v>
      </c>
      <c r="AA68" s="2">
        <f>SUMIFS('Выборка 2'!AA$2:AA$133,'Выборка 2'!$A$2:$A$133,$A68,'Выборка 2'!$B$2:$B$133,$B68)</f>
        <v>374</v>
      </c>
      <c r="AB68" s="2">
        <f>SUMIFS('Выборка 2'!AB$2:AB$133,'Выборка 2'!$A$2:$A$133,$A68,'Выборка 2'!$B$2:$B$133,$B68)</f>
        <v>492</v>
      </c>
      <c r="AC68" s="2">
        <f>SUMIFS('Выборка 2'!AC$2:AC$133,'Выборка 2'!$A$2:$A$133,$A68,'Выборка 2'!$B$2:$B$133,$B68)</f>
        <v>338</v>
      </c>
      <c r="AD68" s="2">
        <f>SUMIFS('Выборка 2'!AD$2:AD$133,'Выборка 2'!$A$2:$A$133,$A68,'Выборка 2'!$B$2:$B$133,$B68)</f>
        <v>407</v>
      </c>
      <c r="AE68" s="2">
        <f>SUMIFS('Выборка 2'!AE$2:AE$133,'Выборка 2'!$A$2:$A$133,$A68,'Выборка 2'!$B$2:$B$133,$B68)</f>
        <v>374</v>
      </c>
      <c r="AF68" s="2">
        <f>SUMIFS('Выборка 2'!AF$2:AF$133,'Выборка 2'!$A$2:$A$133,$A68,'Выборка 2'!$B$2:$B$133,$B68)</f>
        <v>468</v>
      </c>
      <c r="AG68" s="2">
        <f>SUMIFS('Выборка 2'!AG$2:AG$133,'Выборка 2'!$A$2:$A$133,$A68,'Выборка 2'!$B$2:$B$133,$B68)</f>
        <v>194</v>
      </c>
      <c r="AH68" s="2">
        <f>SUMIFS('Выборка 2'!AH$2:AH$133,'Выборка 2'!$A$2:$A$133,$A68,'Выборка 2'!$B$2:$B$133,$B68)</f>
        <v>480</v>
      </c>
      <c r="AI68" s="2">
        <f>SUMIFS('Выборка 2'!AI$2:AI$133,'Выборка 2'!$A$2:$A$133,$A68,'Выборка 2'!$B$2:$B$133,$B68)</f>
        <v>192</v>
      </c>
      <c r="AJ68" s="2">
        <f>SUMIFS('Выборка 2'!AJ$2:AJ$133,'Выборка 2'!$A$2:$A$133,$A68,'Выборка 2'!$B$2:$B$133,$B68)</f>
        <v>407</v>
      </c>
      <c r="AK68" s="2">
        <f>SUMIFS('Выборка 2'!AK$2:AK$133,'Выборка 2'!$A$2:$A$133,$A68,'Выборка 2'!$B$2:$B$133,$B68)</f>
        <v>82</v>
      </c>
      <c r="AL68" s="2">
        <f>SUMIFS('Выборка 2'!AL$2:AL$133,'Выборка 2'!$A$2:$A$133,$A68,'Выборка 2'!$B$2:$B$133,$B68)</f>
        <v>254</v>
      </c>
      <c r="AM68" s="2">
        <f>SUMIFS('Выборка 2'!AM$2:AM$133,'Выборка 2'!$A$2:$A$133,$A68,'Выборка 2'!$B$2:$B$133,$B68)</f>
        <v>113</v>
      </c>
      <c r="AN68" s="2">
        <f>SUMIFS('Выборка 2'!AN$2:AN$133,'Выборка 2'!$A$2:$A$133,$A68,'Выборка 2'!$B$2:$B$133,$B68)</f>
        <v>319</v>
      </c>
      <c r="AO68" s="2">
        <f>SUMIFS('Выборка 2'!AO$2:AO$133,'Выборка 2'!$A$2:$A$133,$A68,'Выборка 2'!$B$2:$B$133,$B68)</f>
        <v>55</v>
      </c>
      <c r="AP68" s="2">
        <f>SUMIFS('Выборка 2'!AP$2:AP$133,'Выборка 2'!$A$2:$A$133,$A68,'Выборка 2'!$B$2:$B$133,$B68)</f>
        <v>240</v>
      </c>
      <c r="AR68" s="2">
        <f t="shared" ref="AR68:AR70" si="2">SUM(C68:AP68)</f>
        <v>11612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603</v>
      </c>
      <c r="D73" s="2">
        <f>SUMIFS('Выборка 2'!D$2:D$133,'Выборка 2'!$A$2:$A$133,$A73,'Выборка 2'!$B$2:$B$133,$B73)</f>
        <v>521</v>
      </c>
      <c r="E73" s="2">
        <f>SUMIFS('Выборка 2'!E$2:E$133,'Выборка 2'!$A$2:$A$133,$A73,'Выборка 2'!$B$2:$B$133,$B73)</f>
        <v>801</v>
      </c>
      <c r="F73" s="2">
        <f>SUMIFS('Выборка 2'!F$2:F$133,'Выборка 2'!$A$2:$A$133,$A73,'Выборка 2'!$B$2:$B$133,$B73)</f>
        <v>808</v>
      </c>
      <c r="G73" s="2">
        <f>SUMIFS('Выборка 2'!G$2:G$133,'Выборка 2'!$A$2:$A$133,$A73,'Выборка 2'!$B$2:$B$133,$B73)</f>
        <v>1412</v>
      </c>
      <c r="H73" s="2">
        <f>SUMIFS('Выборка 2'!H$2:H$133,'Выборка 2'!$A$2:$A$133,$A73,'Выборка 2'!$B$2:$B$133,$B73)</f>
        <v>1399</v>
      </c>
      <c r="I73" s="2">
        <f>SUMIFS('Выборка 2'!I$2:I$133,'Выборка 2'!$A$2:$A$133,$A73,'Выборка 2'!$B$2:$B$133,$B73)</f>
        <v>1238</v>
      </c>
      <c r="J73" s="2">
        <f>SUMIFS('Выборка 2'!J$2:J$133,'Выборка 2'!$A$2:$A$133,$A73,'Выборка 2'!$B$2:$B$133,$B73)</f>
        <v>1173</v>
      </c>
      <c r="K73" s="2">
        <f>SUMIFS('Выборка 2'!K$2:K$133,'Выборка 2'!$A$2:$A$133,$A73,'Выборка 2'!$B$2:$B$133,$B73)</f>
        <v>664</v>
      </c>
      <c r="L73" s="2">
        <f>SUMIFS('Выборка 2'!L$2:L$133,'Выборка 2'!$A$2:$A$133,$A73,'Выборка 2'!$B$2:$B$133,$B73)</f>
        <v>564</v>
      </c>
      <c r="M73" s="2">
        <f>SUMIFS('Выборка 2'!M$2:M$133,'Выборка 2'!$A$2:$A$133,$A73,'Выборка 2'!$B$2:$B$133,$B73)</f>
        <v>421</v>
      </c>
      <c r="N73" s="2">
        <f>SUMIFS('Выборка 2'!N$2:N$133,'Выборка 2'!$A$2:$A$133,$A73,'Выборка 2'!$B$2:$B$133,$B73)</f>
        <v>405</v>
      </c>
      <c r="O73" s="2">
        <f>SUMIFS('Выборка 2'!O$2:O$133,'Выборка 2'!$A$2:$A$133,$A73,'Выборка 2'!$B$2:$B$133,$B73)</f>
        <v>799</v>
      </c>
      <c r="P73" s="2">
        <f>SUMIFS('Выборка 2'!P$2:P$133,'Выборка 2'!$A$2:$A$133,$A73,'Выборка 2'!$B$2:$B$133,$B73)</f>
        <v>883</v>
      </c>
      <c r="Q73" s="2">
        <f>SUMIFS('Выборка 2'!Q$2:Q$133,'Выборка 2'!$A$2:$A$133,$A73,'Выборка 2'!$B$2:$B$133,$B73)</f>
        <v>1006</v>
      </c>
      <c r="R73" s="2">
        <f>SUMIFS('Выборка 2'!R$2:R$133,'Выборка 2'!$A$2:$A$133,$A73,'Выборка 2'!$B$2:$B$133,$B73)</f>
        <v>1001</v>
      </c>
      <c r="S73" s="2">
        <f>SUMIFS('Выборка 2'!S$2:S$133,'Выборка 2'!$A$2:$A$133,$A73,'Выборка 2'!$B$2:$B$133,$B73)</f>
        <v>1673</v>
      </c>
      <c r="T73" s="2">
        <f>SUMIFS('Выборка 2'!T$2:T$133,'Выборка 2'!$A$2:$A$133,$A73,'Выборка 2'!$B$2:$B$133,$B73)</f>
        <v>1603</v>
      </c>
      <c r="U73" s="2">
        <f>SUMIFS('Выборка 2'!U$2:U$133,'Выборка 2'!$A$2:$A$133,$A73,'Выборка 2'!$B$2:$B$133,$B73)</f>
        <v>1907</v>
      </c>
      <c r="V73" s="2">
        <f>SUMIFS('Выборка 2'!V$2:V$133,'Выборка 2'!$A$2:$A$133,$A73,'Выборка 2'!$B$2:$B$133,$B73)</f>
        <v>1912</v>
      </c>
      <c r="W73" s="2">
        <f>SUMIFS('Выборка 2'!W$2:W$133,'Выборка 2'!$A$2:$A$133,$A73,'Выборка 2'!$B$2:$B$133,$B73)</f>
        <v>1555</v>
      </c>
      <c r="X73" s="2">
        <f>SUMIFS('Выборка 2'!X$2:X$133,'Выборка 2'!$A$2:$A$133,$A73,'Выборка 2'!$B$2:$B$133,$B73)</f>
        <v>1721</v>
      </c>
      <c r="Y73" s="2">
        <f>SUMIFS('Выборка 2'!Y$2:Y$133,'Выборка 2'!$A$2:$A$133,$A73,'Выборка 2'!$B$2:$B$133,$B73)</f>
        <v>1280</v>
      </c>
      <c r="Z73" s="2">
        <f>SUMIFS('Выборка 2'!Z$2:Z$133,'Выборка 2'!$A$2:$A$133,$A73,'Выборка 2'!$B$2:$B$133,$B73)</f>
        <v>1509</v>
      </c>
      <c r="AA73" s="2">
        <f>SUMIFS('Выборка 2'!AA$2:AA$133,'Выборка 2'!$A$2:$A$133,$A73,'Выборка 2'!$B$2:$B$133,$B73)</f>
        <v>1145</v>
      </c>
      <c r="AB73" s="2">
        <f>SUMIFS('Выборка 2'!AB$2:AB$133,'Выборка 2'!$A$2:$A$133,$A73,'Выборка 2'!$B$2:$B$133,$B73)</f>
        <v>1401</v>
      </c>
      <c r="AC73" s="2">
        <f>SUMIFS('Выборка 2'!AC$2:AC$133,'Выборка 2'!$A$2:$A$133,$A73,'Выборка 2'!$B$2:$B$133,$B73)</f>
        <v>1234</v>
      </c>
      <c r="AD73" s="2">
        <f>SUMIFS('Выборка 2'!AD$2:AD$133,'Выборка 2'!$A$2:$A$133,$A73,'Выборка 2'!$B$2:$B$133,$B73)</f>
        <v>1592</v>
      </c>
      <c r="AE73" s="2">
        <f>SUMIFS('Выборка 2'!AE$2:AE$133,'Выборка 2'!$A$2:$A$133,$A73,'Выборка 2'!$B$2:$B$133,$B73)</f>
        <v>1584</v>
      </c>
      <c r="AF73" s="2">
        <f>SUMIFS('Выборка 2'!AF$2:AF$133,'Выборка 2'!$A$2:$A$133,$A73,'Выборка 2'!$B$2:$B$133,$B73)</f>
        <v>2044</v>
      </c>
      <c r="AG73" s="2">
        <f>SUMIFS('Выборка 2'!AG$2:AG$133,'Выборка 2'!$A$2:$A$133,$A73,'Выборка 2'!$B$2:$B$133,$B73)</f>
        <v>799</v>
      </c>
      <c r="AH73" s="2">
        <f>SUMIFS('Выборка 2'!AH$2:AH$133,'Выборка 2'!$A$2:$A$133,$A73,'Выборка 2'!$B$2:$B$133,$B73)</f>
        <v>1743</v>
      </c>
      <c r="AI73" s="2">
        <f>SUMIFS('Выборка 2'!AI$2:AI$133,'Выборка 2'!$A$2:$A$133,$A73,'Выборка 2'!$B$2:$B$133,$B73)</f>
        <v>649</v>
      </c>
      <c r="AJ73" s="2">
        <f>SUMIFS('Выборка 2'!AJ$2:AJ$133,'Выборка 2'!$A$2:$A$133,$A73,'Выборка 2'!$B$2:$B$133,$B73)</f>
        <v>1142</v>
      </c>
      <c r="AK73" s="2">
        <f>SUMIFS('Выборка 2'!AK$2:AK$133,'Выборка 2'!$A$2:$A$133,$A73,'Выборка 2'!$B$2:$B$133,$B73)</f>
        <v>180</v>
      </c>
      <c r="AL73" s="2">
        <f>SUMIFS('Выборка 2'!AL$2:AL$133,'Выборка 2'!$A$2:$A$133,$A73,'Выборка 2'!$B$2:$B$133,$B73)</f>
        <v>458</v>
      </c>
      <c r="AM73" s="2">
        <f>SUMIFS('Выборка 2'!AM$2:AM$133,'Выборка 2'!$A$2:$A$133,$A73,'Выборка 2'!$B$2:$B$133,$B73)</f>
        <v>190</v>
      </c>
      <c r="AN73" s="2">
        <f>SUMIFS('Выборка 2'!AN$2:AN$133,'Выборка 2'!$A$2:$A$133,$A73,'Выборка 2'!$B$2:$B$133,$B73)</f>
        <v>550</v>
      </c>
      <c r="AO73" s="2">
        <f>SUMIFS('Выборка 2'!AO$2:AO$133,'Выборка 2'!$A$2:$A$133,$A73,'Выборка 2'!$B$2:$B$133,$B73)</f>
        <v>75</v>
      </c>
      <c r="AP73" s="2">
        <f>SUMIFS('Выборка 2'!AP$2:AP$133,'Выборка 2'!$A$2:$A$133,$A73,'Выборка 2'!$B$2:$B$133,$B73)</f>
        <v>325</v>
      </c>
      <c r="AR73" s="2">
        <f t="shared" ref="AR73:AR74" si="4">SUM(C73:AP73)</f>
        <v>41969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375</v>
      </c>
      <c r="D74" s="2">
        <f>SUMIFS('Выборка 2'!D$2:D$133,'Выборка 2'!$A$2:$A$133,$A74,'Выборка 2'!$B$2:$B$133,$B74)</f>
        <v>366</v>
      </c>
      <c r="E74" s="2">
        <f>SUMIFS('Выборка 2'!E$2:E$133,'Выборка 2'!$A$2:$A$133,$A74,'Выборка 2'!$B$2:$B$133,$B74)</f>
        <v>953</v>
      </c>
      <c r="F74" s="2">
        <f>SUMIFS('Выборка 2'!F$2:F$133,'Выборка 2'!$A$2:$A$133,$A74,'Выборка 2'!$B$2:$B$133,$B74)</f>
        <v>910</v>
      </c>
      <c r="G74" s="2">
        <f>SUMIFS('Выборка 2'!G$2:G$133,'Выборка 2'!$A$2:$A$133,$A74,'Выборка 2'!$B$2:$B$133,$B74)</f>
        <v>2510</v>
      </c>
      <c r="H74" s="2">
        <f>SUMIFS('Выборка 2'!H$2:H$133,'Выборка 2'!$A$2:$A$133,$A74,'Выборка 2'!$B$2:$B$133,$B74)</f>
        <v>2292</v>
      </c>
      <c r="I74" s="2">
        <f>SUMIFS('Выборка 2'!I$2:I$133,'Выборка 2'!$A$2:$A$133,$A74,'Выборка 2'!$B$2:$B$133,$B74)</f>
        <v>2306</v>
      </c>
      <c r="J74" s="2">
        <f>SUMIFS('Выборка 2'!J$2:J$133,'Выборка 2'!$A$2:$A$133,$A74,'Выборка 2'!$B$2:$B$133,$B74)</f>
        <v>2145</v>
      </c>
      <c r="K74" s="2">
        <f>SUMIFS('Выборка 2'!K$2:K$133,'Выборка 2'!$A$2:$A$133,$A74,'Выборка 2'!$B$2:$B$133,$B74)</f>
        <v>1216</v>
      </c>
      <c r="L74" s="2">
        <f>SUMIFS('Выборка 2'!L$2:L$133,'Выборка 2'!$A$2:$A$133,$A74,'Выборка 2'!$B$2:$B$133,$B74)</f>
        <v>1095</v>
      </c>
      <c r="M74" s="2">
        <f>SUMIFS('Выборка 2'!M$2:M$133,'Выборка 2'!$A$2:$A$133,$A74,'Выборка 2'!$B$2:$B$133,$B74)</f>
        <v>700</v>
      </c>
      <c r="N74" s="2">
        <f>SUMIFS('Выборка 2'!N$2:N$133,'Выборка 2'!$A$2:$A$133,$A74,'Выборка 2'!$B$2:$B$133,$B74)</f>
        <v>676</v>
      </c>
      <c r="O74" s="2">
        <f>SUMIFS('Выборка 2'!O$2:O$133,'Выборка 2'!$A$2:$A$133,$A74,'Выборка 2'!$B$2:$B$133,$B74)</f>
        <v>1342</v>
      </c>
      <c r="P74" s="2">
        <f>SUMIFS('Выборка 2'!P$2:P$133,'Выборка 2'!$A$2:$A$133,$A74,'Выборка 2'!$B$2:$B$133,$B74)</f>
        <v>1346</v>
      </c>
      <c r="Q74" s="2">
        <f>SUMIFS('Выборка 2'!Q$2:Q$133,'Выборка 2'!$A$2:$A$133,$A74,'Выборка 2'!$B$2:$B$133,$B74)</f>
        <v>1815</v>
      </c>
      <c r="R74" s="2">
        <f>SUMIFS('Выборка 2'!R$2:R$133,'Выборка 2'!$A$2:$A$133,$A74,'Выборка 2'!$B$2:$B$133,$B74)</f>
        <v>1530</v>
      </c>
      <c r="S74" s="2">
        <f>SUMIFS('Выборка 2'!S$2:S$133,'Выборка 2'!$A$2:$A$133,$A74,'Выборка 2'!$B$2:$B$133,$B74)</f>
        <v>3064</v>
      </c>
      <c r="T74" s="2">
        <f>SUMIFS('Выборка 2'!T$2:T$133,'Выборка 2'!$A$2:$A$133,$A74,'Выборка 2'!$B$2:$B$133,$B74)</f>
        <v>2803</v>
      </c>
      <c r="U74" s="2">
        <f>SUMIFS('Выборка 2'!U$2:U$133,'Выборка 2'!$A$2:$A$133,$A74,'Выборка 2'!$B$2:$B$133,$B74)</f>
        <v>3510</v>
      </c>
      <c r="V74" s="2">
        <f>SUMIFS('Выборка 2'!V$2:V$133,'Выборка 2'!$A$2:$A$133,$A74,'Выборка 2'!$B$2:$B$133,$B74)</f>
        <v>3337</v>
      </c>
      <c r="W74" s="2">
        <f>SUMIFS('Выборка 2'!W$2:W$133,'Выборка 2'!$A$2:$A$133,$A74,'Выборка 2'!$B$2:$B$133,$B74)</f>
        <v>2855</v>
      </c>
      <c r="X74" s="2">
        <f>SUMIFS('Выборка 2'!X$2:X$133,'Выборка 2'!$A$2:$A$133,$A74,'Выборка 2'!$B$2:$B$133,$B74)</f>
        <v>2858</v>
      </c>
      <c r="Y74" s="2">
        <f>SUMIFS('Выборка 2'!Y$2:Y$133,'Выборка 2'!$A$2:$A$133,$A74,'Выборка 2'!$B$2:$B$133,$B74)</f>
        <v>2411</v>
      </c>
      <c r="Z74" s="2">
        <f>SUMIFS('Выборка 2'!Z$2:Z$133,'Выборка 2'!$A$2:$A$133,$A74,'Выборка 2'!$B$2:$B$133,$B74)</f>
        <v>2544</v>
      </c>
      <c r="AA74" s="2">
        <f>SUMIFS('Выборка 2'!AA$2:AA$133,'Выборка 2'!$A$2:$A$133,$A74,'Выборка 2'!$B$2:$B$133,$B74)</f>
        <v>2089</v>
      </c>
      <c r="AB74" s="2">
        <f>SUMIFS('Выборка 2'!AB$2:AB$133,'Выборка 2'!$A$2:$A$133,$A74,'Выборка 2'!$B$2:$B$133,$B74)</f>
        <v>2316</v>
      </c>
      <c r="AC74" s="2">
        <f>SUMIFS('Выборка 2'!AC$2:AC$133,'Выборка 2'!$A$2:$A$133,$A74,'Выборка 2'!$B$2:$B$133,$B74)</f>
        <v>2174</v>
      </c>
      <c r="AD74" s="2">
        <f>SUMIFS('Выборка 2'!AD$2:AD$133,'Выборка 2'!$A$2:$A$133,$A74,'Выборка 2'!$B$2:$B$133,$B74)</f>
        <v>2606</v>
      </c>
      <c r="AE74" s="2">
        <f>SUMIFS('Выборка 2'!AE$2:AE$133,'Выборка 2'!$A$2:$A$133,$A74,'Выборка 2'!$B$2:$B$133,$B74)</f>
        <v>2847</v>
      </c>
      <c r="AF74" s="2">
        <f>SUMIFS('Выборка 2'!AF$2:AF$133,'Выборка 2'!$A$2:$A$133,$A74,'Выборка 2'!$B$2:$B$133,$B74)</f>
        <v>3254</v>
      </c>
      <c r="AG74" s="2">
        <f>SUMIFS('Выборка 2'!AG$2:AG$133,'Выборка 2'!$A$2:$A$133,$A74,'Выборка 2'!$B$2:$B$133,$B74)</f>
        <v>1405</v>
      </c>
      <c r="AH74" s="2">
        <f>SUMIFS('Выборка 2'!AH$2:AH$133,'Выборка 2'!$A$2:$A$133,$A74,'Выборка 2'!$B$2:$B$133,$B74)</f>
        <v>3128</v>
      </c>
      <c r="AI74" s="2">
        <f>SUMIFS('Выборка 2'!AI$2:AI$133,'Выборка 2'!$A$2:$A$133,$A74,'Выборка 2'!$B$2:$B$133,$B74)</f>
        <v>1178</v>
      </c>
      <c r="AJ74" s="2">
        <f>SUMIFS('Выборка 2'!AJ$2:AJ$133,'Выборка 2'!$A$2:$A$133,$A74,'Выборка 2'!$B$2:$B$133,$B74)</f>
        <v>2400</v>
      </c>
      <c r="AK74" s="2">
        <f>SUMIFS('Выборка 2'!AK$2:AK$133,'Выборка 2'!$A$2:$A$133,$A74,'Выборка 2'!$B$2:$B$133,$B74)</f>
        <v>397</v>
      </c>
      <c r="AL74" s="2">
        <f>SUMIFS('Выборка 2'!AL$2:AL$133,'Выборка 2'!$A$2:$A$133,$A74,'Выборка 2'!$B$2:$B$133,$B74)</f>
        <v>915</v>
      </c>
      <c r="AM74" s="2">
        <f>SUMIFS('Выборка 2'!AM$2:AM$133,'Выборка 2'!$A$2:$A$133,$A74,'Выборка 2'!$B$2:$B$133,$B74)</f>
        <v>407</v>
      </c>
      <c r="AN74" s="2">
        <f>SUMIFS('Выборка 2'!AN$2:AN$133,'Выборка 2'!$A$2:$A$133,$A74,'Выборка 2'!$B$2:$B$133,$B74)</f>
        <v>1230</v>
      </c>
      <c r="AO74" s="2">
        <f>SUMIFS('Выборка 2'!AO$2:AO$133,'Выборка 2'!$A$2:$A$133,$A74,'Выборка 2'!$B$2:$B$133,$B74)</f>
        <v>199</v>
      </c>
      <c r="AP74" s="2">
        <f>SUMIFS('Выборка 2'!AP$2:AP$133,'Выборка 2'!$A$2:$A$133,$A74,'Выборка 2'!$B$2:$B$133,$B74)</f>
        <v>931</v>
      </c>
      <c r="AR74" s="2">
        <f t="shared" si="4"/>
        <v>72435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67</v>
      </c>
      <c r="L1" s="55"/>
      <c r="M1" s="54" t="s">
        <v>66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10.5</v>
      </c>
      <c r="D4" s="2">
        <f>('Подуш 1'!D4+'Подуш 2'!D4)/2</f>
        <v>11</v>
      </c>
      <c r="E4" s="2">
        <f>('Подуш 1'!E4+'Подуш 2'!E4)/2</f>
        <v>25.5</v>
      </c>
      <c r="F4" s="2">
        <f>('Подуш 1'!F4+'Подуш 2'!F4)/2</f>
        <v>8.5</v>
      </c>
      <c r="G4" s="2">
        <f>('Подуш 1'!G4+'Подуш 2'!G4)/2</f>
        <v>51</v>
      </c>
      <c r="H4" s="2">
        <f>('Подуш 1'!H4+'Подуш 2'!H4)/2</f>
        <v>34.5</v>
      </c>
      <c r="I4" s="2">
        <f>('Подуш 1'!I4+'Подуш 2'!I4)/2</f>
        <v>37</v>
      </c>
      <c r="J4" s="2">
        <f>('Подуш 1'!J4+'Подуш 2'!J4)/2</f>
        <v>40.5</v>
      </c>
      <c r="K4" s="2">
        <f>('Подуш 1'!K4+'Подуш 2'!K4)/2</f>
        <v>10</v>
      </c>
      <c r="L4" s="2">
        <f>('Подуш 1'!L4+'Подуш 2'!L4)/2</f>
        <v>16.5</v>
      </c>
      <c r="M4" s="2">
        <f>('Подуш 1'!M4+'Подуш 2'!M4)/2</f>
        <v>16</v>
      </c>
      <c r="N4" s="2">
        <f>('Подуш 1'!N4+'Подуш 2'!N4)/2</f>
        <v>11</v>
      </c>
      <c r="O4" s="2">
        <f>('Подуш 1'!O4+'Подуш 2'!O4)/2</f>
        <v>40</v>
      </c>
      <c r="P4" s="2">
        <f>('Подуш 1'!P4+'Подуш 2'!P4)/2</f>
        <v>59.5</v>
      </c>
      <c r="Q4" s="2">
        <f>('Подуш 1'!Q4+'Подуш 2'!Q4)/2</f>
        <v>41.5</v>
      </c>
      <c r="R4" s="2">
        <f>('Подуш 1'!R4+'Подуш 2'!R4)/2</f>
        <v>54</v>
      </c>
      <c r="S4" s="2">
        <f>('Подуш 1'!S4+'Подуш 2'!S4)/2</f>
        <v>63.5</v>
      </c>
      <c r="T4" s="2">
        <f>('Подуш 1'!T4+'Подуш 2'!T4)/2</f>
        <v>75.5</v>
      </c>
      <c r="U4" s="2">
        <f>('Подуш 1'!U4+'Подуш 2'!U4)/2</f>
        <v>101.5</v>
      </c>
      <c r="V4" s="2">
        <f>('Подуш 1'!V4+'Подуш 2'!V4)/2</f>
        <v>62.5</v>
      </c>
      <c r="W4" s="2">
        <f>('Подуш 1'!W4+'Подуш 2'!W4)/2</f>
        <v>52</v>
      </c>
      <c r="X4" s="2">
        <f>('Подуш 1'!X4+'Подуш 2'!X4)/2</f>
        <v>47</v>
      </c>
      <c r="Y4" s="2">
        <f>('Подуш 1'!Y4+'Подуш 2'!Y4)/2</f>
        <v>40.5</v>
      </c>
      <c r="Z4" s="2">
        <f>('Подуш 1'!Z4+'Подуш 2'!Z4)/2</f>
        <v>27</v>
      </c>
      <c r="AA4" s="2">
        <f>('Подуш 1'!AA4+'Подуш 2'!AA4)/2</f>
        <v>24.5</v>
      </c>
      <c r="AB4" s="2">
        <f>('Подуш 1'!AB4+'Подуш 2'!AB4)/2</f>
        <v>13</v>
      </c>
      <c r="AC4" s="2">
        <f>('Подуш 1'!AC4+'Подуш 2'!AC4)/2</f>
        <v>34</v>
      </c>
      <c r="AD4" s="2">
        <f>('Подуш 1'!AD4+'Подуш 2'!AD4)/2</f>
        <v>13</v>
      </c>
      <c r="AE4" s="2">
        <f>('Подуш 1'!AE4+'Подуш 2'!AE4)/2</f>
        <v>25</v>
      </c>
      <c r="AF4" s="2">
        <f>('Подуш 1'!AF4+'Подуш 2'!AF4)/2</f>
        <v>14.5</v>
      </c>
      <c r="AG4" s="2">
        <f>('Подуш 1'!AG4+'Подуш 2'!AG4)/2</f>
        <v>16</v>
      </c>
      <c r="AH4" s="2">
        <f>('Подуш 1'!AH4+'Подуш 2'!AH4)/2</f>
        <v>11</v>
      </c>
      <c r="AI4" s="2">
        <f>('Подуш 1'!AI4+'Подуш 2'!AI4)/2</f>
        <v>6.5</v>
      </c>
      <c r="AJ4" s="2">
        <f>('Подуш 1'!AJ4+'Подуш 2'!AJ4)/2</f>
        <v>6</v>
      </c>
      <c r="AK4" s="2">
        <f>('Подуш 1'!AK4+'Подуш 2'!AK4)/2</f>
        <v>0.5</v>
      </c>
      <c r="AL4" s="2">
        <f>('Подуш 1'!AL4+'Подуш 2'!AL4)/2</f>
        <v>4</v>
      </c>
      <c r="AM4" s="2">
        <f>('Подуш 1'!AM4+'Подуш 2'!AM4)/2</f>
        <v>0</v>
      </c>
      <c r="AN4" s="2">
        <f>('Подуш 1'!AN4+'Подуш 2'!AN4)/2</f>
        <v>2</v>
      </c>
      <c r="AO4" s="2">
        <f>('Подуш 1'!AO4+'Подуш 2'!AO4)/2</f>
        <v>0</v>
      </c>
      <c r="AP4" s="2">
        <f>('Подуш 1'!AP4+'Подуш 2'!AP4)/2</f>
        <v>4</v>
      </c>
      <c r="AR4" s="2">
        <f t="shared" ref="AR4:AR34" si="0">SUM(C4:AP4)</f>
        <v>1110.5</v>
      </c>
    </row>
    <row r="5" spans="1:44">
      <c r="A5" s="1">
        <v>63001</v>
      </c>
      <c r="B5" s="1">
        <v>402</v>
      </c>
      <c r="C5" s="2">
        <f>('Подуш 1'!C5+'Подуш 2'!C5)/2</f>
        <v>130.5</v>
      </c>
      <c r="D5" s="2">
        <f>('Подуш 1'!D5+'Подуш 2'!D5)/2</f>
        <v>121.5</v>
      </c>
      <c r="E5" s="2">
        <f>('Подуш 1'!E5+'Подуш 2'!E5)/2</f>
        <v>207.5</v>
      </c>
      <c r="F5" s="2">
        <f>('Подуш 1'!F5+'Подуш 2'!F5)/2</f>
        <v>178.5</v>
      </c>
      <c r="G5" s="2">
        <f>('Подуш 1'!G5+'Подуш 2'!G5)/2</f>
        <v>335.5</v>
      </c>
      <c r="H5" s="2">
        <f>('Подуш 1'!H5+'Подуш 2'!H5)/2</f>
        <v>284</v>
      </c>
      <c r="I5" s="2">
        <f>('Подуш 1'!I5+'Подуш 2'!I5)/2</f>
        <v>329</v>
      </c>
      <c r="J5" s="2">
        <f>('Подуш 1'!J5+'Подуш 2'!J5)/2</f>
        <v>332.5</v>
      </c>
      <c r="K5" s="2">
        <f>('Подуш 1'!K5+'Подуш 2'!K5)/2</f>
        <v>201.5</v>
      </c>
      <c r="L5" s="2">
        <f>('Подуш 1'!L5+'Подуш 2'!L5)/2</f>
        <v>160</v>
      </c>
      <c r="M5" s="2">
        <f>('Подуш 1'!M5+'Подуш 2'!M5)/2</f>
        <v>119</v>
      </c>
      <c r="N5" s="2">
        <f>('Подуш 1'!N5+'Подуш 2'!N5)/2</f>
        <v>117.5</v>
      </c>
      <c r="O5" s="2">
        <f>('Подуш 1'!O5+'Подуш 2'!O5)/2</f>
        <v>287.5</v>
      </c>
      <c r="P5" s="2">
        <f>('Подуш 1'!P5+'Подуш 2'!P5)/2</f>
        <v>239</v>
      </c>
      <c r="Q5" s="2">
        <f>('Подуш 1'!Q5+'Подуш 2'!Q5)/2</f>
        <v>340</v>
      </c>
      <c r="R5" s="2">
        <f>('Подуш 1'!R5+'Подуш 2'!R5)/2</f>
        <v>303.5</v>
      </c>
      <c r="S5" s="2">
        <f>('Подуш 1'!S5+'Подуш 2'!S5)/2</f>
        <v>474.5</v>
      </c>
      <c r="T5" s="2">
        <f>('Подуш 1'!T5+'Подуш 2'!T5)/2</f>
        <v>425</v>
      </c>
      <c r="U5" s="2">
        <f>('Подуш 1'!U5+'Подуш 2'!U5)/2</f>
        <v>474.5</v>
      </c>
      <c r="V5" s="2">
        <f>('Подуш 1'!V5+'Подуш 2'!V5)/2</f>
        <v>433</v>
      </c>
      <c r="W5" s="2">
        <f>('Подуш 1'!W5+'Подуш 2'!W5)/2</f>
        <v>404.5</v>
      </c>
      <c r="X5" s="2">
        <f>('Подуш 1'!X5+'Подуш 2'!X5)/2</f>
        <v>348</v>
      </c>
      <c r="Y5" s="2">
        <f>('Подуш 1'!Y5+'Подуш 2'!Y5)/2</f>
        <v>446.5</v>
      </c>
      <c r="Z5" s="2">
        <f>('Подуш 1'!Z5+'Подуш 2'!Z5)/2</f>
        <v>419</v>
      </c>
      <c r="AA5" s="2">
        <f>('Подуш 1'!AA5+'Подуш 2'!AA5)/2</f>
        <v>395</v>
      </c>
      <c r="AB5" s="2">
        <f>('Подуш 1'!AB5+'Подуш 2'!AB5)/2</f>
        <v>452.5</v>
      </c>
      <c r="AC5" s="2">
        <f>('Подуш 1'!AC5+'Подуш 2'!AC5)/2</f>
        <v>452.5</v>
      </c>
      <c r="AD5" s="2">
        <f>('Подуш 1'!AD5+'Подуш 2'!AD5)/2</f>
        <v>473.5</v>
      </c>
      <c r="AE5" s="2">
        <f>('Подуш 1'!AE5+'Подуш 2'!AE5)/2</f>
        <v>549.5</v>
      </c>
      <c r="AF5" s="2">
        <f>('Подуш 1'!AF5+'Подуш 2'!AF5)/2</f>
        <v>462</v>
      </c>
      <c r="AG5" s="2">
        <f>('Подуш 1'!AG5+'Подуш 2'!AG5)/2</f>
        <v>225.5</v>
      </c>
      <c r="AH5" s="2">
        <f>('Подуш 1'!AH5+'Подуш 2'!AH5)/2</f>
        <v>437.5</v>
      </c>
      <c r="AI5" s="2">
        <f>('Подуш 1'!AI5+'Подуш 2'!AI5)/2</f>
        <v>234</v>
      </c>
      <c r="AJ5" s="2">
        <f>('Подуш 1'!AJ5+'Подуш 2'!AJ5)/2</f>
        <v>319</v>
      </c>
      <c r="AK5" s="2">
        <f>('Подуш 1'!AK5+'Подуш 2'!AK5)/2</f>
        <v>74</v>
      </c>
      <c r="AL5" s="2">
        <f>('Подуш 1'!AL5+'Подуш 2'!AL5)/2</f>
        <v>164</v>
      </c>
      <c r="AM5" s="2">
        <f>('Подуш 1'!AM5+'Подуш 2'!AM5)/2</f>
        <v>92</v>
      </c>
      <c r="AN5" s="2">
        <f>('Подуш 1'!AN5+'Подуш 2'!AN5)/2</f>
        <v>231</v>
      </c>
      <c r="AO5" s="2">
        <f>('Подуш 1'!AO5+'Подуш 2'!AO5)/2</f>
        <v>36</v>
      </c>
      <c r="AP5" s="2">
        <f>('Подуш 1'!AP5+'Подуш 2'!AP5)/2</f>
        <v>154</v>
      </c>
      <c r="AR5" s="2">
        <f t="shared" si="0"/>
        <v>11864</v>
      </c>
    </row>
    <row r="6" spans="1:44">
      <c r="A6" s="1">
        <v>63001</v>
      </c>
      <c r="B6" s="1">
        <v>502</v>
      </c>
      <c r="C6" s="2">
        <f>('Подуш 1'!C6+'Подуш 2'!C6)/2</f>
        <v>132</v>
      </c>
      <c r="D6" s="2">
        <f>('Подуш 1'!D6+'Подуш 2'!D6)/2</f>
        <v>123</v>
      </c>
      <c r="E6" s="2">
        <f>('Подуш 1'!E6+'Подуш 2'!E6)/2</f>
        <v>225</v>
      </c>
      <c r="F6" s="2">
        <f>('Подуш 1'!F6+'Подуш 2'!F6)/2</f>
        <v>223.5</v>
      </c>
      <c r="G6" s="2">
        <f>('Подуш 1'!G6+'Подуш 2'!G6)/2</f>
        <v>518</v>
      </c>
      <c r="H6" s="2">
        <f>('Подуш 1'!H6+'Подуш 2'!H6)/2</f>
        <v>432.5</v>
      </c>
      <c r="I6" s="2">
        <f>('Подуш 1'!I6+'Подуш 2'!I6)/2</f>
        <v>416.5</v>
      </c>
      <c r="J6" s="2">
        <f>('Подуш 1'!J6+'Подуш 2'!J6)/2</f>
        <v>360.5</v>
      </c>
      <c r="K6" s="2">
        <f>('Подуш 1'!K6+'Подуш 2'!K6)/2</f>
        <v>216</v>
      </c>
      <c r="L6" s="2">
        <f>('Подуш 1'!L6+'Подуш 2'!L6)/2</f>
        <v>188.5</v>
      </c>
      <c r="M6" s="2">
        <f>('Подуш 1'!M6+'Подуш 2'!M6)/2</f>
        <v>159.5</v>
      </c>
      <c r="N6" s="2">
        <f>('Подуш 1'!N6+'Подуш 2'!N6)/2</f>
        <v>164</v>
      </c>
      <c r="O6" s="2">
        <f>('Подуш 1'!O6+'Подуш 2'!O6)/2</f>
        <v>300.5</v>
      </c>
      <c r="P6" s="2">
        <f>('Подуш 1'!P6+'Подуш 2'!P6)/2</f>
        <v>314</v>
      </c>
      <c r="Q6" s="2">
        <f>('Подуш 1'!Q6+'Подуш 2'!Q6)/2</f>
        <v>378.5</v>
      </c>
      <c r="R6" s="2">
        <f>('Подуш 1'!R6+'Подуш 2'!R6)/2</f>
        <v>383.5</v>
      </c>
      <c r="S6" s="2">
        <f>('Подуш 1'!S6+'Подуш 2'!S6)/2</f>
        <v>529.5</v>
      </c>
      <c r="T6" s="2">
        <f>('Подуш 1'!T6+'Подуш 2'!T6)/2</f>
        <v>484</v>
      </c>
      <c r="U6" s="2">
        <f>('Подуш 1'!U6+'Подуш 2'!U6)/2</f>
        <v>550.5</v>
      </c>
      <c r="V6" s="2">
        <f>('Подуш 1'!V6+'Подуш 2'!V6)/2</f>
        <v>512.5</v>
      </c>
      <c r="W6" s="2">
        <f>('Подуш 1'!W6+'Подуш 2'!W6)/2</f>
        <v>423.5</v>
      </c>
      <c r="X6" s="2">
        <f>('Подуш 1'!X6+'Подуш 2'!X6)/2</f>
        <v>421</v>
      </c>
      <c r="Y6" s="2">
        <f>('Подуш 1'!Y6+'Подуш 2'!Y6)/2</f>
        <v>393.5</v>
      </c>
      <c r="Z6" s="2">
        <f>('Подуш 1'!Z6+'Подуш 2'!Z6)/2</f>
        <v>430</v>
      </c>
      <c r="AA6" s="2">
        <f>('Подуш 1'!AA6+'Подуш 2'!AA6)/2</f>
        <v>441</v>
      </c>
      <c r="AB6" s="2">
        <f>('Подуш 1'!AB6+'Подуш 2'!AB6)/2</f>
        <v>437.5</v>
      </c>
      <c r="AC6" s="2">
        <f>('Подуш 1'!AC6+'Подуш 2'!AC6)/2</f>
        <v>504.5</v>
      </c>
      <c r="AD6" s="2">
        <f>('Подуш 1'!AD6+'Подуш 2'!AD6)/2</f>
        <v>535.5</v>
      </c>
      <c r="AE6" s="2">
        <f>('Подуш 1'!AE6+'Подуш 2'!AE6)/2</f>
        <v>565.5</v>
      </c>
      <c r="AF6" s="2">
        <f>('Подуш 1'!AF6+'Подуш 2'!AF6)/2</f>
        <v>587</v>
      </c>
      <c r="AG6" s="2">
        <f>('Подуш 1'!AG6+'Подуш 2'!AG6)/2</f>
        <v>274</v>
      </c>
      <c r="AH6" s="2">
        <f>('Подуш 1'!AH6+'Подуш 2'!AH6)/2</f>
        <v>475.5</v>
      </c>
      <c r="AI6" s="2">
        <f>('Подуш 1'!AI6+'Подуш 2'!AI6)/2</f>
        <v>175.5</v>
      </c>
      <c r="AJ6" s="2">
        <f>('Подуш 1'!AJ6+'Подуш 2'!AJ6)/2</f>
        <v>319</v>
      </c>
      <c r="AK6" s="2">
        <f>('Подуш 1'!AK6+'Подуш 2'!AK6)/2</f>
        <v>62.5</v>
      </c>
      <c r="AL6" s="2">
        <f>('Подуш 1'!AL6+'Подуш 2'!AL6)/2</f>
        <v>159</v>
      </c>
      <c r="AM6" s="2">
        <f>('Подуш 1'!AM6+'Подуш 2'!AM6)/2</f>
        <v>89</v>
      </c>
      <c r="AN6" s="2">
        <f>('Подуш 1'!AN6+'Подуш 2'!AN6)/2</f>
        <v>216</v>
      </c>
      <c r="AO6" s="2">
        <f>('Подуш 1'!AO6+'Подуш 2'!AO6)/2</f>
        <v>32</v>
      </c>
      <c r="AP6" s="2">
        <f>('Подуш 1'!AP6+'Подуш 2'!AP6)/2</f>
        <v>108.5</v>
      </c>
      <c r="AR6" s="2">
        <f t="shared" si="0"/>
        <v>13262</v>
      </c>
    </row>
    <row r="7" spans="1:44">
      <c r="A7" s="1">
        <v>63001</v>
      </c>
      <c r="B7" s="1">
        <v>602</v>
      </c>
      <c r="C7" s="2">
        <f>('Подуш 1'!C7+'Подуш 2'!C7)/2</f>
        <v>16.5</v>
      </c>
      <c r="D7" s="2">
        <f>('Подуш 1'!D7+'Подуш 2'!D7)/2</f>
        <v>19.5</v>
      </c>
      <c r="E7" s="2">
        <f>('Подуш 1'!E7+'Подуш 2'!E7)/2</f>
        <v>28</v>
      </c>
      <c r="F7" s="2">
        <f>('Подуш 1'!F7+'Подуш 2'!F7)/2</f>
        <v>31</v>
      </c>
      <c r="G7" s="2">
        <f>('Подуш 1'!G7+'Подуш 2'!G7)/2</f>
        <v>58</v>
      </c>
      <c r="H7" s="2">
        <f>('Подуш 1'!H7+'Подуш 2'!H7)/2</f>
        <v>63</v>
      </c>
      <c r="I7" s="2">
        <f>('Подуш 1'!I7+'Подуш 2'!I7)/2</f>
        <v>53.5</v>
      </c>
      <c r="J7" s="2">
        <f>('Подуш 1'!J7+'Подуш 2'!J7)/2</f>
        <v>46</v>
      </c>
      <c r="K7" s="2">
        <f>('Подуш 1'!K7+'Подуш 2'!K7)/2</f>
        <v>27.5</v>
      </c>
      <c r="L7" s="2">
        <f>('Подуш 1'!L7+'Подуш 2'!L7)/2</f>
        <v>27</v>
      </c>
      <c r="M7" s="2">
        <f>('Подуш 1'!M7+'Подуш 2'!M7)/2</f>
        <v>24</v>
      </c>
      <c r="N7" s="2">
        <f>('Подуш 1'!N7+'Подуш 2'!N7)/2</f>
        <v>21.5</v>
      </c>
      <c r="O7" s="2">
        <f>('Подуш 1'!O7+'Подуш 2'!O7)/2</f>
        <v>72.5</v>
      </c>
      <c r="P7" s="2">
        <f>('Подуш 1'!P7+'Подуш 2'!P7)/2</f>
        <v>94.5</v>
      </c>
      <c r="Q7" s="2">
        <f>('Подуш 1'!Q7+'Подуш 2'!Q7)/2</f>
        <v>85.5</v>
      </c>
      <c r="R7" s="2">
        <f>('Подуш 1'!R7+'Подуш 2'!R7)/2</f>
        <v>107.5</v>
      </c>
      <c r="S7" s="2">
        <f>('Подуш 1'!S7+'Подуш 2'!S7)/2</f>
        <v>146</v>
      </c>
      <c r="T7" s="2">
        <f>('Подуш 1'!T7+'Подуш 2'!T7)/2</f>
        <v>157.5</v>
      </c>
      <c r="U7" s="2">
        <f>('Подуш 1'!U7+'Подуш 2'!U7)/2</f>
        <v>160</v>
      </c>
      <c r="V7" s="2">
        <f>('Подуш 1'!V7+'Подуш 2'!V7)/2</f>
        <v>144.5</v>
      </c>
      <c r="W7" s="2">
        <f>('Подуш 1'!W7+'Подуш 2'!W7)/2</f>
        <v>84.5</v>
      </c>
      <c r="X7" s="2">
        <f>('Подуш 1'!X7+'Подуш 2'!X7)/2</f>
        <v>66</v>
      </c>
      <c r="Y7" s="2">
        <f>('Подуш 1'!Y7+'Подуш 2'!Y7)/2</f>
        <v>50.5</v>
      </c>
      <c r="Z7" s="2">
        <f>('Подуш 1'!Z7+'Подуш 2'!Z7)/2</f>
        <v>58.5</v>
      </c>
      <c r="AA7" s="2">
        <f>('Подуш 1'!AA7+'Подуш 2'!AA7)/2</f>
        <v>69.5</v>
      </c>
      <c r="AB7" s="2">
        <f>('Подуш 1'!AB7+'Подуш 2'!AB7)/2</f>
        <v>42.5</v>
      </c>
      <c r="AC7" s="2">
        <f>('Подуш 1'!AC7+'Подуш 2'!AC7)/2</f>
        <v>41</v>
      </c>
      <c r="AD7" s="2">
        <f>('Подуш 1'!AD7+'Подуш 2'!AD7)/2</f>
        <v>42.5</v>
      </c>
      <c r="AE7" s="2">
        <f>('Подуш 1'!AE7+'Подуш 2'!AE7)/2</f>
        <v>39.5</v>
      </c>
      <c r="AF7" s="2">
        <f>('Подуш 1'!AF7+'Подуш 2'!AF7)/2</f>
        <v>27</v>
      </c>
      <c r="AG7" s="2">
        <f>('Подуш 1'!AG7+'Подуш 2'!AG7)/2</f>
        <v>14</v>
      </c>
      <c r="AH7" s="2">
        <f>('Подуш 1'!AH7+'Подуш 2'!AH7)/2</f>
        <v>18</v>
      </c>
      <c r="AI7" s="2">
        <f>('Подуш 1'!AI7+'Подуш 2'!AI7)/2</f>
        <v>7</v>
      </c>
      <c r="AJ7" s="2">
        <f>('Подуш 1'!AJ7+'Подуш 2'!AJ7)/2</f>
        <v>9</v>
      </c>
      <c r="AK7" s="2">
        <f>('Подуш 1'!AK7+'Подуш 2'!AK7)/2</f>
        <v>2</v>
      </c>
      <c r="AL7" s="2">
        <f>('Подуш 1'!AL7+'Подуш 2'!AL7)/2</f>
        <v>4</v>
      </c>
      <c r="AM7" s="2">
        <f>('Подуш 1'!AM7+'Подуш 2'!AM7)/2</f>
        <v>0.5</v>
      </c>
      <c r="AN7" s="2">
        <f>('Подуш 1'!AN7+'Подуш 2'!AN7)/2</f>
        <v>9</v>
      </c>
      <c r="AO7" s="2">
        <f>('Подуш 1'!AO7+'Подуш 2'!AO7)/2</f>
        <v>0</v>
      </c>
      <c r="AP7" s="2">
        <f>('Подуш 1'!AP7+'Подуш 2'!AP7)/2</f>
        <v>5.5</v>
      </c>
      <c r="AR7" s="2">
        <f t="shared" si="0"/>
        <v>1974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12</v>
      </c>
      <c r="D9" s="2">
        <f>('Подуш 1'!D9+'Подуш 2'!D9)/2</f>
        <v>9</v>
      </c>
      <c r="E9" s="2">
        <f>('Подуш 1'!E9+'Подуш 2'!E9)/2</f>
        <v>17.5</v>
      </c>
      <c r="F9" s="2">
        <f>('Подуш 1'!F9+'Подуш 2'!F9)/2</f>
        <v>10.5</v>
      </c>
      <c r="G9" s="2">
        <f>('Подуш 1'!G9+'Подуш 2'!G9)/2</f>
        <v>39</v>
      </c>
      <c r="H9" s="2">
        <f>('Подуш 1'!H9+'Подуш 2'!H9)/2</f>
        <v>30</v>
      </c>
      <c r="I9" s="2">
        <f>('Подуш 1'!I9+'Подуш 2'!I9)/2</f>
        <v>33.5</v>
      </c>
      <c r="J9" s="2">
        <f>('Подуш 1'!J9+'Подуш 2'!J9)/2</f>
        <v>21.5</v>
      </c>
      <c r="K9" s="2">
        <f>('Подуш 1'!K9+'Подуш 2'!K9)/2</f>
        <v>13.5</v>
      </c>
      <c r="L9" s="2">
        <f>('Подуш 1'!L9+'Подуш 2'!L9)/2</f>
        <v>14.5</v>
      </c>
      <c r="M9" s="2">
        <f>('Подуш 1'!M9+'Подуш 2'!M9)/2</f>
        <v>16</v>
      </c>
      <c r="N9" s="2">
        <f>('Подуш 1'!N9+'Подуш 2'!N9)/2</f>
        <v>23</v>
      </c>
      <c r="O9" s="2">
        <f>('Подуш 1'!O9+'Подуш 2'!O9)/2</f>
        <v>47</v>
      </c>
      <c r="P9" s="2">
        <f>('Подуш 1'!P9+'Подуш 2'!P9)/2</f>
        <v>69</v>
      </c>
      <c r="Q9" s="2">
        <f>('Подуш 1'!Q9+'Подуш 2'!Q9)/2</f>
        <v>45</v>
      </c>
      <c r="R9" s="2">
        <f>('Подуш 1'!R9+'Подуш 2'!R9)/2</f>
        <v>80.5</v>
      </c>
      <c r="S9" s="2">
        <f>('Подуш 1'!S9+'Подуш 2'!S9)/2</f>
        <v>85.5</v>
      </c>
      <c r="T9" s="2">
        <f>('Подуш 1'!T9+'Подуш 2'!T9)/2</f>
        <v>81.5</v>
      </c>
      <c r="U9" s="2">
        <f>('Подуш 1'!U9+'Подуш 2'!U9)/2</f>
        <v>114</v>
      </c>
      <c r="V9" s="2">
        <f>('Подуш 1'!V9+'Подуш 2'!V9)/2</f>
        <v>95.5</v>
      </c>
      <c r="W9" s="2">
        <f>('Подуш 1'!W9+'Подуш 2'!W9)/2</f>
        <v>59.5</v>
      </c>
      <c r="X9" s="2">
        <f>('Подуш 1'!X9+'Подуш 2'!X9)/2</f>
        <v>45.5</v>
      </c>
      <c r="Y9" s="2">
        <f>('Подуш 1'!Y9+'Подуш 2'!Y9)/2</f>
        <v>38.5</v>
      </c>
      <c r="Z9" s="2">
        <f>('Подуш 1'!Z9+'Подуш 2'!Z9)/2</f>
        <v>27</v>
      </c>
      <c r="AA9" s="2">
        <f>('Подуш 1'!AA9+'Подуш 2'!AA9)/2</f>
        <v>29.5</v>
      </c>
      <c r="AB9" s="2">
        <f>('Подуш 1'!AB9+'Подуш 2'!AB9)/2</f>
        <v>13</v>
      </c>
      <c r="AC9" s="2">
        <f>('Подуш 1'!AC9+'Подуш 2'!AC9)/2</f>
        <v>27.5</v>
      </c>
      <c r="AD9" s="2">
        <f>('Подуш 1'!AD9+'Подуш 2'!AD9)/2</f>
        <v>20</v>
      </c>
      <c r="AE9" s="2">
        <f>('Подуш 1'!AE9+'Подуш 2'!AE9)/2</f>
        <v>31</v>
      </c>
      <c r="AF9" s="2">
        <f>('Подуш 1'!AF9+'Подуш 2'!AF9)/2</f>
        <v>5</v>
      </c>
      <c r="AG9" s="2">
        <f>('Подуш 1'!AG9+'Подуш 2'!AG9)/2</f>
        <v>7.5</v>
      </c>
      <c r="AH9" s="2">
        <f>('Подуш 1'!AH9+'Подуш 2'!AH9)/2</f>
        <v>12</v>
      </c>
      <c r="AI9" s="2">
        <f>('Подуш 1'!AI9+'Подуш 2'!AI9)/2</f>
        <v>3</v>
      </c>
      <c r="AJ9" s="2">
        <f>('Подуш 1'!AJ9+'Подуш 2'!AJ9)/2</f>
        <v>7</v>
      </c>
      <c r="AK9" s="2">
        <f>('Подуш 1'!AK9+'Подуш 2'!AK9)/2</f>
        <v>2</v>
      </c>
      <c r="AL9" s="2">
        <f>('Подуш 1'!AL9+'Подуш 2'!AL9)/2</f>
        <v>1.5</v>
      </c>
      <c r="AM9" s="2">
        <f>('Подуш 1'!AM9+'Подуш 2'!AM9)/2</f>
        <v>0</v>
      </c>
      <c r="AN9" s="2">
        <f>('Подуш 1'!AN9+'Подуш 2'!AN9)/2</f>
        <v>1</v>
      </c>
      <c r="AO9" s="2">
        <f>('Подуш 1'!AO9+'Подуш 2'!AO9)/2</f>
        <v>3.5</v>
      </c>
      <c r="AP9" s="2">
        <f>('Подуш 1'!AP9+'Подуш 2'!AP9)/2</f>
        <v>3</v>
      </c>
      <c r="AR9" s="2">
        <f t="shared" si="0"/>
        <v>1195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5.5</v>
      </c>
      <c r="D11" s="2">
        <f>('Подуш 1'!D11+'Подуш 2'!D11)/2</f>
        <v>8</v>
      </c>
      <c r="E11" s="2">
        <f>('Подуш 1'!E11+'Подуш 2'!E11)/2</f>
        <v>26</v>
      </c>
      <c r="F11" s="2">
        <f>('Подуш 1'!F11+'Подуш 2'!F11)/2</f>
        <v>12.5</v>
      </c>
      <c r="G11" s="2">
        <f>('Подуш 1'!G11+'Подуш 2'!G11)/2</f>
        <v>35.5</v>
      </c>
      <c r="H11" s="2">
        <f>('Подуш 1'!H11+'Подуш 2'!H11)/2</f>
        <v>45</v>
      </c>
      <c r="I11" s="2">
        <f>('Подуш 1'!I11+'Подуш 2'!I11)/2</f>
        <v>22.5</v>
      </c>
      <c r="J11" s="2">
        <f>('Подуш 1'!J11+'Подуш 2'!J11)/2</f>
        <v>33.5</v>
      </c>
      <c r="K11" s="2">
        <f>('Подуш 1'!K11+'Подуш 2'!K11)/2</f>
        <v>9.5</v>
      </c>
      <c r="L11" s="2">
        <f>('Подуш 1'!L11+'Подуш 2'!L11)/2</f>
        <v>13.5</v>
      </c>
      <c r="M11" s="2">
        <f>('Подуш 1'!M11+'Подуш 2'!M11)/2</f>
        <v>16</v>
      </c>
      <c r="N11" s="2">
        <f>('Подуш 1'!N11+'Подуш 2'!N11)/2</f>
        <v>24.5</v>
      </c>
      <c r="O11" s="2">
        <f>('Подуш 1'!O11+'Подуш 2'!O11)/2</f>
        <v>54.5</v>
      </c>
      <c r="P11" s="2">
        <f>('Подуш 1'!P11+'Подуш 2'!P11)/2</f>
        <v>68</v>
      </c>
      <c r="Q11" s="2">
        <f>('Подуш 1'!Q11+'Подуш 2'!Q11)/2</f>
        <v>52</v>
      </c>
      <c r="R11" s="2">
        <f>('Подуш 1'!R11+'Подуш 2'!R11)/2</f>
        <v>84.5</v>
      </c>
      <c r="S11" s="2">
        <f>('Подуш 1'!S11+'Подуш 2'!S11)/2</f>
        <v>118</v>
      </c>
      <c r="T11" s="2">
        <f>('Подуш 1'!T11+'Подуш 2'!T11)/2</f>
        <v>99.5</v>
      </c>
      <c r="U11" s="2">
        <f>('Подуш 1'!U11+'Подуш 2'!U11)/2</f>
        <v>99</v>
      </c>
      <c r="V11" s="2">
        <f>('Подуш 1'!V11+'Подуш 2'!V11)/2</f>
        <v>93.5</v>
      </c>
      <c r="W11" s="2">
        <f>('Подуш 1'!W11+'Подуш 2'!W11)/2</f>
        <v>62.5</v>
      </c>
      <c r="X11" s="2">
        <f>('Подуш 1'!X11+'Подуш 2'!X11)/2</f>
        <v>41.5</v>
      </c>
      <c r="Y11" s="2">
        <f>('Подуш 1'!Y11+'Подуш 2'!Y11)/2</f>
        <v>33.5</v>
      </c>
      <c r="Z11" s="2">
        <f>('Подуш 1'!Z11+'Подуш 2'!Z11)/2</f>
        <v>23.5</v>
      </c>
      <c r="AA11" s="2">
        <f>('Подуш 1'!AA11+'Подуш 2'!AA11)/2</f>
        <v>27</v>
      </c>
      <c r="AB11" s="2">
        <f>('Подуш 1'!AB11+'Подуш 2'!AB11)/2</f>
        <v>15</v>
      </c>
      <c r="AC11" s="2">
        <f>('Подуш 1'!AC11+'Подуш 2'!AC11)/2</f>
        <v>19.5</v>
      </c>
      <c r="AD11" s="2">
        <f>('Подуш 1'!AD11+'Подуш 2'!AD11)/2</f>
        <v>14</v>
      </c>
      <c r="AE11" s="2">
        <f>('Подуш 1'!AE11+'Подуш 2'!AE11)/2</f>
        <v>27</v>
      </c>
      <c r="AF11" s="2">
        <f>('Подуш 1'!AF11+'Подуш 2'!AF11)/2</f>
        <v>8.5</v>
      </c>
      <c r="AG11" s="2">
        <f>('Подуш 1'!AG11+'Подуш 2'!AG11)/2</f>
        <v>6</v>
      </c>
      <c r="AH11" s="2">
        <f>('Подуш 1'!AH11+'Подуш 2'!AH11)/2</f>
        <v>1.5</v>
      </c>
      <c r="AI11" s="2">
        <f>('Подуш 1'!AI11+'Подуш 2'!AI11)/2</f>
        <v>1</v>
      </c>
      <c r="AJ11" s="2">
        <f>('Подуш 1'!AJ11+'Подуш 2'!AJ11)/2</f>
        <v>2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1</v>
      </c>
      <c r="AN11" s="2">
        <f>('Подуш 1'!AN11+'Подуш 2'!AN11)/2</f>
        <v>0</v>
      </c>
      <c r="AO11" s="2">
        <f>('Подуш 1'!AO11+'Подуш 2'!AO11)/2</f>
        <v>1</v>
      </c>
      <c r="AP11" s="2">
        <f>('Подуш 1'!AP11+'Подуш 2'!AP11)/2</f>
        <v>2</v>
      </c>
      <c r="AR11" s="2">
        <f t="shared" si="0"/>
        <v>1207.5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87</v>
      </c>
      <c r="D14" s="2">
        <f>('Подуш 1'!D14+'Подуш 2'!D14)/2</f>
        <v>91</v>
      </c>
      <c r="E14" s="2">
        <f>('Подуш 1'!E14+'Подуш 2'!E14)/2</f>
        <v>74</v>
      </c>
      <c r="F14" s="2">
        <f>('Подуш 1'!F14+'Подуш 2'!F14)/2</f>
        <v>65.5</v>
      </c>
      <c r="G14" s="2">
        <f>('Подуш 1'!G14+'Подуш 2'!G14)/2</f>
        <v>157</v>
      </c>
      <c r="H14" s="2">
        <f>('Подуш 1'!H14+'Подуш 2'!H14)/2</f>
        <v>163.5</v>
      </c>
      <c r="I14" s="2">
        <f>('Подуш 1'!I14+'Подуш 2'!I14)/2</f>
        <v>155.5</v>
      </c>
      <c r="J14" s="2">
        <f>('Подуш 1'!J14+'Подуш 2'!J14)/2</f>
        <v>163.5</v>
      </c>
      <c r="K14" s="2">
        <f>('Подуш 1'!K14+'Подуш 2'!K14)/2</f>
        <v>96.5</v>
      </c>
      <c r="L14" s="2">
        <f>('Подуш 1'!L14+'Подуш 2'!L14)/2</f>
        <v>111</v>
      </c>
      <c r="M14" s="2">
        <f>('Подуш 1'!M14+'Подуш 2'!M14)/2</f>
        <v>96.5</v>
      </c>
      <c r="N14" s="2">
        <f>('Подуш 1'!N14+'Подуш 2'!N14)/2</f>
        <v>97</v>
      </c>
      <c r="O14" s="2">
        <f>('Подуш 1'!O14+'Подуш 2'!O14)/2</f>
        <v>212.5</v>
      </c>
      <c r="P14" s="2">
        <f>('Подуш 1'!P14+'Подуш 2'!P14)/2</f>
        <v>236</v>
      </c>
      <c r="Q14" s="2">
        <f>('Подуш 1'!Q14+'Подуш 2'!Q14)/2</f>
        <v>247.5</v>
      </c>
      <c r="R14" s="2">
        <f>('Подуш 1'!R14+'Подуш 2'!R14)/2</f>
        <v>260</v>
      </c>
      <c r="S14" s="2">
        <f>('Подуш 1'!S14+'Подуш 2'!S14)/2</f>
        <v>364</v>
      </c>
      <c r="T14" s="2">
        <f>('Подуш 1'!T14+'Подуш 2'!T14)/2</f>
        <v>384.5</v>
      </c>
      <c r="U14" s="2">
        <f>('Подуш 1'!U14+'Подуш 2'!U14)/2</f>
        <v>429.5</v>
      </c>
      <c r="V14" s="2">
        <f>('Подуш 1'!V14+'Подуш 2'!V14)/2</f>
        <v>412</v>
      </c>
      <c r="W14" s="2">
        <f>('Подуш 1'!W14+'Подуш 2'!W14)/2</f>
        <v>324.5</v>
      </c>
      <c r="X14" s="2">
        <f>('Подуш 1'!X14+'Подуш 2'!X14)/2</f>
        <v>377</v>
      </c>
      <c r="Y14" s="2">
        <f>('Подуш 1'!Y14+'Подуш 2'!Y14)/2</f>
        <v>263.5</v>
      </c>
      <c r="Z14" s="2">
        <f>('Подуш 1'!Z14+'Подуш 2'!Z14)/2</f>
        <v>403.5</v>
      </c>
      <c r="AA14" s="2">
        <f>('Подуш 1'!AA14+'Подуш 2'!AA14)/2</f>
        <v>277</v>
      </c>
      <c r="AB14" s="2">
        <f>('Подуш 1'!AB14+'Подуш 2'!AB14)/2</f>
        <v>386.5</v>
      </c>
      <c r="AC14" s="2">
        <f>('Подуш 1'!AC14+'Подуш 2'!AC14)/2</f>
        <v>297.5</v>
      </c>
      <c r="AD14" s="2">
        <f>('Подуш 1'!AD14+'Подуш 2'!AD14)/2</f>
        <v>407</v>
      </c>
      <c r="AE14" s="2">
        <f>('Подуш 1'!AE14+'Подуш 2'!AE14)/2</f>
        <v>365</v>
      </c>
      <c r="AF14" s="2">
        <f>('Подуш 1'!AF14+'Подуш 2'!AF14)/2</f>
        <v>423</v>
      </c>
      <c r="AG14" s="2">
        <f>('Подуш 1'!AG14+'Подуш 2'!AG14)/2</f>
        <v>203.5</v>
      </c>
      <c r="AH14" s="2">
        <f>('Подуш 1'!AH14+'Подуш 2'!AH14)/2</f>
        <v>389.5</v>
      </c>
      <c r="AI14" s="2">
        <f>('Подуш 1'!AI14+'Подуш 2'!AI14)/2</f>
        <v>186</v>
      </c>
      <c r="AJ14" s="2">
        <f>('Подуш 1'!AJ14+'Подуш 2'!AJ14)/2</f>
        <v>326.5</v>
      </c>
      <c r="AK14" s="2">
        <f>('Подуш 1'!AK14+'Подуш 2'!AK14)/2</f>
        <v>51.5</v>
      </c>
      <c r="AL14" s="2">
        <f>('Подуш 1'!AL14+'Подуш 2'!AL14)/2</f>
        <v>107</v>
      </c>
      <c r="AM14" s="2">
        <f>('Подуш 1'!AM14+'Подуш 2'!AM14)/2</f>
        <v>27</v>
      </c>
      <c r="AN14" s="2">
        <f>('Подуш 1'!AN14+'Подуш 2'!AN14)/2</f>
        <v>111</v>
      </c>
      <c r="AO14" s="2">
        <f>('Подуш 1'!AO14+'Подуш 2'!AO14)/2</f>
        <v>7</v>
      </c>
      <c r="AP14" s="2">
        <f>('Подуш 1'!AP14+'Подуш 2'!AP14)/2</f>
        <v>42</v>
      </c>
      <c r="AR14" s="2">
        <f t="shared" si="0"/>
        <v>8879.5</v>
      </c>
    </row>
    <row r="15" spans="1:44">
      <c r="A15" s="1">
        <v>63001</v>
      </c>
      <c r="B15" s="1">
        <v>1402</v>
      </c>
      <c r="C15" s="2">
        <f>('Подуш 1'!C15+'Подуш 2'!C15)/2</f>
        <v>5.5</v>
      </c>
      <c r="D15" s="2">
        <f>('Подуш 1'!D15+'Подуш 2'!D15)/2</f>
        <v>6.5</v>
      </c>
      <c r="E15" s="2">
        <f>('Подуш 1'!E15+'Подуш 2'!E15)/2</f>
        <v>13.5</v>
      </c>
      <c r="F15" s="2">
        <f>('Подуш 1'!F15+'Подуш 2'!F15)/2</f>
        <v>9.5</v>
      </c>
      <c r="G15" s="2">
        <f>('Подуш 1'!G15+'Подуш 2'!G15)/2</f>
        <v>19</v>
      </c>
      <c r="H15" s="2">
        <f>('Подуш 1'!H15+'Подуш 2'!H15)/2</f>
        <v>17</v>
      </c>
      <c r="I15" s="2">
        <f>('Подуш 1'!I15+'Подуш 2'!I15)/2</f>
        <v>25</v>
      </c>
      <c r="J15" s="2">
        <f>('Подуш 1'!J15+'Подуш 2'!J15)/2</f>
        <v>13</v>
      </c>
      <c r="K15" s="2">
        <f>('Подуш 1'!K15+'Подуш 2'!K15)/2</f>
        <v>8</v>
      </c>
      <c r="L15" s="2">
        <f>('Подуш 1'!L15+'Подуш 2'!L15)/2</f>
        <v>10.5</v>
      </c>
      <c r="M15" s="2">
        <f>('Подуш 1'!M15+'Подуш 2'!M15)/2</f>
        <v>15</v>
      </c>
      <c r="N15" s="2">
        <f>('Подуш 1'!N15+'Подуш 2'!N15)/2</f>
        <v>12</v>
      </c>
      <c r="O15" s="2">
        <f>('Подуш 1'!O15+'Подуш 2'!O15)/2</f>
        <v>38.5</v>
      </c>
      <c r="P15" s="2">
        <f>('Подуш 1'!P15+'Подуш 2'!P15)/2</f>
        <v>69</v>
      </c>
      <c r="Q15" s="2">
        <f>('Подуш 1'!Q15+'Подуш 2'!Q15)/2</f>
        <v>54</v>
      </c>
      <c r="R15" s="2">
        <f>('Подуш 1'!R15+'Подуш 2'!R15)/2</f>
        <v>61.5</v>
      </c>
      <c r="S15" s="2">
        <f>('Подуш 1'!S15+'Подуш 2'!S15)/2</f>
        <v>69.5</v>
      </c>
      <c r="T15" s="2">
        <f>('Подуш 1'!T15+'Подуш 2'!T15)/2</f>
        <v>61.5</v>
      </c>
      <c r="U15" s="2">
        <f>('Подуш 1'!U15+'Подуш 2'!U15)/2</f>
        <v>54.5</v>
      </c>
      <c r="V15" s="2">
        <f>('Подуш 1'!V15+'Подуш 2'!V15)/2</f>
        <v>50.5</v>
      </c>
      <c r="W15" s="2">
        <f>('Подуш 1'!W15+'Подуш 2'!W15)/2</f>
        <v>37</v>
      </c>
      <c r="X15" s="2">
        <f>('Подуш 1'!X15+'Подуш 2'!X15)/2</f>
        <v>29.5</v>
      </c>
      <c r="Y15" s="2">
        <f>('Подуш 1'!Y15+'Подуш 2'!Y15)/2</f>
        <v>23</v>
      </c>
      <c r="Z15" s="2">
        <f>('Подуш 1'!Z15+'Подуш 2'!Z15)/2</f>
        <v>18</v>
      </c>
      <c r="AA15" s="2">
        <f>('Подуш 1'!AA15+'Подуш 2'!AA15)/2</f>
        <v>19.5</v>
      </c>
      <c r="AB15" s="2">
        <f>('Подуш 1'!AB15+'Подуш 2'!AB15)/2</f>
        <v>18.5</v>
      </c>
      <c r="AC15" s="2">
        <f>('Подуш 1'!AC15+'Подуш 2'!AC15)/2</f>
        <v>15.5</v>
      </c>
      <c r="AD15" s="2">
        <f>('Подуш 1'!AD15+'Подуш 2'!AD15)/2</f>
        <v>13</v>
      </c>
      <c r="AE15" s="2">
        <f>('Подуш 1'!AE15+'Подуш 2'!AE15)/2</f>
        <v>15</v>
      </c>
      <c r="AF15" s="2">
        <f>('Подуш 1'!AF15+'Подуш 2'!AF15)/2</f>
        <v>7.5</v>
      </c>
      <c r="AG15" s="2">
        <f>('Подуш 1'!AG15+'Подуш 2'!AG15)/2</f>
        <v>6</v>
      </c>
      <c r="AH15" s="2">
        <f>('Подуш 1'!AH15+'Подуш 2'!AH15)/2</f>
        <v>2</v>
      </c>
      <c r="AI15" s="2">
        <f>('Подуш 1'!AI15+'Подуш 2'!AI15)/2</f>
        <v>3</v>
      </c>
      <c r="AJ15" s="2">
        <f>('Подуш 1'!AJ15+'Подуш 2'!AJ15)/2</f>
        <v>1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1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1</v>
      </c>
      <c r="AR15" s="2">
        <f t="shared" si="0"/>
        <v>826</v>
      </c>
    </row>
    <row r="16" spans="1:44">
      <c r="A16" s="1">
        <v>63001</v>
      </c>
      <c r="B16" s="1">
        <v>1502</v>
      </c>
      <c r="C16" s="2">
        <f>('Подуш 1'!C16+'Подуш 2'!C16)/2</f>
        <v>26</v>
      </c>
      <c r="D16" s="2">
        <f>('Подуш 1'!D16+'Подуш 2'!D16)/2</f>
        <v>27.5</v>
      </c>
      <c r="E16" s="2">
        <f>('Подуш 1'!E16+'Подуш 2'!E16)/2</f>
        <v>43.5</v>
      </c>
      <c r="F16" s="2">
        <f>('Подуш 1'!F16+'Подуш 2'!F16)/2</f>
        <v>43</v>
      </c>
      <c r="G16" s="2">
        <f>('Подуш 1'!G16+'Подуш 2'!G16)/2</f>
        <v>77.5</v>
      </c>
      <c r="H16" s="2">
        <f>('Подуш 1'!H16+'Подуш 2'!H16)/2</f>
        <v>69</v>
      </c>
      <c r="I16" s="2">
        <f>('Подуш 1'!I16+'Подуш 2'!I16)/2</f>
        <v>65.5</v>
      </c>
      <c r="J16" s="2">
        <f>('Подуш 1'!J16+'Подуш 2'!J16)/2</f>
        <v>50.5</v>
      </c>
      <c r="K16" s="2">
        <f>('Подуш 1'!K16+'Подуш 2'!K16)/2</f>
        <v>34.5</v>
      </c>
      <c r="L16" s="2">
        <f>('Подуш 1'!L16+'Подуш 2'!L16)/2</f>
        <v>42.5</v>
      </c>
      <c r="M16" s="2">
        <f>('Подуш 1'!M16+'Подуш 2'!M16)/2</f>
        <v>39</v>
      </c>
      <c r="N16" s="2">
        <f>('Подуш 1'!N16+'Подуш 2'!N16)/2</f>
        <v>52</v>
      </c>
      <c r="O16" s="2">
        <f>('Подуш 1'!O16+'Подуш 2'!O16)/2</f>
        <v>103</v>
      </c>
      <c r="P16" s="2">
        <f>('Подуш 1'!P16+'Подуш 2'!P16)/2</f>
        <v>120.5</v>
      </c>
      <c r="Q16" s="2">
        <f>('Подуш 1'!Q16+'Подуш 2'!Q16)/2</f>
        <v>111.5</v>
      </c>
      <c r="R16" s="2">
        <f>('Подуш 1'!R16+'Подуш 2'!R16)/2</f>
        <v>136.5</v>
      </c>
      <c r="S16" s="2">
        <f>('Подуш 1'!S16+'Подуш 2'!S16)/2</f>
        <v>196</v>
      </c>
      <c r="T16" s="2">
        <f>('Подуш 1'!T16+'Подуш 2'!T16)/2</f>
        <v>200</v>
      </c>
      <c r="U16" s="2">
        <f>('Подуш 1'!U16+'Подуш 2'!U16)/2</f>
        <v>229</v>
      </c>
      <c r="V16" s="2">
        <f>('Подуш 1'!V16+'Подуш 2'!V16)/2</f>
        <v>193.5</v>
      </c>
      <c r="W16" s="2">
        <f>('Подуш 1'!W16+'Подуш 2'!W16)/2</f>
        <v>131</v>
      </c>
      <c r="X16" s="2">
        <f>('Подуш 1'!X16+'Подуш 2'!X16)/2</f>
        <v>96</v>
      </c>
      <c r="Y16" s="2">
        <f>('Подуш 1'!Y16+'Подуш 2'!Y16)/2</f>
        <v>81.5</v>
      </c>
      <c r="Z16" s="2">
        <f>('Подуш 1'!Z16+'Подуш 2'!Z16)/2</f>
        <v>55.5</v>
      </c>
      <c r="AA16" s="2">
        <f>('Подуш 1'!AA16+'Подуш 2'!AA16)/2</f>
        <v>67</v>
      </c>
      <c r="AB16" s="2">
        <f>('Подуш 1'!AB16+'Подуш 2'!AB16)/2</f>
        <v>51</v>
      </c>
      <c r="AC16" s="2">
        <f>('Подуш 1'!AC16+'Подуш 2'!AC16)/2</f>
        <v>50.5</v>
      </c>
      <c r="AD16" s="2">
        <f>('Подуш 1'!AD16+'Подуш 2'!AD16)/2</f>
        <v>41</v>
      </c>
      <c r="AE16" s="2">
        <f>('Подуш 1'!AE16+'Подуш 2'!AE16)/2</f>
        <v>47.5</v>
      </c>
      <c r="AF16" s="2">
        <f>('Подуш 1'!AF16+'Подуш 2'!AF16)/2</f>
        <v>33.5</v>
      </c>
      <c r="AG16" s="2">
        <f>('Подуш 1'!AG16+'Подуш 2'!AG16)/2</f>
        <v>22</v>
      </c>
      <c r="AH16" s="2">
        <f>('Подуш 1'!AH16+'Подуш 2'!AH16)/2</f>
        <v>21</v>
      </c>
      <c r="AI16" s="2">
        <f>('Подуш 1'!AI16+'Подуш 2'!AI16)/2</f>
        <v>8</v>
      </c>
      <c r="AJ16" s="2">
        <f>('Подуш 1'!AJ16+'Подуш 2'!AJ16)/2</f>
        <v>15</v>
      </c>
      <c r="AK16" s="2">
        <f>('Подуш 1'!AK16+'Подуш 2'!AK16)/2</f>
        <v>2</v>
      </c>
      <c r="AL16" s="2">
        <f>('Подуш 1'!AL16+'Подуш 2'!AL16)/2</f>
        <v>2</v>
      </c>
      <c r="AM16" s="2">
        <f>('Подуш 1'!AM16+'Подуш 2'!AM16)/2</f>
        <v>1</v>
      </c>
      <c r="AN16" s="2">
        <f>('Подуш 1'!AN16+'Подуш 2'!AN16)/2</f>
        <v>8</v>
      </c>
      <c r="AO16" s="2">
        <f>('Подуш 1'!AO16+'Подуш 2'!AO16)/2</f>
        <v>2</v>
      </c>
      <c r="AP16" s="2">
        <f>('Подуш 1'!AP16+'Подуш 2'!AP16)/2</f>
        <v>11</v>
      </c>
      <c r="AR16" s="2">
        <f t="shared" si="0"/>
        <v>2607</v>
      </c>
    </row>
    <row r="17" spans="1:44">
      <c r="A17" s="1">
        <v>63001</v>
      </c>
      <c r="B17" s="1">
        <v>1602</v>
      </c>
      <c r="C17" s="2">
        <f>('Подуш 1'!C17+'Подуш 2'!C17)/2</f>
        <v>67.5</v>
      </c>
      <c r="D17" s="2">
        <f>('Подуш 1'!D17+'Подуш 2'!D17)/2</f>
        <v>44.5</v>
      </c>
      <c r="E17" s="2">
        <f>('Подуш 1'!E17+'Подуш 2'!E17)/2</f>
        <v>92.5</v>
      </c>
      <c r="F17" s="2">
        <f>('Подуш 1'!F17+'Подуш 2'!F17)/2</f>
        <v>81</v>
      </c>
      <c r="G17" s="2">
        <f>('Подуш 1'!G17+'Подуш 2'!G17)/2</f>
        <v>185</v>
      </c>
      <c r="H17" s="2">
        <f>('Подуш 1'!H17+'Подуш 2'!H17)/2</f>
        <v>175.5</v>
      </c>
      <c r="I17" s="2">
        <f>('Подуш 1'!I17+'Подуш 2'!I17)/2</f>
        <v>176</v>
      </c>
      <c r="J17" s="2">
        <f>('Подуш 1'!J17+'Подуш 2'!J17)/2</f>
        <v>169</v>
      </c>
      <c r="K17" s="2">
        <f>('Подуш 1'!K17+'Подуш 2'!K17)/2</f>
        <v>97</v>
      </c>
      <c r="L17" s="2">
        <f>('Подуш 1'!L17+'Подуш 2'!L17)/2</f>
        <v>77.5</v>
      </c>
      <c r="M17" s="2">
        <f>('Подуш 1'!M17+'Подуш 2'!M17)/2</f>
        <v>70.5</v>
      </c>
      <c r="N17" s="2">
        <f>('Подуш 1'!N17+'Подуш 2'!N17)/2</f>
        <v>58</v>
      </c>
      <c r="O17" s="2">
        <f>('Подуш 1'!O17+'Подуш 2'!O17)/2</f>
        <v>161.5</v>
      </c>
      <c r="P17" s="2">
        <f>('Подуш 1'!P17+'Подуш 2'!P17)/2</f>
        <v>163.5</v>
      </c>
      <c r="Q17" s="2">
        <f>('Подуш 1'!Q17+'Подуш 2'!Q17)/2</f>
        <v>254.5</v>
      </c>
      <c r="R17" s="2">
        <f>('Подуш 1'!R17+'Подуш 2'!R17)/2</f>
        <v>199.5</v>
      </c>
      <c r="S17" s="2">
        <f>('Подуш 1'!S17+'Подуш 2'!S17)/2</f>
        <v>366</v>
      </c>
      <c r="T17" s="2">
        <f>('Подуш 1'!T17+'Подуш 2'!T17)/2</f>
        <v>298.5</v>
      </c>
      <c r="U17" s="2">
        <f>('Подуш 1'!U17+'Подуш 2'!U17)/2</f>
        <v>355</v>
      </c>
      <c r="V17" s="2">
        <f>('Подуш 1'!V17+'Подуш 2'!V17)/2</f>
        <v>303</v>
      </c>
      <c r="W17" s="2">
        <f>('Подуш 1'!W17+'Подуш 2'!W17)/2</f>
        <v>299</v>
      </c>
      <c r="X17" s="2">
        <f>('Подуш 1'!X17+'Подуш 2'!X17)/2</f>
        <v>258.5</v>
      </c>
      <c r="Y17" s="2">
        <f>('Подуш 1'!Y17+'Подуш 2'!Y17)/2</f>
        <v>264</v>
      </c>
      <c r="Z17" s="2">
        <f>('Подуш 1'!Z17+'Подуш 2'!Z17)/2</f>
        <v>244</v>
      </c>
      <c r="AA17" s="2">
        <f>('Подуш 1'!AA17+'Подуш 2'!AA17)/2</f>
        <v>216</v>
      </c>
      <c r="AB17" s="2">
        <f>('Подуш 1'!AB17+'Подуш 2'!AB17)/2</f>
        <v>266</v>
      </c>
      <c r="AC17" s="2">
        <f>('Подуш 1'!AC17+'Подуш 2'!AC17)/2</f>
        <v>295</v>
      </c>
      <c r="AD17" s="2">
        <f>('Подуш 1'!AD17+'Подуш 2'!AD17)/2</f>
        <v>315.5</v>
      </c>
      <c r="AE17" s="2">
        <f>('Подуш 1'!AE17+'Подуш 2'!AE17)/2</f>
        <v>427</v>
      </c>
      <c r="AF17" s="2">
        <f>('Подуш 1'!AF17+'Подуш 2'!AF17)/2</f>
        <v>368.5</v>
      </c>
      <c r="AG17" s="2">
        <f>('Подуш 1'!AG17+'Подуш 2'!AG17)/2</f>
        <v>202.5</v>
      </c>
      <c r="AH17" s="2">
        <f>('Подуш 1'!AH17+'Подуш 2'!AH17)/2</f>
        <v>319.5</v>
      </c>
      <c r="AI17" s="2">
        <f>('Подуш 1'!AI17+'Подуш 2'!AI17)/2</f>
        <v>142</v>
      </c>
      <c r="AJ17" s="2">
        <f>('Подуш 1'!AJ17+'Подуш 2'!AJ17)/2</f>
        <v>241.5</v>
      </c>
      <c r="AK17" s="2">
        <f>('Подуш 1'!AK17+'Подуш 2'!AK17)/2</f>
        <v>58</v>
      </c>
      <c r="AL17" s="2">
        <f>('Подуш 1'!AL17+'Подуш 2'!AL17)/2</f>
        <v>127.5</v>
      </c>
      <c r="AM17" s="2">
        <f>('Подуш 1'!AM17+'Подуш 2'!AM17)/2</f>
        <v>70</v>
      </c>
      <c r="AN17" s="2">
        <f>('Подуш 1'!AN17+'Подуш 2'!AN17)/2</f>
        <v>189</v>
      </c>
      <c r="AO17" s="2">
        <f>('Подуш 1'!AO17+'Подуш 2'!AO17)/2</f>
        <v>28.5</v>
      </c>
      <c r="AP17" s="2">
        <f>('Подуш 1'!AP17+'Подуш 2'!AP17)/2</f>
        <v>98.5</v>
      </c>
      <c r="AR17" s="2">
        <f t="shared" si="0"/>
        <v>7826</v>
      </c>
    </row>
    <row r="18" spans="1:44">
      <c r="A18" s="1">
        <v>63001</v>
      </c>
      <c r="B18" s="1">
        <v>1702</v>
      </c>
      <c r="C18" s="2">
        <f>('Подуш 1'!C18+'Подуш 2'!C18)/2</f>
        <v>119</v>
      </c>
      <c r="D18" s="2">
        <f>('Подуш 1'!D18+'Подуш 2'!D18)/2</f>
        <v>113</v>
      </c>
      <c r="E18" s="2">
        <f>('Подуш 1'!E18+'Подуш 2'!E18)/2</f>
        <v>54</v>
      </c>
      <c r="F18" s="2">
        <f>('Подуш 1'!F18+'Подуш 2'!F18)/2</f>
        <v>36</v>
      </c>
      <c r="G18" s="2">
        <f>('Подуш 1'!G18+'Подуш 2'!G18)/2</f>
        <v>165</v>
      </c>
      <c r="H18" s="2">
        <f>('Подуш 1'!H18+'Подуш 2'!H18)/2</f>
        <v>135</v>
      </c>
      <c r="I18" s="2">
        <f>('Подуш 1'!I18+'Подуш 2'!I18)/2</f>
        <v>119</v>
      </c>
      <c r="J18" s="2">
        <f>('Подуш 1'!J18+'Подуш 2'!J18)/2</f>
        <v>91</v>
      </c>
      <c r="K18" s="2">
        <f>('Подуш 1'!K18+'Подуш 2'!K18)/2</f>
        <v>62</v>
      </c>
      <c r="L18" s="2">
        <f>('Подуш 1'!L18+'Подуш 2'!L18)/2</f>
        <v>63</v>
      </c>
      <c r="M18" s="2">
        <f>('Подуш 1'!M18+'Подуш 2'!M18)/2</f>
        <v>60</v>
      </c>
      <c r="N18" s="2">
        <f>('Подуш 1'!N18+'Подуш 2'!N18)/2</f>
        <v>72.5</v>
      </c>
      <c r="O18" s="2">
        <f>('Подуш 1'!O18+'Подуш 2'!O18)/2</f>
        <v>189.5</v>
      </c>
      <c r="P18" s="2">
        <f>('Подуш 1'!P18+'Подуш 2'!P18)/2</f>
        <v>220.5</v>
      </c>
      <c r="Q18" s="2">
        <f>('Подуш 1'!Q18+'Подуш 2'!Q18)/2</f>
        <v>190</v>
      </c>
      <c r="R18" s="2">
        <f>('Подуш 1'!R18+'Подуш 2'!R18)/2</f>
        <v>195</v>
      </c>
      <c r="S18" s="2">
        <f>('Подуш 1'!S18+'Подуш 2'!S18)/2</f>
        <v>357.5</v>
      </c>
      <c r="T18" s="2">
        <f>('Подуш 1'!T18+'Подуш 2'!T18)/2</f>
        <v>299.5</v>
      </c>
      <c r="U18" s="2">
        <f>('Подуш 1'!U18+'Подуш 2'!U18)/2</f>
        <v>386</v>
      </c>
      <c r="V18" s="2">
        <f>('Подуш 1'!V18+'Подуш 2'!V18)/2</f>
        <v>288</v>
      </c>
      <c r="W18" s="2">
        <f>('Подуш 1'!W18+'Подуш 2'!W18)/2</f>
        <v>242</v>
      </c>
      <c r="X18" s="2">
        <f>('Подуш 1'!X18+'Подуш 2'!X18)/2</f>
        <v>184.5</v>
      </c>
      <c r="Y18" s="2">
        <f>('Подуш 1'!Y18+'Подуш 2'!Y18)/2</f>
        <v>174.5</v>
      </c>
      <c r="Z18" s="2">
        <f>('Подуш 1'!Z18+'Подуш 2'!Z18)/2</f>
        <v>155.5</v>
      </c>
      <c r="AA18" s="2">
        <f>('Подуш 1'!AA18+'Подуш 2'!AA18)/2</f>
        <v>150.5</v>
      </c>
      <c r="AB18" s="2">
        <f>('Подуш 1'!AB18+'Подуш 2'!AB18)/2</f>
        <v>143</v>
      </c>
      <c r="AC18" s="2">
        <f>('Подуш 1'!AC18+'Подуш 2'!AC18)/2</f>
        <v>153</v>
      </c>
      <c r="AD18" s="2">
        <f>('Подуш 1'!AD18+'Подуш 2'!AD18)/2</f>
        <v>149</v>
      </c>
      <c r="AE18" s="2">
        <f>('Подуш 1'!AE18+'Подуш 2'!AE18)/2</f>
        <v>180.5</v>
      </c>
      <c r="AF18" s="2">
        <f>('Подуш 1'!AF18+'Подуш 2'!AF18)/2</f>
        <v>168</v>
      </c>
      <c r="AG18" s="2">
        <f>('Подуш 1'!AG18+'Подуш 2'!AG18)/2</f>
        <v>84.5</v>
      </c>
      <c r="AH18" s="2">
        <f>('Подуш 1'!AH18+'Подуш 2'!AH18)/2</f>
        <v>134.5</v>
      </c>
      <c r="AI18" s="2">
        <f>('Подуш 1'!AI18+'Подуш 2'!AI18)/2</f>
        <v>57.5</v>
      </c>
      <c r="AJ18" s="2">
        <f>('Подуш 1'!AJ18+'Подуш 2'!AJ18)/2</f>
        <v>113</v>
      </c>
      <c r="AK18" s="2">
        <f>('Подуш 1'!AK18+'Подуш 2'!AK18)/2</f>
        <v>22</v>
      </c>
      <c r="AL18" s="2">
        <f>('Подуш 1'!AL18+'Подуш 2'!AL18)/2</f>
        <v>33</v>
      </c>
      <c r="AM18" s="2">
        <f>('Подуш 1'!AM18+'Подуш 2'!AM18)/2</f>
        <v>12</v>
      </c>
      <c r="AN18" s="2">
        <f>('Подуш 1'!AN18+'Подуш 2'!AN18)/2</f>
        <v>41</v>
      </c>
      <c r="AO18" s="2">
        <f>('Подуш 1'!AO18+'Подуш 2'!AO18)/2</f>
        <v>7</v>
      </c>
      <c r="AP18" s="2">
        <f>('Подуш 1'!AP18+'Подуш 2'!AP18)/2</f>
        <v>21</v>
      </c>
      <c r="AR18" s="2">
        <f t="shared" si="0"/>
        <v>5441.5</v>
      </c>
    </row>
    <row r="19" spans="1:44">
      <c r="A19" s="1">
        <v>63001</v>
      </c>
      <c r="B19" s="1">
        <v>1802</v>
      </c>
      <c r="C19" s="2">
        <f>('Подуш 1'!C19+'Подуш 2'!C19)/2</f>
        <v>110</v>
      </c>
      <c r="D19" s="2">
        <f>('Подуш 1'!D19+'Подуш 2'!D19)/2</f>
        <v>92.5</v>
      </c>
      <c r="E19" s="2">
        <f>('Подуш 1'!E19+'Подуш 2'!E19)/2</f>
        <v>188.5</v>
      </c>
      <c r="F19" s="2">
        <f>('Подуш 1'!F19+'Подуш 2'!F19)/2</f>
        <v>149.5</v>
      </c>
      <c r="G19" s="2">
        <f>('Подуш 1'!G19+'Подуш 2'!G19)/2</f>
        <v>375</v>
      </c>
      <c r="H19" s="2">
        <f>('Подуш 1'!H19+'Подуш 2'!H19)/2</f>
        <v>365.5</v>
      </c>
      <c r="I19" s="2">
        <f>('Подуш 1'!I19+'Подуш 2'!I19)/2</f>
        <v>437</v>
      </c>
      <c r="J19" s="2">
        <f>('Подуш 1'!J19+'Подуш 2'!J19)/2</f>
        <v>438</v>
      </c>
      <c r="K19" s="2">
        <f>('Подуш 1'!K19+'Подуш 2'!K19)/2</f>
        <v>234</v>
      </c>
      <c r="L19" s="2">
        <f>('Подуш 1'!L19+'Подуш 2'!L19)/2</f>
        <v>249.5</v>
      </c>
      <c r="M19" s="2">
        <f>('Подуш 1'!M19+'Подуш 2'!M19)/2</f>
        <v>148.5</v>
      </c>
      <c r="N19" s="2">
        <f>('Подуш 1'!N19+'Подуш 2'!N19)/2</f>
        <v>146</v>
      </c>
      <c r="O19" s="2">
        <f>('Подуш 1'!O19+'Подуш 2'!O19)/2</f>
        <v>296.5</v>
      </c>
      <c r="P19" s="2">
        <f>('Подуш 1'!P19+'Подуш 2'!P19)/2</f>
        <v>340.5</v>
      </c>
      <c r="Q19" s="2">
        <f>('Подуш 1'!Q19+'Подуш 2'!Q19)/2</f>
        <v>370.5</v>
      </c>
      <c r="R19" s="2">
        <f>('Подуш 1'!R19+'Подуш 2'!R19)/2</f>
        <v>302</v>
      </c>
      <c r="S19" s="2">
        <f>('Подуш 1'!S19+'Подуш 2'!S19)/2</f>
        <v>566</v>
      </c>
      <c r="T19" s="2">
        <f>('Подуш 1'!T19+'Подуш 2'!T19)/2</f>
        <v>476.5</v>
      </c>
      <c r="U19" s="2">
        <f>('Подуш 1'!U19+'Подуш 2'!U19)/2</f>
        <v>568.5</v>
      </c>
      <c r="V19" s="2">
        <f>('Подуш 1'!V19+'Подуш 2'!V19)/2</f>
        <v>536</v>
      </c>
      <c r="W19" s="2">
        <f>('Подуш 1'!W19+'Подуш 2'!W19)/2</f>
        <v>564</v>
      </c>
      <c r="X19" s="2">
        <f>('Подуш 1'!X19+'Подуш 2'!X19)/2</f>
        <v>508</v>
      </c>
      <c r="Y19" s="2">
        <f>('Подуш 1'!Y19+'Подуш 2'!Y19)/2</f>
        <v>493.5</v>
      </c>
      <c r="Z19" s="2">
        <f>('Подуш 1'!Z19+'Подуш 2'!Z19)/2</f>
        <v>517.5</v>
      </c>
      <c r="AA19" s="2">
        <f>('Подуш 1'!AA19+'Подуш 2'!AA19)/2</f>
        <v>406.5</v>
      </c>
      <c r="AB19" s="2">
        <f>('Подуш 1'!AB19+'Подуш 2'!AB19)/2</f>
        <v>493</v>
      </c>
      <c r="AC19" s="2">
        <f>('Подуш 1'!AC19+'Подуш 2'!AC19)/2</f>
        <v>470.5</v>
      </c>
      <c r="AD19" s="2">
        <f>('Подуш 1'!AD19+'Подуш 2'!AD19)/2</f>
        <v>525</v>
      </c>
      <c r="AE19" s="2">
        <f>('Подуш 1'!AE19+'Подуш 2'!AE19)/2</f>
        <v>614.5</v>
      </c>
      <c r="AF19" s="2">
        <f>('Подуш 1'!AF19+'Подуш 2'!AF19)/2</f>
        <v>664.5</v>
      </c>
      <c r="AG19" s="2">
        <f>('Подуш 1'!AG19+'Подуш 2'!AG19)/2</f>
        <v>317</v>
      </c>
      <c r="AH19" s="2">
        <f>('Подуш 1'!AH19+'Подуш 2'!AH19)/2</f>
        <v>598.5</v>
      </c>
      <c r="AI19" s="2">
        <f>('Подуш 1'!AI19+'Подуш 2'!AI19)/2</f>
        <v>233.5</v>
      </c>
      <c r="AJ19" s="2">
        <f>('Подуш 1'!AJ19+'Подуш 2'!AJ19)/2</f>
        <v>423.5</v>
      </c>
      <c r="AK19" s="2">
        <f>('Подуш 1'!AK19+'Подуш 2'!AK19)/2</f>
        <v>80.5</v>
      </c>
      <c r="AL19" s="2">
        <f>('Подуш 1'!AL19+'Подуш 2'!AL19)/2</f>
        <v>156</v>
      </c>
      <c r="AM19" s="2">
        <f>('Подуш 1'!AM19+'Подуш 2'!AM19)/2</f>
        <v>69.5</v>
      </c>
      <c r="AN19" s="2">
        <f>('Подуш 1'!AN19+'Подуш 2'!AN19)/2</f>
        <v>230.5</v>
      </c>
      <c r="AO19" s="2">
        <f>('Подуш 1'!AO19+'Подуш 2'!AO19)/2</f>
        <v>27</v>
      </c>
      <c r="AP19" s="2">
        <f>('Подуш 1'!AP19+'Подуш 2'!AP19)/2</f>
        <v>145</v>
      </c>
      <c r="AR19" s="2">
        <f t="shared" si="0"/>
        <v>13928.5</v>
      </c>
    </row>
    <row r="20" spans="1:44">
      <c r="A20" s="1">
        <v>63001</v>
      </c>
      <c r="B20" s="1">
        <v>1902</v>
      </c>
      <c r="C20" s="2">
        <f>('Подуш 1'!C20+'Подуш 2'!C20)/2</f>
        <v>17.5</v>
      </c>
      <c r="D20" s="2">
        <f>('Подуш 1'!D20+'Подуш 2'!D20)/2</f>
        <v>11</v>
      </c>
      <c r="E20" s="2">
        <f>('Подуш 1'!E20+'Подуш 2'!E20)/2</f>
        <v>28</v>
      </c>
      <c r="F20" s="2">
        <f>('Подуш 1'!F20+'Подуш 2'!F20)/2</f>
        <v>25.5</v>
      </c>
      <c r="G20" s="2">
        <f>('Подуш 1'!G20+'Подуш 2'!G20)/2</f>
        <v>62</v>
      </c>
      <c r="H20" s="2">
        <f>('Подуш 1'!H20+'Подуш 2'!H20)/2</f>
        <v>57</v>
      </c>
      <c r="I20" s="2">
        <f>('Подуш 1'!I20+'Подуш 2'!I20)/2</f>
        <v>44.5</v>
      </c>
      <c r="J20" s="2">
        <f>('Подуш 1'!J20+'Подуш 2'!J20)/2</f>
        <v>47.5</v>
      </c>
      <c r="K20" s="2">
        <f>('Подуш 1'!K20+'Подуш 2'!K20)/2</f>
        <v>27.5</v>
      </c>
      <c r="L20" s="2">
        <f>('Подуш 1'!L20+'Подуш 2'!L20)/2</f>
        <v>31</v>
      </c>
      <c r="M20" s="2">
        <f>('Подуш 1'!M20+'Подуш 2'!M20)/2</f>
        <v>39.5</v>
      </c>
      <c r="N20" s="2">
        <f>('Подуш 1'!N20+'Подуш 2'!N20)/2</f>
        <v>55</v>
      </c>
      <c r="O20" s="2">
        <f>('Подуш 1'!O20+'Подуш 2'!O20)/2</f>
        <v>118.5</v>
      </c>
      <c r="P20" s="2">
        <f>('Подуш 1'!P20+'Подуш 2'!P20)/2</f>
        <v>109.5</v>
      </c>
      <c r="Q20" s="2">
        <f>('Подуш 1'!Q20+'Подуш 2'!Q20)/2</f>
        <v>87.5</v>
      </c>
      <c r="R20" s="2">
        <f>('Подуш 1'!R20+'Подуш 2'!R20)/2</f>
        <v>121</v>
      </c>
      <c r="S20" s="2">
        <f>('Подуш 1'!S20+'Подуш 2'!S20)/2</f>
        <v>165.5</v>
      </c>
      <c r="T20" s="2">
        <f>('Подуш 1'!T20+'Подуш 2'!T20)/2</f>
        <v>189.5</v>
      </c>
      <c r="U20" s="2">
        <f>('Подуш 1'!U20+'Подуш 2'!U20)/2</f>
        <v>214.5</v>
      </c>
      <c r="V20" s="2">
        <f>('Подуш 1'!V20+'Подуш 2'!V20)/2</f>
        <v>178.5</v>
      </c>
      <c r="W20" s="2">
        <f>('Подуш 1'!W20+'Подуш 2'!W20)/2</f>
        <v>109.5</v>
      </c>
      <c r="X20" s="2">
        <f>('Подуш 1'!X20+'Подуш 2'!X20)/2</f>
        <v>86</v>
      </c>
      <c r="Y20" s="2">
        <f>('Подуш 1'!Y20+'Подуш 2'!Y20)/2</f>
        <v>63</v>
      </c>
      <c r="Z20" s="2">
        <f>('Подуш 1'!Z20+'Подуш 2'!Z20)/2</f>
        <v>56.5</v>
      </c>
      <c r="AA20" s="2">
        <f>('Подуш 1'!AA20+'Подуш 2'!AA20)/2</f>
        <v>56.5</v>
      </c>
      <c r="AB20" s="2">
        <f>('Подуш 1'!AB20+'Подуш 2'!AB20)/2</f>
        <v>44</v>
      </c>
      <c r="AC20" s="2">
        <f>('Подуш 1'!AC20+'Подуш 2'!AC20)/2</f>
        <v>54.5</v>
      </c>
      <c r="AD20" s="2">
        <f>('Подуш 1'!AD20+'Подуш 2'!AD20)/2</f>
        <v>44</v>
      </c>
      <c r="AE20" s="2">
        <f>('Подуш 1'!AE20+'Подуш 2'!AE20)/2</f>
        <v>32</v>
      </c>
      <c r="AF20" s="2">
        <f>('Подуш 1'!AF20+'Подуш 2'!AF20)/2</f>
        <v>30.5</v>
      </c>
      <c r="AG20" s="2">
        <f>('Подуш 1'!AG20+'Подуш 2'!AG20)/2</f>
        <v>13</v>
      </c>
      <c r="AH20" s="2">
        <f>('Подуш 1'!AH20+'Подуш 2'!AH20)/2</f>
        <v>13.5</v>
      </c>
      <c r="AI20" s="2">
        <f>('Подуш 1'!AI20+'Подуш 2'!AI20)/2</f>
        <v>5</v>
      </c>
      <c r="AJ20" s="2">
        <f>('Подуш 1'!AJ20+'Подуш 2'!AJ20)/2</f>
        <v>8.5</v>
      </c>
      <c r="AK20" s="2">
        <f>('Подуш 1'!AK20+'Подуш 2'!AK20)/2</f>
        <v>0</v>
      </c>
      <c r="AL20" s="2">
        <f>('Подуш 1'!AL20+'Подуш 2'!AL20)/2</f>
        <v>3.5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4.5</v>
      </c>
      <c r="AR20" s="2">
        <f t="shared" si="0"/>
        <v>2260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7.5</v>
      </c>
      <c r="D22" s="2">
        <f>('Подуш 1'!D22+'Подуш 2'!D22)/2</f>
        <v>13.5</v>
      </c>
      <c r="E22" s="2">
        <f>('Подуш 1'!E22+'Подуш 2'!E22)/2</f>
        <v>19.5</v>
      </c>
      <c r="F22" s="2">
        <f>('Подуш 1'!F22+'Подуш 2'!F22)/2</f>
        <v>18.5</v>
      </c>
      <c r="G22" s="2">
        <f>('Подуш 1'!G22+'Подуш 2'!G22)/2</f>
        <v>49.5</v>
      </c>
      <c r="H22" s="2">
        <f>('Подуш 1'!H22+'Подуш 2'!H22)/2</f>
        <v>31</v>
      </c>
      <c r="I22" s="2">
        <f>('Подуш 1'!I22+'Подуш 2'!I22)/2</f>
        <v>42</v>
      </c>
      <c r="J22" s="2">
        <f>('Подуш 1'!J22+'Подуш 2'!J22)/2</f>
        <v>33</v>
      </c>
      <c r="K22" s="2">
        <f>('Подуш 1'!K22+'Подуш 2'!K22)/2</f>
        <v>13</v>
      </c>
      <c r="L22" s="2">
        <f>('Подуш 1'!L22+'Подуш 2'!L22)/2</f>
        <v>14</v>
      </c>
      <c r="M22" s="2">
        <f>('Подуш 1'!M22+'Подуш 2'!M22)/2</f>
        <v>7.5</v>
      </c>
      <c r="N22" s="2">
        <f>('Подуш 1'!N22+'Подуш 2'!N22)/2</f>
        <v>16</v>
      </c>
      <c r="O22" s="2">
        <f>('Подуш 1'!O22+'Подуш 2'!O22)/2</f>
        <v>32</v>
      </c>
      <c r="P22" s="2">
        <f>('Подуш 1'!P22+'Подуш 2'!P22)/2</f>
        <v>53</v>
      </c>
      <c r="Q22" s="2">
        <f>('Подуш 1'!Q22+'Подуш 2'!Q22)/2</f>
        <v>60.5</v>
      </c>
      <c r="R22" s="2">
        <f>('Подуш 1'!R22+'Подуш 2'!R22)/2</f>
        <v>68</v>
      </c>
      <c r="S22" s="2">
        <f>('Подуш 1'!S22+'Подуш 2'!S22)/2</f>
        <v>121</v>
      </c>
      <c r="T22" s="2">
        <f>('Подуш 1'!T22+'Подуш 2'!T22)/2</f>
        <v>124.5</v>
      </c>
      <c r="U22" s="2">
        <f>('Подуш 1'!U22+'Подуш 2'!U22)/2</f>
        <v>116.5</v>
      </c>
      <c r="V22" s="2">
        <f>('Подуш 1'!V22+'Подуш 2'!V22)/2</f>
        <v>104</v>
      </c>
      <c r="W22" s="2">
        <f>('Подуш 1'!W22+'Подуш 2'!W22)/2</f>
        <v>63.5</v>
      </c>
      <c r="X22" s="2">
        <f>('Подуш 1'!X22+'Подуш 2'!X22)/2</f>
        <v>50.5</v>
      </c>
      <c r="Y22" s="2">
        <f>('Подуш 1'!Y22+'Подуш 2'!Y22)/2</f>
        <v>42.5</v>
      </c>
      <c r="Z22" s="2">
        <f>('Подуш 1'!Z22+'Подуш 2'!Z22)/2</f>
        <v>30.5</v>
      </c>
      <c r="AA22" s="2">
        <f>('Подуш 1'!AA22+'Подуш 2'!AA22)/2</f>
        <v>32</v>
      </c>
      <c r="AB22" s="2">
        <f>('Подуш 1'!AB22+'Подуш 2'!AB22)/2</f>
        <v>17</v>
      </c>
      <c r="AC22" s="2">
        <f>('Подуш 1'!AC22+'Подуш 2'!AC22)/2</f>
        <v>22</v>
      </c>
      <c r="AD22" s="2">
        <f>('Подуш 1'!AD22+'Подуш 2'!AD22)/2</f>
        <v>16.5</v>
      </c>
      <c r="AE22" s="2">
        <f>('Подуш 1'!AE22+'Подуш 2'!AE22)/2</f>
        <v>15</v>
      </c>
      <c r="AF22" s="2">
        <f>('Подуш 1'!AF22+'Подуш 2'!AF22)/2</f>
        <v>17</v>
      </c>
      <c r="AG22" s="2">
        <f>('Подуш 1'!AG22+'Подуш 2'!AG22)/2</f>
        <v>4</v>
      </c>
      <c r="AH22" s="2">
        <f>('Подуш 1'!AH22+'Подуш 2'!AH22)/2</f>
        <v>6</v>
      </c>
      <c r="AI22" s="2">
        <f>('Подуш 1'!AI22+'Подуш 2'!AI22)/2</f>
        <v>1</v>
      </c>
      <c r="AJ22" s="2">
        <f>('Подуш 1'!AJ22+'Подуш 2'!AJ22)/2</f>
        <v>1</v>
      </c>
      <c r="AK22" s="2">
        <f>('Подуш 1'!AK22+'Подуш 2'!AK22)/2</f>
        <v>1</v>
      </c>
      <c r="AL22" s="2">
        <f>('Подуш 1'!AL22+'Подуш 2'!AL22)/2</f>
        <v>2</v>
      </c>
      <c r="AM22" s="2">
        <f>('Подуш 1'!AM22+'Подуш 2'!AM22)/2</f>
        <v>0</v>
      </c>
      <c r="AN22" s="2">
        <f>('Подуш 1'!AN22+'Подуш 2'!AN22)/2</f>
        <v>4</v>
      </c>
      <c r="AO22" s="2">
        <f>('Подуш 1'!AO22+'Подуш 2'!AO22)/2</f>
        <v>0</v>
      </c>
      <c r="AP22" s="2">
        <f>('Подуш 1'!AP22+'Подуш 2'!AP22)/2</f>
        <v>1.5</v>
      </c>
      <c r="AR22" s="2">
        <f t="shared" si="0"/>
        <v>1271.5</v>
      </c>
    </row>
    <row r="23" spans="1:44">
      <c r="A23" s="1">
        <v>63001</v>
      </c>
      <c r="B23" s="1">
        <v>2302</v>
      </c>
      <c r="C23" s="2">
        <f>('Подуш 1'!C23+'Подуш 2'!C23)/2</f>
        <v>66</v>
      </c>
      <c r="D23" s="2">
        <f>('Подуш 1'!D23+'Подуш 2'!D23)/2</f>
        <v>49</v>
      </c>
      <c r="E23" s="2">
        <f>('Подуш 1'!E23+'Подуш 2'!E23)/2</f>
        <v>123.5</v>
      </c>
      <c r="F23" s="2">
        <f>('Подуш 1'!F23+'Подуш 2'!F23)/2</f>
        <v>130</v>
      </c>
      <c r="G23" s="2">
        <f>('Подуш 1'!G23+'Подуш 2'!G23)/2</f>
        <v>300</v>
      </c>
      <c r="H23" s="2">
        <f>('Подуш 1'!H23+'Подуш 2'!H23)/2</f>
        <v>239</v>
      </c>
      <c r="I23" s="2">
        <f>('Подуш 1'!I23+'Подуш 2'!I23)/2</f>
        <v>230</v>
      </c>
      <c r="J23" s="2">
        <f>('Подуш 1'!J23+'Подуш 2'!J23)/2</f>
        <v>223</v>
      </c>
      <c r="K23" s="2">
        <f>('Подуш 1'!K23+'Подуш 2'!K23)/2</f>
        <v>112</v>
      </c>
      <c r="L23" s="2">
        <f>('Подуш 1'!L23+'Подуш 2'!L23)/2</f>
        <v>99</v>
      </c>
      <c r="M23" s="2">
        <f>('Подуш 1'!M23+'Подуш 2'!M23)/2</f>
        <v>77.5</v>
      </c>
      <c r="N23" s="2">
        <f>('Подуш 1'!N23+'Подуш 2'!N23)/2</f>
        <v>83</v>
      </c>
      <c r="O23" s="2">
        <f>('Подуш 1'!O23+'Подуш 2'!O23)/2</f>
        <v>168</v>
      </c>
      <c r="P23" s="2">
        <f>('Подуш 1'!P23+'Подуш 2'!P23)/2</f>
        <v>169.5</v>
      </c>
      <c r="Q23" s="2">
        <f>('Подуш 1'!Q23+'Подуш 2'!Q23)/2</f>
        <v>210</v>
      </c>
      <c r="R23" s="2">
        <f>('Подуш 1'!R23+'Подуш 2'!R23)/2</f>
        <v>238.5</v>
      </c>
      <c r="S23" s="2">
        <f>('Подуш 1'!S23+'Подуш 2'!S23)/2</f>
        <v>296.5</v>
      </c>
      <c r="T23" s="2">
        <f>('Подуш 1'!T23+'Подуш 2'!T23)/2</f>
        <v>291</v>
      </c>
      <c r="U23" s="2">
        <f>('Подуш 1'!U23+'Подуш 2'!U23)/2</f>
        <v>377</v>
      </c>
      <c r="V23" s="2">
        <f>('Подуш 1'!V23+'Подуш 2'!V23)/2</f>
        <v>320</v>
      </c>
      <c r="W23" s="2">
        <f>('Подуш 1'!W23+'Подуш 2'!W23)/2</f>
        <v>251.5</v>
      </c>
      <c r="X23" s="2">
        <f>('Подуш 1'!X23+'Подуш 2'!X23)/2</f>
        <v>250</v>
      </c>
      <c r="Y23" s="2">
        <f>('Подуш 1'!Y23+'Подуш 2'!Y23)/2</f>
        <v>196.5</v>
      </c>
      <c r="Z23" s="2">
        <f>('Подуш 1'!Z23+'Подуш 2'!Z23)/2</f>
        <v>212.5</v>
      </c>
      <c r="AA23" s="2">
        <f>('Подуш 1'!AA23+'Подуш 2'!AA23)/2</f>
        <v>201</v>
      </c>
      <c r="AB23" s="2">
        <f>('Подуш 1'!AB23+'Подуш 2'!AB23)/2</f>
        <v>255</v>
      </c>
      <c r="AC23" s="2">
        <f>('Подуш 1'!AC23+'Подуш 2'!AC23)/2</f>
        <v>243.5</v>
      </c>
      <c r="AD23" s="2">
        <f>('Подуш 1'!AD23+'Подуш 2'!AD23)/2</f>
        <v>282.5</v>
      </c>
      <c r="AE23" s="2">
        <f>('Подуш 1'!AE23+'Подуш 2'!AE23)/2</f>
        <v>324</v>
      </c>
      <c r="AF23" s="2">
        <f>('Подуш 1'!AF23+'Подуш 2'!AF23)/2</f>
        <v>339.5</v>
      </c>
      <c r="AG23" s="2">
        <f>('Подуш 1'!AG23+'Подуш 2'!AG23)/2</f>
        <v>150.5</v>
      </c>
      <c r="AH23" s="2">
        <f>('Подуш 1'!AH23+'Подуш 2'!AH23)/2</f>
        <v>257</v>
      </c>
      <c r="AI23" s="2">
        <f>('Подуш 1'!AI23+'Подуш 2'!AI23)/2</f>
        <v>114.5</v>
      </c>
      <c r="AJ23" s="2">
        <f>('Подуш 1'!AJ23+'Подуш 2'!AJ23)/2</f>
        <v>196</v>
      </c>
      <c r="AK23" s="2">
        <f>('Подуш 1'!AK23+'Подуш 2'!AK23)/2</f>
        <v>44.5</v>
      </c>
      <c r="AL23" s="2">
        <f>('Подуш 1'!AL23+'Подуш 2'!AL23)/2</f>
        <v>78</v>
      </c>
      <c r="AM23" s="2">
        <f>('Подуш 1'!AM23+'Подуш 2'!AM23)/2</f>
        <v>46.5</v>
      </c>
      <c r="AN23" s="2">
        <f>('Подуш 1'!AN23+'Подуш 2'!AN23)/2</f>
        <v>115</v>
      </c>
      <c r="AO23" s="2">
        <f>('Подуш 1'!AO23+'Подуш 2'!AO23)/2</f>
        <v>16</v>
      </c>
      <c r="AP23" s="2">
        <f>('Подуш 1'!AP23+'Подуш 2'!AP23)/2</f>
        <v>51.5</v>
      </c>
      <c r="AR23" s="2">
        <f t="shared" si="0"/>
        <v>7428</v>
      </c>
    </row>
    <row r="24" spans="1:44">
      <c r="A24" s="1">
        <v>63001</v>
      </c>
      <c r="B24" s="1">
        <v>2402</v>
      </c>
      <c r="C24" s="2">
        <f>('Подуш 1'!C24+'Подуш 2'!C24)/2</f>
        <v>5.5</v>
      </c>
      <c r="D24" s="2">
        <f>('Подуш 1'!D24+'Подуш 2'!D24)/2</f>
        <v>11</v>
      </c>
      <c r="E24" s="2">
        <f>('Подуш 1'!E24+'Подуш 2'!E24)/2</f>
        <v>14</v>
      </c>
      <c r="F24" s="2">
        <f>('Подуш 1'!F24+'Подуш 2'!F24)/2</f>
        <v>9.5</v>
      </c>
      <c r="G24" s="2">
        <f>('Подуш 1'!G24+'Подуш 2'!G24)/2</f>
        <v>33.5</v>
      </c>
      <c r="H24" s="2">
        <f>('Подуш 1'!H24+'Подуш 2'!H24)/2</f>
        <v>26.5</v>
      </c>
      <c r="I24" s="2">
        <f>('Подуш 1'!I24+'Подуш 2'!I24)/2</f>
        <v>13.5</v>
      </c>
      <c r="J24" s="2">
        <f>('Подуш 1'!J24+'Подуш 2'!J24)/2</f>
        <v>23</v>
      </c>
      <c r="K24" s="2">
        <f>('Подуш 1'!K24+'Подуш 2'!K24)/2</f>
        <v>5</v>
      </c>
      <c r="L24" s="2">
        <f>('Подуш 1'!L24+'Подуш 2'!L24)/2</f>
        <v>10</v>
      </c>
      <c r="M24" s="2">
        <f>('Подуш 1'!M24+'Подуш 2'!M24)/2</f>
        <v>13</v>
      </c>
      <c r="N24" s="2">
        <f>('Подуш 1'!N24+'Подуш 2'!N24)/2</f>
        <v>12</v>
      </c>
      <c r="O24" s="2">
        <f>('Подуш 1'!O24+'Подуш 2'!O24)/2</f>
        <v>26.5</v>
      </c>
      <c r="P24" s="2">
        <f>('Подуш 1'!P24+'Подуш 2'!P24)/2</f>
        <v>49.5</v>
      </c>
      <c r="Q24" s="2">
        <f>('Подуш 1'!Q24+'Подуш 2'!Q24)/2</f>
        <v>36</v>
      </c>
      <c r="R24" s="2">
        <f>('Подуш 1'!R24+'Подуш 2'!R24)/2</f>
        <v>47</v>
      </c>
      <c r="S24" s="2">
        <f>('Подуш 1'!S24+'Подуш 2'!S24)/2</f>
        <v>75.5</v>
      </c>
      <c r="T24" s="2">
        <f>('Подуш 1'!T24+'Подуш 2'!T24)/2</f>
        <v>74</v>
      </c>
      <c r="U24" s="2">
        <f>('Подуш 1'!U24+'Подуш 2'!U24)/2</f>
        <v>76.5</v>
      </c>
      <c r="V24" s="2">
        <f>('Подуш 1'!V24+'Подуш 2'!V24)/2</f>
        <v>62.5</v>
      </c>
      <c r="W24" s="2">
        <f>('Подуш 1'!W24+'Подуш 2'!W24)/2</f>
        <v>41</v>
      </c>
      <c r="X24" s="2">
        <f>('Подуш 1'!X24+'Подуш 2'!X24)/2</f>
        <v>33</v>
      </c>
      <c r="Y24" s="2">
        <f>('Подуш 1'!Y24+'Подуш 2'!Y24)/2</f>
        <v>25.5</v>
      </c>
      <c r="Z24" s="2">
        <f>('Подуш 1'!Z24+'Подуш 2'!Z24)/2</f>
        <v>17</v>
      </c>
      <c r="AA24" s="2">
        <f>('Подуш 1'!AA24+'Подуш 2'!AA24)/2</f>
        <v>29</v>
      </c>
      <c r="AB24" s="2">
        <f>('Подуш 1'!AB24+'Подуш 2'!AB24)/2</f>
        <v>7.5</v>
      </c>
      <c r="AC24" s="2">
        <f>('Подуш 1'!AC24+'Подуш 2'!AC24)/2</f>
        <v>14</v>
      </c>
      <c r="AD24" s="2">
        <f>('Подуш 1'!AD24+'Подуш 2'!AD24)/2</f>
        <v>9.5</v>
      </c>
      <c r="AE24" s="2">
        <f>('Подуш 1'!AE24+'Подуш 2'!AE24)/2</f>
        <v>15</v>
      </c>
      <c r="AF24" s="2">
        <f>('Подуш 1'!AF24+'Подуш 2'!AF24)/2</f>
        <v>5</v>
      </c>
      <c r="AG24" s="2">
        <f>('Подуш 1'!AG24+'Подуш 2'!AG24)/2</f>
        <v>5</v>
      </c>
      <c r="AH24" s="2">
        <f>('Подуш 1'!AH24+'Подуш 2'!AH24)/2</f>
        <v>2</v>
      </c>
      <c r="AI24" s="2">
        <f>('Подуш 1'!AI24+'Подуш 2'!AI24)/2</f>
        <v>1</v>
      </c>
      <c r="AJ24" s="2">
        <f>('Подуш 1'!AJ24+'Подуш 2'!AJ24)/2</f>
        <v>1</v>
      </c>
      <c r="AK24" s="2">
        <f>('Подуш 1'!AK24+'Подуш 2'!AK24)/2</f>
        <v>1</v>
      </c>
      <c r="AL24" s="2">
        <f>('Подуш 1'!AL24+'Подуш 2'!AL24)/2</f>
        <v>0</v>
      </c>
      <c r="AM24" s="2">
        <f>('Подуш 1'!AM24+'Подуш 2'!AM24)/2</f>
        <v>1</v>
      </c>
      <c r="AN24" s="2">
        <f>('Подуш 1'!AN24+'Подуш 2'!AN24)/2</f>
        <v>2</v>
      </c>
      <c r="AO24" s="2">
        <f>('Подуш 1'!AO24+'Подуш 2'!AO24)/2</f>
        <v>1</v>
      </c>
      <c r="AP24" s="2">
        <f>('Подуш 1'!AP24+'Подуш 2'!AP24)/2</f>
        <v>2</v>
      </c>
      <c r="AR24" s="2">
        <f t="shared" si="0"/>
        <v>836.5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6.5</v>
      </c>
      <c r="D26" s="2">
        <f>('Подуш 1'!D26+'Подуш 2'!D26)/2</f>
        <v>6.5</v>
      </c>
      <c r="E26" s="2">
        <f>('Подуш 1'!E26+'Подуш 2'!E26)/2</f>
        <v>8.5</v>
      </c>
      <c r="F26" s="2">
        <f>('Подуш 1'!F26+'Подуш 2'!F26)/2</f>
        <v>5.5</v>
      </c>
      <c r="G26" s="2">
        <f>('Подуш 1'!G26+'Подуш 2'!G26)/2</f>
        <v>26</v>
      </c>
      <c r="H26" s="2">
        <f>('Подуш 1'!H26+'Подуш 2'!H26)/2</f>
        <v>13</v>
      </c>
      <c r="I26" s="2">
        <f>('Подуш 1'!I26+'Подуш 2'!I26)/2</f>
        <v>14</v>
      </c>
      <c r="J26" s="2">
        <f>('Подуш 1'!J26+'Подуш 2'!J26)/2</f>
        <v>14</v>
      </c>
      <c r="K26" s="2">
        <f>('Подуш 1'!K26+'Подуш 2'!K26)/2</f>
        <v>2.5</v>
      </c>
      <c r="L26" s="2">
        <f>('Подуш 1'!L26+'Подуш 2'!L26)/2</f>
        <v>10.5</v>
      </c>
      <c r="M26" s="2">
        <f>('Подуш 1'!M26+'Подуш 2'!M26)/2</f>
        <v>9</v>
      </c>
      <c r="N26" s="2">
        <f>('Подуш 1'!N26+'Подуш 2'!N26)/2</f>
        <v>14.5</v>
      </c>
      <c r="O26" s="2">
        <f>('Подуш 1'!O26+'Подуш 2'!O26)/2</f>
        <v>21</v>
      </c>
      <c r="P26" s="2">
        <f>('Подуш 1'!P26+'Подуш 2'!P26)/2</f>
        <v>21.5</v>
      </c>
      <c r="Q26" s="2">
        <f>('Подуш 1'!Q26+'Подуш 2'!Q26)/2</f>
        <v>31.5</v>
      </c>
      <c r="R26" s="2">
        <f>('Подуш 1'!R26+'Подуш 2'!R26)/2</f>
        <v>19.5</v>
      </c>
      <c r="S26" s="2">
        <f>('Подуш 1'!S26+'Подуш 2'!S26)/2</f>
        <v>47</v>
      </c>
      <c r="T26" s="2">
        <f>('Подуш 1'!T26+'Подуш 2'!T26)/2</f>
        <v>34.5</v>
      </c>
      <c r="U26" s="2">
        <f>('Подуш 1'!U26+'Подуш 2'!U26)/2</f>
        <v>53.5</v>
      </c>
      <c r="V26" s="2">
        <f>('Подуш 1'!V26+'Подуш 2'!V26)/2</f>
        <v>48</v>
      </c>
      <c r="W26" s="2">
        <f>('Подуш 1'!W26+'Подуш 2'!W26)/2</f>
        <v>24.5</v>
      </c>
      <c r="X26" s="2">
        <f>('Подуш 1'!X26+'Подуш 2'!X26)/2</f>
        <v>12</v>
      </c>
      <c r="Y26" s="2">
        <f>('Подуш 1'!Y26+'Подуш 2'!Y26)/2</f>
        <v>21</v>
      </c>
      <c r="Z26" s="2">
        <f>('Подуш 1'!Z26+'Подуш 2'!Z26)/2</f>
        <v>15.5</v>
      </c>
      <c r="AA26" s="2">
        <f>('Подуш 1'!AA26+'Подуш 2'!AA26)/2</f>
        <v>12.5</v>
      </c>
      <c r="AB26" s="2">
        <f>('Подуш 1'!AB26+'Подуш 2'!AB26)/2</f>
        <v>8</v>
      </c>
      <c r="AC26" s="2">
        <f>('Подуш 1'!AC26+'Подуш 2'!AC26)/2</f>
        <v>13</v>
      </c>
      <c r="AD26" s="2">
        <f>('Подуш 1'!AD26+'Подуш 2'!AD26)/2</f>
        <v>5</v>
      </c>
      <c r="AE26" s="2">
        <f>('Подуш 1'!AE26+'Подуш 2'!AE26)/2</f>
        <v>7</v>
      </c>
      <c r="AF26" s="2">
        <f>('Подуш 1'!AF26+'Подуш 2'!AF26)/2</f>
        <v>5</v>
      </c>
      <c r="AG26" s="2">
        <f>('Подуш 1'!AG26+'Подуш 2'!AG26)/2</f>
        <v>2</v>
      </c>
      <c r="AH26" s="2">
        <f>('Подуш 1'!AH26+'Подуш 2'!AH26)/2</f>
        <v>2</v>
      </c>
      <c r="AI26" s="2">
        <f>('Подуш 1'!AI26+'Подуш 2'!AI26)/2</f>
        <v>0</v>
      </c>
      <c r="AJ26" s="2">
        <f>('Подуш 1'!AJ26+'Подуш 2'!AJ26)/2</f>
        <v>1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537.5</v>
      </c>
    </row>
    <row r="27" spans="1:44">
      <c r="A27" s="1">
        <v>63001</v>
      </c>
      <c r="B27" s="1">
        <v>2702</v>
      </c>
      <c r="C27" s="2">
        <f>('Подуш 1'!C27+'Подуш 2'!C27)/2</f>
        <v>7.5</v>
      </c>
      <c r="D27" s="2">
        <f>('Подуш 1'!D27+'Подуш 2'!D27)/2</f>
        <v>9.5</v>
      </c>
      <c r="E27" s="2">
        <f>('Подуш 1'!E27+'Подуш 2'!E27)/2</f>
        <v>15</v>
      </c>
      <c r="F27" s="2">
        <f>('Подуш 1'!F27+'Подуш 2'!F27)/2</f>
        <v>8.5</v>
      </c>
      <c r="G27" s="2">
        <f>('Подуш 1'!G27+'Подуш 2'!G27)/2</f>
        <v>29</v>
      </c>
      <c r="H27" s="2">
        <f>('Подуш 1'!H27+'Подуш 2'!H27)/2</f>
        <v>22.5</v>
      </c>
      <c r="I27" s="2">
        <f>('Подуш 1'!I27+'Подуш 2'!I27)/2</f>
        <v>25</v>
      </c>
      <c r="J27" s="2">
        <f>('Подуш 1'!J27+'Подуш 2'!J27)/2</f>
        <v>17</v>
      </c>
      <c r="K27" s="2">
        <f>('Подуш 1'!K27+'Подуш 2'!K27)/2</f>
        <v>9.5</v>
      </c>
      <c r="L27" s="2">
        <f>('Подуш 1'!L27+'Подуш 2'!L27)/2</f>
        <v>9.5</v>
      </c>
      <c r="M27" s="2">
        <f>('Подуш 1'!M27+'Подуш 2'!M27)/2</f>
        <v>6.5</v>
      </c>
      <c r="N27" s="2">
        <f>('Подуш 1'!N27+'Подуш 2'!N27)/2</f>
        <v>12.5</v>
      </c>
      <c r="O27" s="2">
        <f>('Подуш 1'!O27+'Подуш 2'!O27)/2</f>
        <v>27</v>
      </c>
      <c r="P27" s="2">
        <f>('Подуш 1'!P27+'Подуш 2'!P27)/2</f>
        <v>44.5</v>
      </c>
      <c r="Q27" s="2">
        <f>('Подуш 1'!Q27+'Подуш 2'!Q27)/2</f>
        <v>49.5</v>
      </c>
      <c r="R27" s="2">
        <f>('Подуш 1'!R27+'Подуш 2'!R27)/2</f>
        <v>57.5</v>
      </c>
      <c r="S27" s="2">
        <f>('Подуш 1'!S27+'Подуш 2'!S27)/2</f>
        <v>66.5</v>
      </c>
      <c r="T27" s="2">
        <f>('Подуш 1'!T27+'Подуш 2'!T27)/2</f>
        <v>63</v>
      </c>
      <c r="U27" s="2">
        <f>('Подуш 1'!U27+'Подуш 2'!U27)/2</f>
        <v>71</v>
      </c>
      <c r="V27" s="2">
        <f>('Подуш 1'!V27+'Подуш 2'!V27)/2</f>
        <v>68.5</v>
      </c>
      <c r="W27" s="2">
        <f>('Подуш 1'!W27+'Подуш 2'!W27)/2</f>
        <v>52.5</v>
      </c>
      <c r="X27" s="2">
        <f>('Подуш 1'!X27+'Подуш 2'!X27)/2</f>
        <v>24.5</v>
      </c>
      <c r="Y27" s="2">
        <f>('Подуш 1'!Y27+'Подуш 2'!Y27)/2</f>
        <v>22.5</v>
      </c>
      <c r="Z27" s="2">
        <f>('Подуш 1'!Z27+'Подуш 2'!Z27)/2</f>
        <v>18.5</v>
      </c>
      <c r="AA27" s="2">
        <f>('Подуш 1'!AA27+'Подуш 2'!AA27)/2</f>
        <v>30</v>
      </c>
      <c r="AB27" s="2">
        <f>('Подуш 1'!AB27+'Подуш 2'!AB27)/2</f>
        <v>20.5</v>
      </c>
      <c r="AC27" s="2">
        <f>('Подуш 1'!AC27+'Подуш 2'!AC27)/2</f>
        <v>27.5</v>
      </c>
      <c r="AD27" s="2">
        <f>('Подуш 1'!AD27+'Подуш 2'!AD27)/2</f>
        <v>10.5</v>
      </c>
      <c r="AE27" s="2">
        <f>('Подуш 1'!AE27+'Подуш 2'!AE27)/2</f>
        <v>27</v>
      </c>
      <c r="AF27" s="2">
        <f>('Подуш 1'!AF27+'Подуш 2'!AF27)/2</f>
        <v>13</v>
      </c>
      <c r="AG27" s="2">
        <f>('Подуш 1'!AG27+'Подуш 2'!AG27)/2</f>
        <v>5</v>
      </c>
      <c r="AH27" s="2">
        <f>('Подуш 1'!AH27+'Подуш 2'!AH27)/2</f>
        <v>7.5</v>
      </c>
      <c r="AI27" s="2">
        <f>('Подуш 1'!AI27+'Подуш 2'!AI27)/2</f>
        <v>4</v>
      </c>
      <c r="AJ27" s="2">
        <f>('Подуш 1'!AJ27+'Подуш 2'!AJ27)/2</f>
        <v>4</v>
      </c>
      <c r="AK27" s="2">
        <f>('Подуш 1'!AK27+'Подуш 2'!AK27)/2</f>
        <v>0</v>
      </c>
      <c r="AL27" s="2">
        <f>('Подуш 1'!AL27+'Подуш 2'!AL27)/2</f>
        <v>3</v>
      </c>
      <c r="AM27" s="2">
        <f>('Подуш 1'!AM27+'Подуш 2'!AM27)/2</f>
        <v>1</v>
      </c>
      <c r="AN27" s="2">
        <f>('Подуш 1'!AN27+'Подуш 2'!AN27)/2</f>
        <v>4.5</v>
      </c>
      <c r="AO27" s="2">
        <f>('Подуш 1'!AO27+'Подуш 2'!AO27)/2</f>
        <v>2</v>
      </c>
      <c r="AP27" s="2">
        <f>('Подуш 1'!AP27+'Подуш 2'!AP27)/2</f>
        <v>2</v>
      </c>
      <c r="AR27" s="2">
        <f t="shared" si="0"/>
        <v>899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1108.5</v>
      </c>
      <c r="D29" s="2">
        <f>('Подуш 1'!D29+'Подуш 2'!D29)/2</f>
        <v>1055</v>
      </c>
      <c r="E29" s="2">
        <f>('Подуш 1'!E29+'Подуш 2'!E29)/2</f>
        <v>1965.5</v>
      </c>
      <c r="F29" s="2">
        <f>('Подуш 1'!F29+'Подуш 2'!F29)/2</f>
        <v>1802</v>
      </c>
      <c r="G29" s="2">
        <f>('Подуш 1'!G29+'Подуш 2'!G29)/2</f>
        <v>3843.5</v>
      </c>
      <c r="H29" s="2">
        <f>('Подуш 1'!H29+'Подуш 2'!H29)/2</f>
        <v>3563.5</v>
      </c>
      <c r="I29" s="2">
        <f>('Подуш 1'!I29+'Подуш 2'!I29)/2</f>
        <v>3802.5</v>
      </c>
      <c r="J29" s="2">
        <f>('Подуш 1'!J29+'Подуш 2'!J29)/2</f>
        <v>3471.5</v>
      </c>
      <c r="K29" s="2">
        <f>('Подуш 1'!K29+'Подуш 2'!K29)/2</f>
        <v>2022.5</v>
      </c>
      <c r="L29" s="2">
        <f>('Подуш 1'!L29+'Подуш 2'!L29)/2</f>
        <v>1992.5</v>
      </c>
      <c r="M29" s="2">
        <f>('Подуш 1'!M29+'Подуш 2'!M29)/2</f>
        <v>1370</v>
      </c>
      <c r="N29" s="2">
        <f>('Подуш 1'!N29+'Подуш 2'!N29)/2</f>
        <v>1389.5</v>
      </c>
      <c r="O29" s="2">
        <f>('Подуш 1'!O29+'Подуш 2'!O29)/2</f>
        <v>2420</v>
      </c>
      <c r="P29" s="2">
        <f>('Подуш 1'!P29+'Подуш 2'!P29)/2</f>
        <v>2700</v>
      </c>
      <c r="Q29" s="2">
        <f>('Подуш 1'!Q29+'Подуш 2'!Q29)/2</f>
        <v>2821.5</v>
      </c>
      <c r="R29" s="2">
        <f>('Подуш 1'!R29+'Подуш 2'!R29)/2</f>
        <v>2764</v>
      </c>
      <c r="S29" s="2">
        <f>('Подуш 1'!S29+'Подуш 2'!S29)/2</f>
        <v>4364.5</v>
      </c>
      <c r="T29" s="2">
        <f>('Подуш 1'!T29+'Подуш 2'!T29)/2</f>
        <v>4493</v>
      </c>
      <c r="U29" s="2">
        <f>('Подуш 1'!U29+'Подуш 2'!U29)/2</f>
        <v>5316</v>
      </c>
      <c r="V29" s="2">
        <f>('Подуш 1'!V29+'Подуш 2'!V29)/2</f>
        <v>5397</v>
      </c>
      <c r="W29" s="2">
        <f>('Подуш 1'!W29+'Подуш 2'!W29)/2</f>
        <v>4549</v>
      </c>
      <c r="X29" s="2">
        <f>('Подуш 1'!X29+'Подуш 2'!X29)/2</f>
        <v>4948</v>
      </c>
      <c r="Y29" s="2">
        <f>('Подуш 1'!Y29+'Подуш 2'!Y29)/2</f>
        <v>4261</v>
      </c>
      <c r="Z29" s="2">
        <f>('Подуш 1'!Z29+'Подуш 2'!Z29)/2</f>
        <v>4694</v>
      </c>
      <c r="AA29" s="2">
        <f>('Подуш 1'!AA29+'Подуш 2'!AA29)/2</f>
        <v>3888</v>
      </c>
      <c r="AB29" s="2">
        <f>('Подуш 1'!AB29+'Подуш 2'!AB29)/2</f>
        <v>4354.5</v>
      </c>
      <c r="AC29" s="2">
        <f>('Подуш 1'!AC29+'Подуш 2'!AC29)/2</f>
        <v>3824.5</v>
      </c>
      <c r="AD29" s="2">
        <f>('Подуш 1'!AD29+'Подуш 2'!AD29)/2</f>
        <v>4718.5</v>
      </c>
      <c r="AE29" s="2">
        <f>('Подуш 1'!AE29+'Подуш 2'!AE29)/2</f>
        <v>4574.5</v>
      </c>
      <c r="AF29" s="2">
        <f>('Подуш 1'!AF29+'Подуш 2'!AF29)/2</f>
        <v>5640.5</v>
      </c>
      <c r="AG29" s="2">
        <f>('Подуш 1'!AG29+'Подуш 2'!AG29)/2</f>
        <v>2438</v>
      </c>
      <c r="AH29" s="2">
        <f>('Подуш 1'!AH29+'Подуш 2'!AH29)/2</f>
        <v>4774</v>
      </c>
      <c r="AI29" s="2">
        <f>('Подуш 1'!AI29+'Подуш 2'!AI29)/2</f>
        <v>1807.5</v>
      </c>
      <c r="AJ29" s="2">
        <f>('Подуш 1'!AJ29+'Подуш 2'!AJ29)/2</f>
        <v>3621.5</v>
      </c>
      <c r="AK29" s="2">
        <f>('Подуш 1'!AK29+'Подуш 2'!AK29)/2</f>
        <v>631</v>
      </c>
      <c r="AL29" s="2">
        <f>('Подуш 1'!AL29+'Подуш 2'!AL29)/2</f>
        <v>1624.5</v>
      </c>
      <c r="AM29" s="2">
        <f>('Подуш 1'!AM29+'Подуш 2'!AM29)/2</f>
        <v>589.5</v>
      </c>
      <c r="AN29" s="2">
        <f>('Подуш 1'!AN29+'Подуш 2'!AN29)/2</f>
        <v>2010</v>
      </c>
      <c r="AO29" s="2">
        <f>('Подуш 1'!AO29+'Подуш 2'!AO29)/2</f>
        <v>278.5</v>
      </c>
      <c r="AP29" s="2">
        <f>('Подуш 1'!AP29+'Подуш 2'!AP29)/2</f>
        <v>1236</v>
      </c>
      <c r="AR29" s="2">
        <f t="shared" si="0"/>
        <v>122125.5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61</v>
      </c>
      <c r="D31" s="2">
        <f>('Подуш 1'!D31+'Подуш 2'!D31)/2</f>
        <v>44.5</v>
      </c>
      <c r="E31" s="2">
        <f>('Подуш 1'!E31+'Подуш 2'!E31)/2</f>
        <v>74</v>
      </c>
      <c r="F31" s="2">
        <f>('Подуш 1'!F31+'Подуш 2'!F31)/2</f>
        <v>68</v>
      </c>
      <c r="G31" s="2">
        <f>('Подуш 1'!G31+'Подуш 2'!G31)/2</f>
        <v>163.5</v>
      </c>
      <c r="H31" s="2">
        <f>('Подуш 1'!H31+'Подуш 2'!H31)/2</f>
        <v>158.5</v>
      </c>
      <c r="I31" s="2">
        <f>('Подуш 1'!I31+'Подуш 2'!I31)/2</f>
        <v>172</v>
      </c>
      <c r="J31" s="2">
        <f>('Подуш 1'!J31+'Подуш 2'!J31)/2</f>
        <v>174.5</v>
      </c>
      <c r="K31" s="2">
        <f>('Подуш 1'!K31+'Подуш 2'!K31)/2</f>
        <v>122</v>
      </c>
      <c r="L31" s="2">
        <f>('Подуш 1'!L31+'Подуш 2'!L31)/2</f>
        <v>89</v>
      </c>
      <c r="M31" s="2">
        <f>('Подуш 1'!M31+'Подуш 2'!M31)/2</f>
        <v>104</v>
      </c>
      <c r="N31" s="2">
        <f>('Подуш 1'!N31+'Подуш 2'!N31)/2</f>
        <v>105</v>
      </c>
      <c r="O31" s="2">
        <f>('Подуш 1'!O31+'Подуш 2'!O31)/2</f>
        <v>265.5</v>
      </c>
      <c r="P31" s="2">
        <f>('Подуш 1'!P31+'Подуш 2'!P31)/2</f>
        <v>297.5</v>
      </c>
      <c r="Q31" s="2">
        <f>('Подуш 1'!Q31+'Подуш 2'!Q31)/2</f>
        <v>317</v>
      </c>
      <c r="R31" s="2">
        <f>('Подуш 1'!R31+'Подуш 2'!R31)/2</f>
        <v>280.5</v>
      </c>
      <c r="S31" s="2">
        <f>('Подуш 1'!S31+'Подуш 2'!S31)/2</f>
        <v>460.5</v>
      </c>
      <c r="T31" s="2">
        <f>('Подуш 1'!T31+'Подуш 2'!T31)/2</f>
        <v>383</v>
      </c>
      <c r="U31" s="2">
        <f>('Подуш 1'!U31+'Подуш 2'!U31)/2</f>
        <v>548.5</v>
      </c>
      <c r="V31" s="2">
        <f>('Подуш 1'!V31+'Подуш 2'!V31)/2</f>
        <v>420.5</v>
      </c>
      <c r="W31" s="2">
        <f>('Подуш 1'!W31+'Подуш 2'!W31)/2</f>
        <v>399</v>
      </c>
      <c r="X31" s="2">
        <f>('Подуш 1'!X31+'Подуш 2'!X31)/2</f>
        <v>412</v>
      </c>
      <c r="Y31" s="2">
        <f>('Подуш 1'!Y31+'Подуш 2'!Y31)/2</f>
        <v>386</v>
      </c>
      <c r="Z31" s="2">
        <f>('Подуш 1'!Z31+'Подуш 2'!Z31)/2</f>
        <v>436</v>
      </c>
      <c r="AA31" s="2">
        <f>('Подуш 1'!AA31+'Подуш 2'!AA31)/2</f>
        <v>341</v>
      </c>
      <c r="AB31" s="2">
        <f>('Подуш 1'!AB31+'Подуш 2'!AB31)/2</f>
        <v>387</v>
      </c>
      <c r="AC31" s="2">
        <f>('Подуш 1'!AC31+'Подуш 2'!AC31)/2</f>
        <v>353.5</v>
      </c>
      <c r="AD31" s="2">
        <f>('Подуш 1'!AD31+'Подуш 2'!AD31)/2</f>
        <v>528</v>
      </c>
      <c r="AE31" s="2">
        <f>('Подуш 1'!AE31+'Подуш 2'!AE31)/2</f>
        <v>579</v>
      </c>
      <c r="AF31" s="2">
        <f>('Подуш 1'!AF31+'Подуш 2'!AF31)/2</f>
        <v>619</v>
      </c>
      <c r="AG31" s="2">
        <f>('Подуш 1'!AG31+'Подуш 2'!AG31)/2</f>
        <v>289.5</v>
      </c>
      <c r="AH31" s="2">
        <f>('Подуш 1'!AH31+'Подуш 2'!AH31)/2</f>
        <v>569</v>
      </c>
      <c r="AI31" s="2">
        <f>('Подуш 1'!AI31+'Подуш 2'!AI31)/2</f>
        <v>268</v>
      </c>
      <c r="AJ31" s="2">
        <f>('Подуш 1'!AJ31+'Подуш 2'!AJ31)/2</f>
        <v>505.5</v>
      </c>
      <c r="AK31" s="2">
        <f>('Подуш 1'!AK31+'Подуш 2'!AK31)/2</f>
        <v>86</v>
      </c>
      <c r="AL31" s="2">
        <f>('Подуш 1'!AL31+'Подуш 2'!AL31)/2</f>
        <v>203.5</v>
      </c>
      <c r="AM31" s="2">
        <f>('Подуш 1'!AM31+'Подуш 2'!AM31)/2</f>
        <v>76.5</v>
      </c>
      <c r="AN31" s="2">
        <f>('Подуш 1'!AN31+'Подуш 2'!AN31)/2</f>
        <v>294</v>
      </c>
      <c r="AO31" s="2">
        <f>('Подуш 1'!AO31+'Подуш 2'!AO31)/2</f>
        <v>33</v>
      </c>
      <c r="AP31" s="2">
        <f>('Подуш 1'!AP31+'Подуш 2'!AP31)/2</f>
        <v>134</v>
      </c>
      <c r="AR31" s="2">
        <f t="shared" si="0"/>
        <v>11208.5</v>
      </c>
    </row>
    <row r="32" spans="1:44">
      <c r="A32" s="1">
        <v>63001</v>
      </c>
      <c r="B32" s="1">
        <v>3417</v>
      </c>
      <c r="C32" s="2">
        <f>('Подуш 1'!C32+'Подуш 2'!C32)/2</f>
        <v>791</v>
      </c>
      <c r="D32" s="2">
        <f>('Подуш 1'!D32+'Подуш 2'!D32)/2</f>
        <v>700</v>
      </c>
      <c r="E32" s="2">
        <f>('Подуш 1'!E32+'Подуш 2'!E32)/2</f>
        <v>1038</v>
      </c>
      <c r="F32" s="2">
        <f>('Подуш 1'!F32+'Подуш 2'!F32)/2</f>
        <v>1002</v>
      </c>
      <c r="G32" s="2">
        <f>('Подуш 1'!G32+'Подуш 2'!G32)/2</f>
        <v>1563</v>
      </c>
      <c r="H32" s="2">
        <f>('Подуш 1'!H32+'Подуш 2'!H32)/2</f>
        <v>1496</v>
      </c>
      <c r="I32" s="2">
        <f>('Подуш 1'!I32+'Подуш 2'!I32)/2</f>
        <v>1426</v>
      </c>
      <c r="J32" s="2">
        <f>('Подуш 1'!J32+'Подуш 2'!J32)/2</f>
        <v>1410.5</v>
      </c>
      <c r="K32" s="2">
        <f>('Подуш 1'!K32+'Подуш 2'!K32)/2</f>
        <v>828.5</v>
      </c>
      <c r="L32" s="2">
        <f>('Подуш 1'!L32+'Подуш 2'!L32)/2</f>
        <v>809</v>
      </c>
      <c r="M32" s="2">
        <f>('Подуш 1'!M32+'Подуш 2'!M32)/2</f>
        <v>547</v>
      </c>
      <c r="N32" s="2">
        <f>('Подуш 1'!N32+'Подуш 2'!N32)/2</f>
        <v>516.5</v>
      </c>
      <c r="O32" s="2">
        <f>('Подуш 1'!O32+'Подуш 2'!O32)/2</f>
        <v>1173</v>
      </c>
      <c r="P32" s="2">
        <f>('Подуш 1'!P32+'Подуш 2'!P32)/2</f>
        <v>1316</v>
      </c>
      <c r="Q32" s="2">
        <f>('Подуш 1'!Q32+'Подуш 2'!Q32)/2</f>
        <v>1412.5</v>
      </c>
      <c r="R32" s="2">
        <f>('Подуш 1'!R32+'Подуш 2'!R32)/2</f>
        <v>1414</v>
      </c>
      <c r="S32" s="2">
        <f>('Подуш 1'!S32+'Подуш 2'!S32)/2</f>
        <v>2189</v>
      </c>
      <c r="T32" s="2">
        <f>('Подуш 1'!T32+'Подуш 2'!T32)/2</f>
        <v>2199</v>
      </c>
      <c r="U32" s="2">
        <f>('Подуш 1'!U32+'Подуш 2'!U32)/2</f>
        <v>2479</v>
      </c>
      <c r="V32" s="2">
        <f>('Подуш 1'!V32+'Подуш 2'!V32)/2</f>
        <v>2534.5</v>
      </c>
      <c r="W32" s="2">
        <f>('Подуш 1'!W32+'Подуш 2'!W32)/2</f>
        <v>2340.5</v>
      </c>
      <c r="X32" s="2">
        <f>('Подуш 1'!X32+'Подуш 2'!X32)/2</f>
        <v>2443.5</v>
      </c>
      <c r="Y32" s="2">
        <f>('Подуш 1'!Y32+'Подуш 2'!Y32)/2</f>
        <v>2143</v>
      </c>
      <c r="Z32" s="2">
        <f>('Подуш 1'!Z32+'Подуш 2'!Z32)/2</f>
        <v>2391</v>
      </c>
      <c r="AA32" s="2">
        <f>('Подуш 1'!AA32+'Подуш 2'!AA32)/2</f>
        <v>1959</v>
      </c>
      <c r="AB32" s="2">
        <f>('Подуш 1'!AB32+'Подуш 2'!AB32)/2</f>
        <v>2112</v>
      </c>
      <c r="AC32" s="2">
        <f>('Подуш 1'!AC32+'Подуш 2'!AC32)/2</f>
        <v>1827.5</v>
      </c>
      <c r="AD32" s="2">
        <f>('Подуш 1'!AD32+'Подуш 2'!AD32)/2</f>
        <v>2251.5</v>
      </c>
      <c r="AE32" s="2">
        <f>('Подуш 1'!AE32+'Подуш 2'!AE32)/2</f>
        <v>2365</v>
      </c>
      <c r="AF32" s="2">
        <f>('Подуш 1'!AF32+'Подуш 2'!AF32)/2</f>
        <v>2597.5</v>
      </c>
      <c r="AG32" s="2">
        <f>('Подуш 1'!AG32+'Подуш 2'!AG32)/2</f>
        <v>1144</v>
      </c>
      <c r="AH32" s="2">
        <f>('Подуш 1'!AH32+'Подуш 2'!AH32)/2</f>
        <v>2260.5</v>
      </c>
      <c r="AI32" s="2">
        <f>('Подуш 1'!AI32+'Подуш 2'!AI32)/2</f>
        <v>918</v>
      </c>
      <c r="AJ32" s="2">
        <f>('Подуш 1'!AJ32+'Подуш 2'!AJ32)/2</f>
        <v>1672.5</v>
      </c>
      <c r="AK32" s="2">
        <f>('Подуш 1'!AK32+'Подуш 2'!AK32)/2</f>
        <v>295.5</v>
      </c>
      <c r="AL32" s="2">
        <f>('Подуш 1'!AL32+'Подуш 2'!AL32)/2</f>
        <v>715</v>
      </c>
      <c r="AM32" s="2">
        <f>('Подуш 1'!AM32+'Подуш 2'!AM32)/2</f>
        <v>256.5</v>
      </c>
      <c r="AN32" s="2">
        <f>('Подуш 1'!AN32+'Подуш 2'!AN32)/2</f>
        <v>845.5</v>
      </c>
      <c r="AO32" s="2">
        <f>('Подуш 1'!AO32+'Подуш 2'!AO32)/2</f>
        <v>114.5</v>
      </c>
      <c r="AP32" s="2">
        <f>('Подуш 1'!AP32+'Подуш 2'!AP32)/2</f>
        <v>499</v>
      </c>
      <c r="AR32" s="2">
        <f t="shared" si="0"/>
        <v>57996</v>
      </c>
    </row>
    <row r="33" spans="1:44">
      <c r="A33" s="1">
        <v>63001</v>
      </c>
      <c r="B33" s="1">
        <v>4006</v>
      </c>
      <c r="C33" s="2">
        <f>('Подуш 1'!C33+'Подуш 2'!C33)/2</f>
        <v>1976</v>
      </c>
      <c r="D33" s="2">
        <f>('Подуш 1'!D33+'Подуш 2'!D33)/2</f>
        <v>1831</v>
      </c>
      <c r="E33" s="2">
        <f>('Подуш 1'!E33+'Подуш 2'!E33)/2</f>
        <v>2618.5</v>
      </c>
      <c r="F33" s="2">
        <f>('Подуш 1'!F33+'Подуш 2'!F33)/2</f>
        <v>2503</v>
      </c>
      <c r="G33" s="2">
        <f>('Подуш 1'!G33+'Подуш 2'!G33)/2</f>
        <v>4407</v>
      </c>
      <c r="H33" s="2">
        <f>('Подуш 1'!H33+'Подуш 2'!H33)/2</f>
        <v>4179.5</v>
      </c>
      <c r="I33" s="2">
        <f>('Подуш 1'!I33+'Подуш 2'!I33)/2</f>
        <v>3176.5</v>
      </c>
      <c r="J33" s="2">
        <f>('Подуш 1'!J33+'Подуш 2'!J33)/2</f>
        <v>3020</v>
      </c>
      <c r="K33" s="2">
        <f>('Подуш 1'!K33+'Подуш 2'!K33)/2</f>
        <v>1653.5</v>
      </c>
      <c r="L33" s="2">
        <f>('Подуш 1'!L33+'Подуш 2'!L33)/2</f>
        <v>1669</v>
      </c>
      <c r="M33" s="2">
        <f>('Подуш 1'!M33+'Подуш 2'!M33)/2</f>
        <v>1253.5</v>
      </c>
      <c r="N33" s="2">
        <f>('Подуш 1'!N33+'Подуш 2'!N33)/2</f>
        <v>1180.5</v>
      </c>
      <c r="O33" s="2">
        <f>('Подуш 1'!O33+'Подуш 2'!O33)/2</f>
        <v>2095.5</v>
      </c>
      <c r="P33" s="2">
        <f>('Подуш 1'!P33+'Подуш 2'!P33)/2</f>
        <v>2157</v>
      </c>
      <c r="Q33" s="2">
        <f>('Подуш 1'!Q33+'Подуш 2'!Q33)/2</f>
        <v>2319.5</v>
      </c>
      <c r="R33" s="2">
        <f>('Подуш 1'!R33+'Подуш 2'!R33)/2</f>
        <v>2401.5</v>
      </c>
      <c r="S33" s="2">
        <f>('Подуш 1'!S33+'Подуш 2'!S33)/2</f>
        <v>3225.5</v>
      </c>
      <c r="T33" s="2">
        <f>('Подуш 1'!T33+'Подуш 2'!T33)/2</f>
        <v>3421.5</v>
      </c>
      <c r="U33" s="2">
        <f>('Подуш 1'!U33+'Подуш 2'!U33)/2</f>
        <v>3815.5</v>
      </c>
      <c r="V33" s="2">
        <f>('Подуш 1'!V33+'Подуш 2'!V33)/2</f>
        <v>4218.5</v>
      </c>
      <c r="W33" s="2">
        <f>('Подуш 1'!W33+'Подуш 2'!W33)/2</f>
        <v>3233</v>
      </c>
      <c r="X33" s="2">
        <f>('Подуш 1'!X33+'Подуш 2'!X33)/2</f>
        <v>3679</v>
      </c>
      <c r="Y33" s="2">
        <f>('Подуш 1'!Y33+'Подуш 2'!Y33)/2</f>
        <v>2988.5</v>
      </c>
      <c r="Z33" s="2">
        <f>('Подуш 1'!Z33+'Подуш 2'!Z33)/2</f>
        <v>3501.5</v>
      </c>
      <c r="AA33" s="2">
        <f>('Подуш 1'!AA33+'Подуш 2'!AA33)/2</f>
        <v>2649.5</v>
      </c>
      <c r="AB33" s="2">
        <f>('Подуш 1'!AB33+'Подуш 2'!AB33)/2</f>
        <v>3172.5</v>
      </c>
      <c r="AC33" s="2">
        <f>('Подуш 1'!AC33+'Подуш 2'!AC33)/2</f>
        <v>2406.5</v>
      </c>
      <c r="AD33" s="2">
        <f>('Подуш 1'!AD33+'Подуш 2'!AD33)/2</f>
        <v>2921.5</v>
      </c>
      <c r="AE33" s="2">
        <f>('Подуш 1'!AE33+'Подуш 2'!AE33)/2</f>
        <v>2803</v>
      </c>
      <c r="AF33" s="2">
        <f>('Подуш 1'!AF33+'Подуш 2'!AF33)/2</f>
        <v>3566.5</v>
      </c>
      <c r="AG33" s="2">
        <f>('Подуш 1'!AG33+'Подуш 2'!AG33)/2</f>
        <v>1454.5</v>
      </c>
      <c r="AH33" s="2">
        <f>('Подуш 1'!AH33+'Подуш 2'!AH33)/2</f>
        <v>3261</v>
      </c>
      <c r="AI33" s="2">
        <f>('Подуш 1'!AI33+'Подуш 2'!AI33)/2</f>
        <v>1377</v>
      </c>
      <c r="AJ33" s="2">
        <f>('Подуш 1'!AJ33+'Подуш 2'!AJ33)/2</f>
        <v>2946</v>
      </c>
      <c r="AK33" s="2">
        <f>('Подуш 1'!AK33+'Подуш 2'!AK33)/2</f>
        <v>540</v>
      </c>
      <c r="AL33" s="2">
        <f>('Подуш 1'!AL33+'Подуш 2'!AL33)/2</f>
        <v>1328.5</v>
      </c>
      <c r="AM33" s="2">
        <f>('Подуш 1'!AM33+'Подуш 2'!AM33)/2</f>
        <v>510.5</v>
      </c>
      <c r="AN33" s="2">
        <f>('Подуш 1'!AN33+'Подуш 2'!AN33)/2</f>
        <v>1589</v>
      </c>
      <c r="AO33" s="2">
        <f>('Подуш 1'!AO33+'Подуш 2'!AO33)/2</f>
        <v>198.5</v>
      </c>
      <c r="AP33" s="2">
        <f>('Подуш 1'!AP33+'Подуш 2'!AP33)/2</f>
        <v>811</v>
      </c>
      <c r="AR33" s="2">
        <f t="shared" si="0"/>
        <v>98060</v>
      </c>
    </row>
    <row r="34" spans="1:44">
      <c r="A34" s="1">
        <v>63001</v>
      </c>
      <c r="B34" s="1">
        <v>5008</v>
      </c>
      <c r="C34" s="2">
        <f>('Подуш 1'!C34+'Подуш 2'!C34)/2</f>
        <v>8788.5</v>
      </c>
      <c r="D34" s="2">
        <f>('Подуш 1'!D34+'Подуш 2'!D34)/2</f>
        <v>8362</v>
      </c>
      <c r="E34" s="2">
        <f>('Подуш 1'!E34+'Подуш 2'!E34)/2</f>
        <v>13777</v>
      </c>
      <c r="F34" s="2">
        <f>('Подуш 1'!F34+'Подуш 2'!F34)/2</f>
        <v>13266</v>
      </c>
      <c r="G34" s="2">
        <f>('Подуш 1'!G34+'Подуш 2'!G34)/2</f>
        <v>24201</v>
      </c>
      <c r="H34" s="2">
        <f>('Подуш 1'!H34+'Подуш 2'!H34)/2</f>
        <v>23065</v>
      </c>
      <c r="I34" s="2">
        <f>('Подуш 1'!I34+'Подуш 2'!I34)/2</f>
        <v>19790.5</v>
      </c>
      <c r="J34" s="2">
        <f>('Подуш 1'!J34+'Подуш 2'!J34)/2</f>
        <v>18701</v>
      </c>
      <c r="K34" s="2">
        <f>('Подуш 1'!K34+'Подуш 2'!K34)/2</f>
        <v>10618</v>
      </c>
      <c r="L34" s="2">
        <f>('Подуш 1'!L34+'Подуш 2'!L34)/2</f>
        <v>10000.5</v>
      </c>
      <c r="M34" s="2">
        <f>('Подуш 1'!M34+'Подуш 2'!M34)/2</f>
        <v>7913.5</v>
      </c>
      <c r="N34" s="2">
        <f>('Подуш 1'!N34+'Подуш 2'!N34)/2</f>
        <v>8322.5</v>
      </c>
      <c r="O34" s="2">
        <f>('Подуш 1'!O34+'Подуш 2'!O34)/2</f>
        <v>14774.5</v>
      </c>
      <c r="P34" s="2">
        <f>('Подуш 1'!P34+'Подуш 2'!P34)/2</f>
        <v>16743.5</v>
      </c>
      <c r="Q34" s="2">
        <f>('Подуш 1'!Q34+'Подуш 2'!Q34)/2</f>
        <v>14466.5</v>
      </c>
      <c r="R34" s="2">
        <f>('Подуш 1'!R34+'Подуш 2'!R34)/2</f>
        <v>16662.5</v>
      </c>
      <c r="S34" s="2">
        <f>('Подуш 1'!S34+'Подуш 2'!S34)/2</f>
        <v>23248</v>
      </c>
      <c r="T34" s="2">
        <f>('Подуш 1'!T34+'Подуш 2'!T34)/2</f>
        <v>26125</v>
      </c>
      <c r="U34" s="2">
        <f>('Подуш 1'!U34+'Подуш 2'!U34)/2</f>
        <v>27400</v>
      </c>
      <c r="V34" s="2">
        <f>('Подуш 1'!V34+'Подуш 2'!V34)/2</f>
        <v>31606</v>
      </c>
      <c r="W34" s="2">
        <f>('Подуш 1'!W34+'Подуш 2'!W34)/2</f>
        <v>23012.5</v>
      </c>
      <c r="X34" s="2">
        <f>('Подуш 1'!X34+'Подуш 2'!X34)/2</f>
        <v>27961</v>
      </c>
      <c r="Y34" s="2">
        <f>('Подуш 1'!Y34+'Подуш 2'!Y34)/2</f>
        <v>21395.5</v>
      </c>
      <c r="Z34" s="2">
        <f>('Подуш 1'!Z34+'Подуш 2'!Z34)/2</f>
        <v>25965</v>
      </c>
      <c r="AA34" s="2">
        <f>('Подуш 1'!AA34+'Подуш 2'!AA34)/2</f>
        <v>18549.5</v>
      </c>
      <c r="AB34" s="2">
        <f>('Подуш 1'!AB34+'Подуш 2'!AB34)/2</f>
        <v>22546.5</v>
      </c>
      <c r="AC34" s="2">
        <f>('Подуш 1'!AC34+'Подуш 2'!AC34)/2</f>
        <v>17560.5</v>
      </c>
      <c r="AD34" s="2">
        <f>('Подуш 1'!AD34+'Подуш 2'!AD34)/2</f>
        <v>23619</v>
      </c>
      <c r="AE34" s="2">
        <f>('Подуш 1'!AE34+'Подуш 2'!AE34)/2</f>
        <v>22367</v>
      </c>
      <c r="AF34" s="2">
        <f>('Подуш 1'!AF34+'Подуш 2'!AF34)/2</f>
        <v>28376.5</v>
      </c>
      <c r="AG34" s="2">
        <f>('Подуш 1'!AG34+'Подуш 2'!AG34)/2</f>
        <v>12178</v>
      </c>
      <c r="AH34" s="2">
        <f>('Подуш 1'!AH34+'Подуш 2'!AH34)/2</f>
        <v>26191.5</v>
      </c>
      <c r="AI34" s="2">
        <f>('Подуш 1'!AI34+'Подуш 2'!AI34)/2</f>
        <v>10830</v>
      </c>
      <c r="AJ34" s="2">
        <f>('Подуш 1'!AJ34+'Подуш 2'!AJ34)/2</f>
        <v>21484</v>
      </c>
      <c r="AK34" s="2">
        <f>('Подуш 1'!AK34+'Подуш 2'!AK34)/2</f>
        <v>3948</v>
      </c>
      <c r="AL34" s="2">
        <f>('Подуш 1'!AL34+'Подуш 2'!AL34)/2</f>
        <v>9511.5</v>
      </c>
      <c r="AM34" s="2">
        <f>('Подуш 1'!AM34+'Подуш 2'!AM34)/2</f>
        <v>3541</v>
      </c>
      <c r="AN34" s="2">
        <f>('Подуш 1'!AN34+'Подуш 2'!AN34)/2</f>
        <v>10876.5</v>
      </c>
      <c r="AO34" s="2">
        <f>('Подуш 1'!AO34+'Подуш 2'!AO34)/2</f>
        <v>1453</v>
      </c>
      <c r="AP34" s="2">
        <f>('Подуш 1'!AP34+'Подуш 2'!AP34)/2</f>
        <v>6101</v>
      </c>
      <c r="AR34" s="2">
        <f t="shared" si="0"/>
        <v>675299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89.5</v>
      </c>
      <c r="D36" s="2">
        <f>('Подуш 1'!D36+'Подуш 2'!D36)/2</f>
        <v>68.5</v>
      </c>
      <c r="E36" s="2">
        <f>('Подуш 1'!E36+'Подуш 2'!E36)/2</f>
        <v>174</v>
      </c>
      <c r="F36" s="2">
        <f>('Подуш 1'!F36+'Подуш 2'!F36)/2</f>
        <v>160.5</v>
      </c>
      <c r="G36" s="2">
        <f>('Подуш 1'!G36+'Подуш 2'!G36)/2</f>
        <v>368.5</v>
      </c>
      <c r="H36" s="2">
        <f>('Подуш 1'!H36+'Подуш 2'!H36)/2</f>
        <v>335</v>
      </c>
      <c r="I36" s="2">
        <f>('Подуш 1'!I36+'Подуш 2'!I36)/2</f>
        <v>405</v>
      </c>
      <c r="J36" s="2">
        <f>('Подуш 1'!J36+'Подуш 2'!J36)/2</f>
        <v>387</v>
      </c>
      <c r="K36" s="2">
        <f>('Подуш 1'!K36+'Подуш 2'!K36)/2</f>
        <v>215</v>
      </c>
      <c r="L36" s="2">
        <f>('Подуш 1'!L36+'Подуш 2'!L36)/2</f>
        <v>198</v>
      </c>
      <c r="M36" s="2">
        <f>('Подуш 1'!M36+'Подуш 2'!M36)/2</f>
        <v>134</v>
      </c>
      <c r="N36" s="2">
        <f>('Подуш 1'!N36+'Подуш 2'!N36)/2</f>
        <v>115</v>
      </c>
      <c r="O36" s="2">
        <f>('Подуш 1'!O36+'Подуш 2'!O36)/2</f>
        <v>265.5</v>
      </c>
      <c r="P36" s="2">
        <f>('Подуш 1'!P36+'Подуш 2'!P36)/2</f>
        <v>270.5</v>
      </c>
      <c r="Q36" s="2">
        <f>('Подуш 1'!Q36+'Подуш 2'!Q36)/2</f>
        <v>332</v>
      </c>
      <c r="R36" s="2">
        <f>('Подуш 1'!R36+'Подуш 2'!R36)/2</f>
        <v>312.5</v>
      </c>
      <c r="S36" s="2">
        <f>('Подуш 1'!S36+'Подуш 2'!S36)/2</f>
        <v>480.5</v>
      </c>
      <c r="T36" s="2">
        <f>('Подуш 1'!T36+'Подуш 2'!T36)/2</f>
        <v>419</v>
      </c>
      <c r="U36" s="2">
        <f>('Подуш 1'!U36+'Подуш 2'!U36)/2</f>
        <v>529</v>
      </c>
      <c r="V36" s="2">
        <f>('Подуш 1'!V36+'Подуш 2'!V36)/2</f>
        <v>446.5</v>
      </c>
      <c r="W36" s="2">
        <f>('Подуш 1'!W36+'Подуш 2'!W36)/2</f>
        <v>430.5</v>
      </c>
      <c r="X36" s="2">
        <f>('Подуш 1'!X36+'Подуш 2'!X36)/2</f>
        <v>424</v>
      </c>
      <c r="Y36" s="2">
        <f>('Подуш 1'!Y36+'Подуш 2'!Y36)/2</f>
        <v>405</v>
      </c>
      <c r="Z36" s="2">
        <f>('Подуш 1'!Z36+'Подуш 2'!Z36)/2</f>
        <v>445</v>
      </c>
      <c r="AA36" s="2">
        <f>('Подуш 1'!AA36+'Подуш 2'!AA36)/2</f>
        <v>413</v>
      </c>
      <c r="AB36" s="2">
        <f>('Подуш 1'!AB36+'Подуш 2'!AB36)/2</f>
        <v>450</v>
      </c>
      <c r="AC36" s="2">
        <f>('Подуш 1'!AC36+'Подуш 2'!AC36)/2</f>
        <v>454</v>
      </c>
      <c r="AD36" s="2">
        <f>('Подуш 1'!AD36+'Подуш 2'!AD36)/2</f>
        <v>514</v>
      </c>
      <c r="AE36" s="2">
        <f>('Подуш 1'!AE36+'Подуш 2'!AE36)/2</f>
        <v>587</v>
      </c>
      <c r="AF36" s="2">
        <f>('Подуш 1'!AF36+'Подуш 2'!AF36)/2</f>
        <v>590.5</v>
      </c>
      <c r="AG36" s="2">
        <f>('Подуш 1'!AG36+'Подуш 2'!AG36)/2</f>
        <v>317.5</v>
      </c>
      <c r="AH36" s="2">
        <f>('Подуш 1'!AH36+'Подуш 2'!AH36)/2</f>
        <v>551.5</v>
      </c>
      <c r="AI36" s="2">
        <f>('Подуш 1'!AI36+'Подуш 2'!AI36)/2</f>
        <v>271</v>
      </c>
      <c r="AJ36" s="2">
        <f>('Подуш 1'!AJ36+'Подуш 2'!AJ36)/2</f>
        <v>466.5</v>
      </c>
      <c r="AK36" s="2">
        <f>('Подуш 1'!AK36+'Подуш 2'!AK36)/2</f>
        <v>94</v>
      </c>
      <c r="AL36" s="2">
        <f>('Подуш 1'!AL36+'Подуш 2'!AL36)/2</f>
        <v>205</v>
      </c>
      <c r="AM36" s="2">
        <f>('Подуш 1'!AM36+'Подуш 2'!AM36)/2</f>
        <v>97</v>
      </c>
      <c r="AN36" s="2">
        <f>('Подуш 1'!AN36+'Подуш 2'!AN36)/2</f>
        <v>283</v>
      </c>
      <c r="AO36" s="2">
        <f>('Подуш 1'!AO36+'Подуш 2'!AO36)/2</f>
        <v>54</v>
      </c>
      <c r="AP36" s="2">
        <f>('Подуш 1'!AP36+'Подуш 2'!AP36)/2</f>
        <v>191.5</v>
      </c>
      <c r="AR36" s="2">
        <f t="shared" si="1"/>
        <v>12949.5</v>
      </c>
    </row>
    <row r="37" spans="1:44">
      <c r="A37" s="1">
        <v>63023</v>
      </c>
      <c r="B37" s="1">
        <v>402</v>
      </c>
      <c r="C37" s="2">
        <f>('Подуш 1'!C37+'Подуш 2'!C37)/2</f>
        <v>15</v>
      </c>
      <c r="D37" s="2">
        <f>('Подуш 1'!D37+'Подуш 2'!D37)/2</f>
        <v>26</v>
      </c>
      <c r="E37" s="2">
        <f>('Подуш 1'!E37+'Подуш 2'!E37)/2</f>
        <v>56</v>
      </c>
      <c r="F37" s="2">
        <f>('Подуш 1'!F37+'Подуш 2'!F37)/2</f>
        <v>67</v>
      </c>
      <c r="G37" s="2">
        <f>('Подуш 1'!G37+'Подуш 2'!G37)/2</f>
        <v>218.5</v>
      </c>
      <c r="H37" s="2">
        <f>('Подуш 1'!H37+'Подуш 2'!H37)/2</f>
        <v>202</v>
      </c>
      <c r="I37" s="2">
        <f>('Подуш 1'!I37+'Подуш 2'!I37)/2</f>
        <v>227.5</v>
      </c>
      <c r="J37" s="2">
        <f>('Подуш 1'!J37+'Подуш 2'!J37)/2</f>
        <v>239.5</v>
      </c>
      <c r="K37" s="2">
        <f>('Подуш 1'!K37+'Подуш 2'!K37)/2</f>
        <v>120.5</v>
      </c>
      <c r="L37" s="2">
        <f>('Подуш 1'!L37+'Подуш 2'!L37)/2</f>
        <v>101</v>
      </c>
      <c r="M37" s="2">
        <f>('Подуш 1'!M37+'Подуш 2'!M37)/2</f>
        <v>69.5</v>
      </c>
      <c r="N37" s="2">
        <f>('Подуш 1'!N37+'Подуш 2'!N37)/2</f>
        <v>58.5</v>
      </c>
      <c r="O37" s="2">
        <f>('Подуш 1'!O37+'Подуш 2'!O37)/2</f>
        <v>142</v>
      </c>
      <c r="P37" s="2">
        <f>('Подуш 1'!P37+'Подуш 2'!P37)/2</f>
        <v>147</v>
      </c>
      <c r="Q37" s="2">
        <f>('Подуш 1'!Q37+'Подуш 2'!Q37)/2</f>
        <v>257</v>
      </c>
      <c r="R37" s="2">
        <f>('Подуш 1'!R37+'Подуш 2'!R37)/2</f>
        <v>218</v>
      </c>
      <c r="S37" s="2">
        <f>('Подуш 1'!S37+'Подуш 2'!S37)/2</f>
        <v>389</v>
      </c>
      <c r="T37" s="2">
        <f>('Подуш 1'!T37+'Подуш 2'!T37)/2</f>
        <v>267</v>
      </c>
      <c r="U37" s="2">
        <f>('Подуш 1'!U37+'Подуш 2'!U37)/2</f>
        <v>352.5</v>
      </c>
      <c r="V37" s="2">
        <f>('Подуш 1'!V37+'Подуш 2'!V37)/2</f>
        <v>311.5</v>
      </c>
      <c r="W37" s="2">
        <f>('Подуш 1'!W37+'Подуш 2'!W37)/2</f>
        <v>253</v>
      </c>
      <c r="X37" s="2">
        <f>('Подуш 1'!X37+'Подуш 2'!X37)/2</f>
        <v>239.5</v>
      </c>
      <c r="Y37" s="2">
        <f>('Подуш 1'!Y37+'Подуш 2'!Y37)/2</f>
        <v>217</v>
      </c>
      <c r="Z37" s="2">
        <f>('Подуш 1'!Z37+'Подуш 2'!Z37)/2</f>
        <v>231</v>
      </c>
      <c r="AA37" s="2">
        <f>('Подуш 1'!AA37+'Подуш 2'!AA37)/2</f>
        <v>254</v>
      </c>
      <c r="AB37" s="2">
        <f>('Подуш 1'!AB37+'Подуш 2'!AB37)/2</f>
        <v>248.5</v>
      </c>
      <c r="AC37" s="2">
        <f>('Подуш 1'!AC37+'Подуш 2'!AC37)/2</f>
        <v>285.5</v>
      </c>
      <c r="AD37" s="2">
        <f>('Подуш 1'!AD37+'Подуш 2'!AD37)/2</f>
        <v>258.5</v>
      </c>
      <c r="AE37" s="2">
        <f>('Подуш 1'!AE37+'Подуш 2'!AE37)/2</f>
        <v>277.5</v>
      </c>
      <c r="AF37" s="2">
        <f>('Подуш 1'!AF37+'Подуш 2'!AF37)/2</f>
        <v>310</v>
      </c>
      <c r="AG37" s="2">
        <f>('Подуш 1'!AG37+'Подуш 2'!AG37)/2</f>
        <v>138</v>
      </c>
      <c r="AH37" s="2">
        <f>('Подуш 1'!AH37+'Подуш 2'!AH37)/2</f>
        <v>252.5</v>
      </c>
      <c r="AI37" s="2">
        <f>('Подуш 1'!AI37+'Подуш 2'!AI37)/2</f>
        <v>134.5</v>
      </c>
      <c r="AJ37" s="2">
        <f>('Подуш 1'!AJ37+'Подуш 2'!AJ37)/2</f>
        <v>219.5</v>
      </c>
      <c r="AK37" s="2">
        <f>('Подуш 1'!AK37+'Подуш 2'!AK37)/2</f>
        <v>51.5</v>
      </c>
      <c r="AL37" s="2">
        <f>('Подуш 1'!AL37+'Подуш 2'!AL37)/2</f>
        <v>102</v>
      </c>
      <c r="AM37" s="2">
        <f>('Подуш 1'!AM37+'Подуш 2'!AM37)/2</f>
        <v>61.5</v>
      </c>
      <c r="AN37" s="2">
        <f>('Подуш 1'!AN37+'Подуш 2'!AN37)/2</f>
        <v>157.5</v>
      </c>
      <c r="AO37" s="2">
        <f>('Подуш 1'!AO37+'Подуш 2'!AO37)/2</f>
        <v>58</v>
      </c>
      <c r="AP37" s="2">
        <f>('Подуш 1'!AP37+'Подуш 2'!AP37)/2</f>
        <v>133.5</v>
      </c>
      <c r="AR37" s="2">
        <f t="shared" si="1"/>
        <v>7368</v>
      </c>
    </row>
    <row r="38" spans="1:44">
      <c r="A38" s="1">
        <v>63023</v>
      </c>
      <c r="B38" s="1">
        <v>502</v>
      </c>
      <c r="C38" s="2">
        <f>('Подуш 1'!C38+'Подуш 2'!C38)/2</f>
        <v>35</v>
      </c>
      <c r="D38" s="2">
        <f>('Подуш 1'!D38+'Подуш 2'!D38)/2</f>
        <v>37</v>
      </c>
      <c r="E38" s="2">
        <f>('Подуш 1'!E38+'Подуш 2'!E38)/2</f>
        <v>64.5</v>
      </c>
      <c r="F38" s="2">
        <f>('Подуш 1'!F38+'Подуш 2'!F38)/2</f>
        <v>53</v>
      </c>
      <c r="G38" s="2">
        <f>('Подуш 1'!G38+'Подуш 2'!G38)/2</f>
        <v>200.5</v>
      </c>
      <c r="H38" s="2">
        <f>('Подуш 1'!H38+'Подуш 2'!H38)/2</f>
        <v>173</v>
      </c>
      <c r="I38" s="2">
        <f>('Подуш 1'!I38+'Подуш 2'!I38)/2</f>
        <v>295</v>
      </c>
      <c r="J38" s="2">
        <f>('Подуш 1'!J38+'Подуш 2'!J38)/2</f>
        <v>241.5</v>
      </c>
      <c r="K38" s="2">
        <f>('Подуш 1'!K38+'Подуш 2'!K38)/2</f>
        <v>134.5</v>
      </c>
      <c r="L38" s="2">
        <f>('Подуш 1'!L38+'Подуш 2'!L38)/2</f>
        <v>100</v>
      </c>
      <c r="M38" s="2">
        <f>('Подуш 1'!M38+'Подуш 2'!M38)/2</f>
        <v>67.5</v>
      </c>
      <c r="N38" s="2">
        <f>('Подуш 1'!N38+'Подуш 2'!N38)/2</f>
        <v>69</v>
      </c>
      <c r="O38" s="2">
        <f>('Подуш 1'!O38+'Подуш 2'!O38)/2</f>
        <v>149.5</v>
      </c>
      <c r="P38" s="2">
        <f>('Подуш 1'!P38+'Подуш 2'!P38)/2</f>
        <v>166.5</v>
      </c>
      <c r="Q38" s="2">
        <f>('Подуш 1'!Q38+'Подуш 2'!Q38)/2</f>
        <v>266</v>
      </c>
      <c r="R38" s="2">
        <f>('Подуш 1'!R38+'Подуш 2'!R38)/2</f>
        <v>208</v>
      </c>
      <c r="S38" s="2">
        <f>('Подуш 1'!S38+'Подуш 2'!S38)/2</f>
        <v>367</v>
      </c>
      <c r="T38" s="2">
        <f>('Подуш 1'!T38+'Подуш 2'!T38)/2</f>
        <v>350.5</v>
      </c>
      <c r="U38" s="2">
        <f>('Подуш 1'!U38+'Подуш 2'!U38)/2</f>
        <v>427</v>
      </c>
      <c r="V38" s="2">
        <f>('Подуш 1'!V38+'Подуш 2'!V38)/2</f>
        <v>307.5</v>
      </c>
      <c r="W38" s="2">
        <f>('Подуш 1'!W38+'Подуш 2'!W38)/2</f>
        <v>301.5</v>
      </c>
      <c r="X38" s="2">
        <f>('Подуш 1'!X38+'Подуш 2'!X38)/2</f>
        <v>240</v>
      </c>
      <c r="Y38" s="2">
        <f>('Подуш 1'!Y38+'Подуш 2'!Y38)/2</f>
        <v>256.5</v>
      </c>
      <c r="Z38" s="2">
        <f>('Подуш 1'!Z38+'Подуш 2'!Z38)/2</f>
        <v>247.5</v>
      </c>
      <c r="AA38" s="2">
        <f>('Подуш 1'!AA38+'Подуш 2'!AA38)/2</f>
        <v>238.5</v>
      </c>
      <c r="AB38" s="2">
        <f>('Подуш 1'!AB38+'Подуш 2'!AB38)/2</f>
        <v>228</v>
      </c>
      <c r="AC38" s="2">
        <f>('Подуш 1'!AC38+'Подуш 2'!AC38)/2</f>
        <v>270.5</v>
      </c>
      <c r="AD38" s="2">
        <f>('Подуш 1'!AD38+'Подуш 2'!AD38)/2</f>
        <v>272</v>
      </c>
      <c r="AE38" s="2">
        <f>('Подуш 1'!AE38+'Подуш 2'!AE38)/2</f>
        <v>315.5</v>
      </c>
      <c r="AF38" s="2">
        <f>('Подуш 1'!AF38+'Подуш 2'!AF38)/2</f>
        <v>304.5</v>
      </c>
      <c r="AG38" s="2">
        <f>('Подуш 1'!AG38+'Подуш 2'!AG38)/2</f>
        <v>113.5</v>
      </c>
      <c r="AH38" s="2">
        <f>('Подуш 1'!AH38+'Подуш 2'!AH38)/2</f>
        <v>237</v>
      </c>
      <c r="AI38" s="2">
        <f>('Подуш 1'!AI38+'Подуш 2'!AI38)/2</f>
        <v>101.5</v>
      </c>
      <c r="AJ38" s="2">
        <f>('Подуш 1'!AJ38+'Подуш 2'!AJ38)/2</f>
        <v>149</v>
      </c>
      <c r="AK38" s="2">
        <f>('Подуш 1'!AK38+'Подуш 2'!AK38)/2</f>
        <v>28.5</v>
      </c>
      <c r="AL38" s="2">
        <f>('Подуш 1'!AL38+'Подуш 2'!AL38)/2</f>
        <v>64</v>
      </c>
      <c r="AM38" s="2">
        <f>('Подуш 1'!AM38+'Подуш 2'!AM38)/2</f>
        <v>48.5</v>
      </c>
      <c r="AN38" s="2">
        <f>('Подуш 1'!AN38+'Подуш 2'!AN38)/2</f>
        <v>106.5</v>
      </c>
      <c r="AO38" s="2">
        <f>('Подуш 1'!AO38+'Подуш 2'!AO38)/2</f>
        <v>24</v>
      </c>
      <c r="AP38" s="2">
        <f>('Подуш 1'!AP38+'Подуш 2'!AP38)/2</f>
        <v>96</v>
      </c>
      <c r="AR38" s="2">
        <f t="shared" si="1"/>
        <v>7355.5</v>
      </c>
    </row>
    <row r="39" spans="1:44">
      <c r="A39" s="1">
        <v>63023</v>
      </c>
      <c r="B39" s="1">
        <v>602</v>
      </c>
      <c r="C39" s="2">
        <f>('Подуш 1'!C39+'Подуш 2'!C39)/2</f>
        <v>145.5</v>
      </c>
      <c r="D39" s="2">
        <f>('Подуш 1'!D39+'Подуш 2'!D39)/2</f>
        <v>147</v>
      </c>
      <c r="E39" s="2">
        <f>('Подуш 1'!E39+'Подуш 2'!E39)/2</f>
        <v>285.5</v>
      </c>
      <c r="F39" s="2">
        <f>('Подуш 1'!F39+'Подуш 2'!F39)/2</f>
        <v>297.5</v>
      </c>
      <c r="G39" s="2">
        <f>('Подуш 1'!G39+'Подуш 2'!G39)/2</f>
        <v>643</v>
      </c>
      <c r="H39" s="2">
        <f>('Подуш 1'!H39+'Подуш 2'!H39)/2</f>
        <v>575</v>
      </c>
      <c r="I39" s="2">
        <f>('Подуш 1'!I39+'Подуш 2'!I39)/2</f>
        <v>644.5</v>
      </c>
      <c r="J39" s="2">
        <f>('Подуш 1'!J39+'Подуш 2'!J39)/2</f>
        <v>576.5</v>
      </c>
      <c r="K39" s="2">
        <f>('Подуш 1'!K39+'Подуш 2'!K39)/2</f>
        <v>345.5</v>
      </c>
      <c r="L39" s="2">
        <f>('Подуш 1'!L39+'Подуш 2'!L39)/2</f>
        <v>320.5</v>
      </c>
      <c r="M39" s="2">
        <f>('Подуш 1'!M39+'Подуш 2'!M39)/2</f>
        <v>208.5</v>
      </c>
      <c r="N39" s="2">
        <f>('Подуш 1'!N39+'Подуш 2'!N39)/2</f>
        <v>228.5</v>
      </c>
      <c r="O39" s="2">
        <f>('Подуш 1'!O39+'Подуш 2'!O39)/2</f>
        <v>375.5</v>
      </c>
      <c r="P39" s="2">
        <f>('Подуш 1'!P39+'Подуш 2'!P39)/2</f>
        <v>464.5</v>
      </c>
      <c r="Q39" s="2">
        <f>('Подуш 1'!Q39+'Подуш 2'!Q39)/2</f>
        <v>523</v>
      </c>
      <c r="R39" s="2">
        <f>('Подуш 1'!R39+'Подуш 2'!R39)/2</f>
        <v>453</v>
      </c>
      <c r="S39" s="2">
        <f>('Подуш 1'!S39+'Подуш 2'!S39)/2</f>
        <v>822.5</v>
      </c>
      <c r="T39" s="2">
        <f>('Подуш 1'!T39+'Подуш 2'!T39)/2</f>
        <v>634.5</v>
      </c>
      <c r="U39" s="2">
        <f>('Подуш 1'!U39+'Подуш 2'!U39)/2</f>
        <v>814.5</v>
      </c>
      <c r="V39" s="2">
        <f>('Подуш 1'!V39+'Подуш 2'!V39)/2</f>
        <v>694.5</v>
      </c>
      <c r="W39" s="2">
        <f>('Подуш 1'!W39+'Подуш 2'!W39)/2</f>
        <v>697.5</v>
      </c>
      <c r="X39" s="2">
        <f>('Подуш 1'!X39+'Подуш 2'!X39)/2</f>
        <v>630</v>
      </c>
      <c r="Y39" s="2">
        <f>('Подуш 1'!Y39+'Подуш 2'!Y39)/2</f>
        <v>614.5</v>
      </c>
      <c r="Z39" s="2">
        <f>('Подуш 1'!Z39+'Подуш 2'!Z39)/2</f>
        <v>661.5</v>
      </c>
      <c r="AA39" s="2">
        <f>('Подуш 1'!AA39+'Подуш 2'!AA39)/2</f>
        <v>619.5</v>
      </c>
      <c r="AB39" s="2">
        <f>('Подуш 1'!AB39+'Подуш 2'!AB39)/2</f>
        <v>679</v>
      </c>
      <c r="AC39" s="2">
        <f>('Подуш 1'!AC39+'Подуш 2'!AC39)/2</f>
        <v>774.5</v>
      </c>
      <c r="AD39" s="2">
        <f>('Подуш 1'!AD39+'Подуш 2'!AD39)/2</f>
        <v>859.5</v>
      </c>
      <c r="AE39" s="2">
        <f>('Подуш 1'!AE39+'Подуш 2'!AE39)/2</f>
        <v>976</v>
      </c>
      <c r="AF39" s="2">
        <f>('Подуш 1'!AF39+'Подуш 2'!AF39)/2</f>
        <v>984.5</v>
      </c>
      <c r="AG39" s="2">
        <f>('Подуш 1'!AG39+'Подуш 2'!AG39)/2</f>
        <v>407.5</v>
      </c>
      <c r="AH39" s="2">
        <f>('Подуш 1'!AH39+'Подуш 2'!AH39)/2</f>
        <v>750.5</v>
      </c>
      <c r="AI39" s="2">
        <f>('Подуш 1'!AI39+'Подуш 2'!AI39)/2</f>
        <v>342</v>
      </c>
      <c r="AJ39" s="2">
        <f>('Подуш 1'!AJ39+'Подуш 2'!AJ39)/2</f>
        <v>656.5</v>
      </c>
      <c r="AK39" s="2">
        <f>('Подуш 1'!AK39+'Подуш 2'!AK39)/2</f>
        <v>116.5</v>
      </c>
      <c r="AL39" s="2">
        <f>('Подуш 1'!AL39+'Подуш 2'!AL39)/2</f>
        <v>276.5</v>
      </c>
      <c r="AM39" s="2">
        <f>('Подуш 1'!AM39+'Подуш 2'!AM39)/2</f>
        <v>147.5</v>
      </c>
      <c r="AN39" s="2">
        <f>('Подуш 1'!AN39+'Подуш 2'!AN39)/2</f>
        <v>493</v>
      </c>
      <c r="AO39" s="2">
        <f>('Подуш 1'!AO39+'Подуш 2'!AO39)/2</f>
        <v>59.5</v>
      </c>
      <c r="AP39" s="2">
        <f>('Подуш 1'!AP39+'Подуш 2'!AP39)/2</f>
        <v>292.5</v>
      </c>
      <c r="AR39" s="2">
        <f t="shared" si="1"/>
        <v>20238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85</v>
      </c>
      <c r="D41" s="2">
        <f>('Подуш 1'!D41+'Подуш 2'!D41)/2</f>
        <v>47.5</v>
      </c>
      <c r="E41" s="2">
        <f>('Подуш 1'!E41+'Подуш 2'!E41)/2</f>
        <v>130</v>
      </c>
      <c r="F41" s="2">
        <f>('Подуш 1'!F41+'Подуш 2'!F41)/2</f>
        <v>119.5</v>
      </c>
      <c r="G41" s="2">
        <f>('Подуш 1'!G41+'Подуш 2'!G41)/2</f>
        <v>320.5</v>
      </c>
      <c r="H41" s="2">
        <f>('Подуш 1'!H41+'Подуш 2'!H41)/2</f>
        <v>296</v>
      </c>
      <c r="I41" s="2">
        <f>('Подуш 1'!I41+'Подуш 2'!I41)/2</f>
        <v>385.5</v>
      </c>
      <c r="J41" s="2">
        <f>('Подуш 1'!J41+'Подуш 2'!J41)/2</f>
        <v>344</v>
      </c>
      <c r="K41" s="2">
        <f>('Подуш 1'!K41+'Подуш 2'!K41)/2</f>
        <v>204</v>
      </c>
      <c r="L41" s="2">
        <f>('Подуш 1'!L41+'Подуш 2'!L41)/2</f>
        <v>202.5</v>
      </c>
      <c r="M41" s="2">
        <f>('Подуш 1'!M41+'Подуш 2'!M41)/2</f>
        <v>114</v>
      </c>
      <c r="N41" s="2">
        <f>('Подуш 1'!N41+'Подуш 2'!N41)/2</f>
        <v>125</v>
      </c>
      <c r="O41" s="2">
        <f>('Подуш 1'!O41+'Подуш 2'!O41)/2</f>
        <v>242.5</v>
      </c>
      <c r="P41" s="2">
        <f>('Подуш 1'!P41+'Подуш 2'!P41)/2</f>
        <v>264</v>
      </c>
      <c r="Q41" s="2">
        <f>('Подуш 1'!Q41+'Подуш 2'!Q41)/2</f>
        <v>309.5</v>
      </c>
      <c r="R41" s="2">
        <f>('Подуш 1'!R41+'Подуш 2'!R41)/2</f>
        <v>228.5</v>
      </c>
      <c r="S41" s="2">
        <f>('Подуш 1'!S41+'Подуш 2'!S41)/2</f>
        <v>491.5</v>
      </c>
      <c r="T41" s="2">
        <f>('Подуш 1'!T41+'Подуш 2'!T41)/2</f>
        <v>328</v>
      </c>
      <c r="U41" s="2">
        <f>('Подуш 1'!U41+'Подуш 2'!U41)/2</f>
        <v>477</v>
      </c>
      <c r="V41" s="2">
        <f>('Подуш 1'!V41+'Подуш 2'!V41)/2</f>
        <v>409</v>
      </c>
      <c r="W41" s="2">
        <f>('Подуш 1'!W41+'Подуш 2'!W41)/2</f>
        <v>380</v>
      </c>
      <c r="X41" s="2">
        <f>('Подуш 1'!X41+'Подуш 2'!X41)/2</f>
        <v>378.5</v>
      </c>
      <c r="Y41" s="2">
        <f>('Подуш 1'!Y41+'Подуш 2'!Y41)/2</f>
        <v>388</v>
      </c>
      <c r="Z41" s="2">
        <f>('Подуш 1'!Z41+'Подуш 2'!Z41)/2</f>
        <v>438</v>
      </c>
      <c r="AA41" s="2">
        <f>('Подуш 1'!AA41+'Подуш 2'!AA41)/2</f>
        <v>471</v>
      </c>
      <c r="AB41" s="2">
        <f>('Подуш 1'!AB41+'Подуш 2'!AB41)/2</f>
        <v>426</v>
      </c>
      <c r="AC41" s="2">
        <f>('Подуш 1'!AC41+'Подуш 2'!AC41)/2</f>
        <v>471</v>
      </c>
      <c r="AD41" s="2">
        <f>('Подуш 1'!AD41+'Подуш 2'!AD41)/2</f>
        <v>515</v>
      </c>
      <c r="AE41" s="2">
        <f>('Подуш 1'!AE41+'Подуш 2'!AE41)/2</f>
        <v>589</v>
      </c>
      <c r="AF41" s="2">
        <f>('Подуш 1'!AF41+'Подуш 2'!AF41)/2</f>
        <v>523</v>
      </c>
      <c r="AG41" s="2">
        <f>('Подуш 1'!AG41+'Подуш 2'!AG41)/2</f>
        <v>219.5</v>
      </c>
      <c r="AH41" s="2">
        <f>('Подуш 1'!AH41+'Подуш 2'!AH41)/2</f>
        <v>396</v>
      </c>
      <c r="AI41" s="2">
        <f>('Подуш 1'!AI41+'Подуш 2'!AI41)/2</f>
        <v>220</v>
      </c>
      <c r="AJ41" s="2">
        <f>('Подуш 1'!AJ41+'Подуш 2'!AJ41)/2</f>
        <v>342.5</v>
      </c>
      <c r="AK41" s="2">
        <f>('Подуш 1'!AK41+'Подуш 2'!AK41)/2</f>
        <v>71</v>
      </c>
      <c r="AL41" s="2">
        <f>('Подуш 1'!AL41+'Подуш 2'!AL41)/2</f>
        <v>162</v>
      </c>
      <c r="AM41" s="2">
        <f>('Подуш 1'!AM41+'Подуш 2'!AM41)/2</f>
        <v>77.5</v>
      </c>
      <c r="AN41" s="2">
        <f>('Подуш 1'!AN41+'Подуш 2'!AN41)/2</f>
        <v>225</v>
      </c>
      <c r="AO41" s="2">
        <f>('Подуш 1'!AO41+'Подуш 2'!AO41)/2</f>
        <v>59</v>
      </c>
      <c r="AP41" s="2">
        <f>('Подуш 1'!AP41+'Подуш 2'!AP41)/2</f>
        <v>148.5</v>
      </c>
      <c r="AR41" s="2">
        <f t="shared" si="1"/>
        <v>11624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135</v>
      </c>
      <c r="D43" s="2">
        <f>('Подуш 1'!D43+'Подуш 2'!D43)/2</f>
        <v>131.5</v>
      </c>
      <c r="E43" s="2">
        <f>('Подуш 1'!E43+'Подуш 2'!E43)/2</f>
        <v>259.5</v>
      </c>
      <c r="F43" s="2">
        <f>('Подуш 1'!F43+'Подуш 2'!F43)/2</f>
        <v>227.5</v>
      </c>
      <c r="G43" s="2">
        <f>('Подуш 1'!G43+'Подуш 2'!G43)/2</f>
        <v>600</v>
      </c>
      <c r="H43" s="2">
        <f>('Подуш 1'!H43+'Подуш 2'!H43)/2</f>
        <v>526.5</v>
      </c>
      <c r="I43" s="2">
        <f>('Подуш 1'!I43+'Подуш 2'!I43)/2</f>
        <v>590</v>
      </c>
      <c r="J43" s="2">
        <f>('Подуш 1'!J43+'Подуш 2'!J43)/2</f>
        <v>568</v>
      </c>
      <c r="K43" s="2">
        <f>('Подуш 1'!K43+'Подуш 2'!K43)/2</f>
        <v>334</v>
      </c>
      <c r="L43" s="2">
        <f>('Подуш 1'!L43+'Подуш 2'!L43)/2</f>
        <v>317.5</v>
      </c>
      <c r="M43" s="2">
        <f>('Подуш 1'!M43+'Подуш 2'!M43)/2</f>
        <v>211</v>
      </c>
      <c r="N43" s="2">
        <f>('Подуш 1'!N43+'Подуш 2'!N43)/2</f>
        <v>159.5</v>
      </c>
      <c r="O43" s="2">
        <f>('Подуш 1'!O43+'Подуш 2'!O43)/2</f>
        <v>404.5</v>
      </c>
      <c r="P43" s="2">
        <f>('Подуш 1'!P43+'Подуш 2'!P43)/2</f>
        <v>458.5</v>
      </c>
      <c r="Q43" s="2">
        <f>('Подуш 1'!Q43+'Подуш 2'!Q43)/2</f>
        <v>623.5</v>
      </c>
      <c r="R43" s="2">
        <f>('Подуш 1'!R43+'Подуш 2'!R43)/2</f>
        <v>469.5</v>
      </c>
      <c r="S43" s="2">
        <f>('Подуш 1'!S43+'Подуш 2'!S43)/2</f>
        <v>848.5</v>
      </c>
      <c r="T43" s="2">
        <f>('Подуш 1'!T43+'Подуш 2'!T43)/2</f>
        <v>676</v>
      </c>
      <c r="U43" s="2">
        <f>('Подуш 1'!U43+'Подуш 2'!U43)/2</f>
        <v>763.5</v>
      </c>
      <c r="V43" s="2">
        <f>('Подуш 1'!V43+'Подуш 2'!V43)/2</f>
        <v>624</v>
      </c>
      <c r="W43" s="2">
        <f>('Подуш 1'!W43+'Подуш 2'!W43)/2</f>
        <v>605.5</v>
      </c>
      <c r="X43" s="2">
        <f>('Подуш 1'!X43+'Подуш 2'!X43)/2</f>
        <v>593</v>
      </c>
      <c r="Y43" s="2">
        <f>('Подуш 1'!Y43+'Подуш 2'!Y43)/2</f>
        <v>670</v>
      </c>
      <c r="Z43" s="2">
        <f>('Подуш 1'!Z43+'Подуш 2'!Z43)/2</f>
        <v>711.5</v>
      </c>
      <c r="AA43" s="2">
        <f>('Подуш 1'!AA43+'Подуш 2'!AA43)/2</f>
        <v>747.5</v>
      </c>
      <c r="AB43" s="2">
        <f>('Подуш 1'!AB43+'Подуш 2'!AB43)/2</f>
        <v>730</v>
      </c>
      <c r="AC43" s="2">
        <f>('Подуш 1'!AC43+'Подуш 2'!AC43)/2</f>
        <v>839.5</v>
      </c>
      <c r="AD43" s="2">
        <f>('Подуш 1'!AD43+'Подуш 2'!AD43)/2</f>
        <v>828.5</v>
      </c>
      <c r="AE43" s="2">
        <f>('Подуш 1'!AE43+'Подуш 2'!AE43)/2</f>
        <v>931</v>
      </c>
      <c r="AF43" s="2">
        <f>('Подуш 1'!AF43+'Подуш 2'!AF43)/2</f>
        <v>828</v>
      </c>
      <c r="AG43" s="2">
        <f>('Подуш 1'!AG43+'Подуш 2'!AG43)/2</f>
        <v>427.5</v>
      </c>
      <c r="AH43" s="2">
        <f>('Подуш 1'!AH43+'Подуш 2'!AH43)/2</f>
        <v>696</v>
      </c>
      <c r="AI43" s="2">
        <f>('Подуш 1'!AI43+'Подуш 2'!AI43)/2</f>
        <v>386</v>
      </c>
      <c r="AJ43" s="2">
        <f>('Подуш 1'!AJ43+'Подуш 2'!AJ43)/2</f>
        <v>568.5</v>
      </c>
      <c r="AK43" s="2">
        <f>('Подуш 1'!AK43+'Подуш 2'!AK43)/2</f>
        <v>115.5</v>
      </c>
      <c r="AL43" s="2">
        <f>('Подуш 1'!AL43+'Подуш 2'!AL43)/2</f>
        <v>255.5</v>
      </c>
      <c r="AM43" s="2">
        <f>('Подуш 1'!AM43+'Подуш 2'!AM43)/2</f>
        <v>157</v>
      </c>
      <c r="AN43" s="2">
        <f>('Подуш 1'!AN43+'Подуш 2'!AN43)/2</f>
        <v>416.5</v>
      </c>
      <c r="AO43" s="2">
        <f>('Подуш 1'!AO43+'Подуш 2'!AO43)/2</f>
        <v>78</v>
      </c>
      <c r="AP43" s="2">
        <f>('Подуш 1'!AP43+'Подуш 2'!AP43)/2</f>
        <v>322</v>
      </c>
      <c r="AR43" s="2">
        <f t="shared" si="1"/>
        <v>19835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258.5</v>
      </c>
      <c r="D46" s="2">
        <f>('Подуш 1'!D46+'Подуш 2'!D46)/2</f>
        <v>218</v>
      </c>
      <c r="E46" s="2">
        <f>('Подуш 1'!E46+'Подуш 2'!E46)/2</f>
        <v>559.5</v>
      </c>
      <c r="F46" s="2">
        <f>('Подуш 1'!F46+'Подуш 2'!F46)/2</f>
        <v>543</v>
      </c>
      <c r="G46" s="2">
        <f>('Подуш 1'!G46+'Подуш 2'!G46)/2</f>
        <v>1236.5</v>
      </c>
      <c r="H46" s="2">
        <f>('Подуш 1'!H46+'Подуш 2'!H46)/2</f>
        <v>1190.5</v>
      </c>
      <c r="I46" s="2">
        <f>('Подуш 1'!I46+'Подуш 2'!I46)/2</f>
        <v>1293.5</v>
      </c>
      <c r="J46" s="2">
        <f>('Подуш 1'!J46+'Подуш 2'!J46)/2</f>
        <v>1212.5</v>
      </c>
      <c r="K46" s="2">
        <f>('Подуш 1'!K46+'Подуш 2'!K46)/2</f>
        <v>713</v>
      </c>
      <c r="L46" s="2">
        <f>('Подуш 1'!L46+'Подуш 2'!L46)/2</f>
        <v>645</v>
      </c>
      <c r="M46" s="2">
        <f>('Подуш 1'!M46+'Подуш 2'!M46)/2</f>
        <v>387</v>
      </c>
      <c r="N46" s="2">
        <f>('Подуш 1'!N46+'Подуш 2'!N46)/2</f>
        <v>396.5</v>
      </c>
      <c r="O46" s="2">
        <f>('Подуш 1'!O46+'Подуш 2'!O46)/2</f>
        <v>728.5</v>
      </c>
      <c r="P46" s="2">
        <f>('Подуш 1'!P46+'Подуш 2'!P46)/2</f>
        <v>740</v>
      </c>
      <c r="Q46" s="2">
        <f>('Подуш 1'!Q46+'Подуш 2'!Q46)/2</f>
        <v>967.5</v>
      </c>
      <c r="R46" s="2">
        <f>('Подуш 1'!R46+'Подуш 2'!R46)/2</f>
        <v>836.5</v>
      </c>
      <c r="S46" s="2">
        <f>('Подуш 1'!S46+'Подуш 2'!S46)/2</f>
        <v>1447</v>
      </c>
      <c r="T46" s="2">
        <f>('Подуш 1'!T46+'Подуш 2'!T46)/2</f>
        <v>1235.5</v>
      </c>
      <c r="U46" s="2">
        <f>('Подуш 1'!U46+'Подуш 2'!U46)/2</f>
        <v>1469</v>
      </c>
      <c r="V46" s="2">
        <f>('Подуш 1'!V46+'Подуш 2'!V46)/2</f>
        <v>1330</v>
      </c>
      <c r="W46" s="2">
        <f>('Подуш 1'!W46+'Подуш 2'!W46)/2</f>
        <v>1296</v>
      </c>
      <c r="X46" s="2">
        <f>('Подуш 1'!X46+'Подуш 2'!X46)/2</f>
        <v>1188.5</v>
      </c>
      <c r="Y46" s="2">
        <f>('Подуш 1'!Y46+'Подуш 2'!Y46)/2</f>
        <v>1189</v>
      </c>
      <c r="Z46" s="2">
        <f>('Подуш 1'!Z46+'Подуш 2'!Z46)/2</f>
        <v>1140.5</v>
      </c>
      <c r="AA46" s="2">
        <f>('Подуш 1'!AA46+'Подуш 2'!AA46)/2</f>
        <v>1069</v>
      </c>
      <c r="AB46" s="2">
        <f>('Подуш 1'!AB46+'Подуш 2'!AB46)/2</f>
        <v>1065</v>
      </c>
      <c r="AC46" s="2">
        <f>('Подуш 1'!AC46+'Подуш 2'!AC46)/2</f>
        <v>1077.5</v>
      </c>
      <c r="AD46" s="2">
        <f>('Подуш 1'!AD46+'Подуш 2'!AD46)/2</f>
        <v>1255.5</v>
      </c>
      <c r="AE46" s="2">
        <f>('Подуш 1'!AE46+'Подуш 2'!AE46)/2</f>
        <v>1383</v>
      </c>
      <c r="AF46" s="2">
        <f>('Подуш 1'!AF46+'Подуш 2'!AF46)/2</f>
        <v>1431.5</v>
      </c>
      <c r="AG46" s="2">
        <f>('Подуш 1'!AG46+'Подуш 2'!AG46)/2</f>
        <v>684</v>
      </c>
      <c r="AH46" s="2">
        <f>('Подуш 1'!AH46+'Подуш 2'!AH46)/2</f>
        <v>1244.5</v>
      </c>
      <c r="AI46" s="2">
        <f>('Подуш 1'!AI46+'Подуш 2'!AI46)/2</f>
        <v>587.5</v>
      </c>
      <c r="AJ46" s="2">
        <f>('Подуш 1'!AJ46+'Подуш 2'!AJ46)/2</f>
        <v>994</v>
      </c>
      <c r="AK46" s="2">
        <f>('Подуш 1'!AK46+'Подуш 2'!AK46)/2</f>
        <v>194</v>
      </c>
      <c r="AL46" s="2">
        <f>('Подуш 1'!AL46+'Подуш 2'!AL46)/2</f>
        <v>441</v>
      </c>
      <c r="AM46" s="2">
        <f>('Подуш 1'!AM46+'Подуш 2'!AM46)/2</f>
        <v>191</v>
      </c>
      <c r="AN46" s="2">
        <f>('Подуш 1'!AN46+'Подуш 2'!AN46)/2</f>
        <v>685.5</v>
      </c>
      <c r="AO46" s="2">
        <f>('Подуш 1'!AO46+'Подуш 2'!AO46)/2</f>
        <v>96.5</v>
      </c>
      <c r="AP46" s="2">
        <f>('Подуш 1'!AP46+'Подуш 2'!AP46)/2</f>
        <v>410</v>
      </c>
      <c r="AR46" s="2">
        <f t="shared" si="1"/>
        <v>35031</v>
      </c>
    </row>
    <row r="47" spans="1:44">
      <c r="A47" s="1">
        <v>63023</v>
      </c>
      <c r="B47" s="1">
        <v>1402</v>
      </c>
      <c r="C47" s="2">
        <f>('Подуш 1'!C47+'Подуш 2'!C47)/2</f>
        <v>66</v>
      </c>
      <c r="D47" s="2">
        <f>('Подуш 1'!D47+'Подуш 2'!D47)/2</f>
        <v>68</v>
      </c>
      <c r="E47" s="2">
        <f>('Подуш 1'!E47+'Подуш 2'!E47)/2</f>
        <v>140.5</v>
      </c>
      <c r="F47" s="2">
        <f>('Подуш 1'!F47+'Подуш 2'!F47)/2</f>
        <v>114</v>
      </c>
      <c r="G47" s="2">
        <f>('Подуш 1'!G47+'Подуш 2'!G47)/2</f>
        <v>303</v>
      </c>
      <c r="H47" s="2">
        <f>('Подуш 1'!H47+'Подуш 2'!H47)/2</f>
        <v>243.5</v>
      </c>
      <c r="I47" s="2">
        <f>('Подуш 1'!I47+'Подуш 2'!I47)/2</f>
        <v>336.5</v>
      </c>
      <c r="J47" s="2">
        <f>('Подуш 1'!J47+'Подуш 2'!J47)/2</f>
        <v>351</v>
      </c>
      <c r="K47" s="2">
        <f>('Подуш 1'!K47+'Подуш 2'!K47)/2</f>
        <v>211.5</v>
      </c>
      <c r="L47" s="2">
        <f>('Подуш 1'!L47+'Подуш 2'!L47)/2</f>
        <v>192</v>
      </c>
      <c r="M47" s="2">
        <f>('Подуш 1'!M47+'Подуш 2'!M47)/2</f>
        <v>132.5</v>
      </c>
      <c r="N47" s="2">
        <f>('Подуш 1'!N47+'Подуш 2'!N47)/2</f>
        <v>110</v>
      </c>
      <c r="O47" s="2">
        <f>('Подуш 1'!O47+'Подуш 2'!O47)/2</f>
        <v>286</v>
      </c>
      <c r="P47" s="2">
        <f>('Подуш 1'!P47+'Подуш 2'!P47)/2</f>
        <v>270</v>
      </c>
      <c r="Q47" s="2">
        <f>('Подуш 1'!Q47+'Подуш 2'!Q47)/2</f>
        <v>381</v>
      </c>
      <c r="R47" s="2">
        <f>('Подуш 1'!R47+'Подуш 2'!R47)/2</f>
        <v>290</v>
      </c>
      <c r="S47" s="2">
        <f>('Подуш 1'!S47+'Подуш 2'!S47)/2</f>
        <v>508</v>
      </c>
      <c r="T47" s="2">
        <f>('Подуш 1'!T47+'Подуш 2'!T47)/2</f>
        <v>387</v>
      </c>
      <c r="U47" s="2">
        <f>('Подуш 1'!U47+'Подуш 2'!U47)/2</f>
        <v>444</v>
      </c>
      <c r="V47" s="2">
        <f>('Подуш 1'!V47+'Подуш 2'!V47)/2</f>
        <v>356.5</v>
      </c>
      <c r="W47" s="2">
        <f>('Подуш 1'!W47+'Подуш 2'!W47)/2</f>
        <v>385</v>
      </c>
      <c r="X47" s="2">
        <f>('Подуш 1'!X47+'Подуш 2'!X47)/2</f>
        <v>342.5</v>
      </c>
      <c r="Y47" s="2">
        <f>('Подуш 1'!Y47+'Подуш 2'!Y47)/2</f>
        <v>387</v>
      </c>
      <c r="Z47" s="2">
        <f>('Подуш 1'!Z47+'Подуш 2'!Z47)/2</f>
        <v>473</v>
      </c>
      <c r="AA47" s="2">
        <f>('Подуш 1'!AA47+'Подуш 2'!AA47)/2</f>
        <v>490</v>
      </c>
      <c r="AB47" s="2">
        <f>('Подуш 1'!AB47+'Подуш 2'!AB47)/2</f>
        <v>507.5</v>
      </c>
      <c r="AC47" s="2">
        <f>('Подуш 1'!AC47+'Подуш 2'!AC47)/2</f>
        <v>532.5</v>
      </c>
      <c r="AD47" s="2">
        <f>('Подуш 1'!AD47+'Подуш 2'!AD47)/2</f>
        <v>529</v>
      </c>
      <c r="AE47" s="2">
        <f>('Подуш 1'!AE47+'Подуш 2'!AE47)/2</f>
        <v>625.5</v>
      </c>
      <c r="AF47" s="2">
        <f>('Подуш 1'!AF47+'Подуш 2'!AF47)/2</f>
        <v>570.5</v>
      </c>
      <c r="AG47" s="2">
        <f>('Подуш 1'!AG47+'Подуш 2'!AG47)/2</f>
        <v>286</v>
      </c>
      <c r="AH47" s="2">
        <f>('Подуш 1'!AH47+'Подуш 2'!AH47)/2</f>
        <v>441</v>
      </c>
      <c r="AI47" s="2">
        <f>('Подуш 1'!AI47+'Подуш 2'!AI47)/2</f>
        <v>250</v>
      </c>
      <c r="AJ47" s="2">
        <f>('Подуш 1'!AJ47+'Подуш 2'!AJ47)/2</f>
        <v>375.5</v>
      </c>
      <c r="AK47" s="2">
        <f>('Подуш 1'!AK47+'Подуш 2'!AK47)/2</f>
        <v>80.5</v>
      </c>
      <c r="AL47" s="2">
        <f>('Подуш 1'!AL47+'Подуш 2'!AL47)/2</f>
        <v>160.5</v>
      </c>
      <c r="AM47" s="2">
        <f>('Подуш 1'!AM47+'Подуш 2'!AM47)/2</f>
        <v>120</v>
      </c>
      <c r="AN47" s="2">
        <f>('Подуш 1'!AN47+'Подуш 2'!AN47)/2</f>
        <v>280</v>
      </c>
      <c r="AO47" s="2">
        <f>('Подуш 1'!AO47+'Подуш 2'!AO47)/2</f>
        <v>53</v>
      </c>
      <c r="AP47" s="2">
        <f>('Подуш 1'!AP47+'Подуш 2'!AP47)/2</f>
        <v>206.5</v>
      </c>
      <c r="AR47" s="2">
        <f t="shared" si="1"/>
        <v>12286.5</v>
      </c>
    </row>
    <row r="48" spans="1:44">
      <c r="A48" s="1">
        <v>63023</v>
      </c>
      <c r="B48" s="1">
        <v>1502</v>
      </c>
      <c r="C48" s="2">
        <f>('Подуш 1'!C48+'Подуш 2'!C48)/2</f>
        <v>270.5</v>
      </c>
      <c r="D48" s="2">
        <f>('Подуш 1'!D48+'Подуш 2'!D48)/2</f>
        <v>268.5</v>
      </c>
      <c r="E48" s="2">
        <f>('Подуш 1'!E48+'Подуш 2'!E48)/2</f>
        <v>495.5</v>
      </c>
      <c r="F48" s="2">
        <f>('Подуш 1'!F48+'Подуш 2'!F48)/2</f>
        <v>456</v>
      </c>
      <c r="G48" s="2">
        <f>('Подуш 1'!G48+'Подуш 2'!G48)/2</f>
        <v>1092</v>
      </c>
      <c r="H48" s="2">
        <f>('Подуш 1'!H48+'Подуш 2'!H48)/2</f>
        <v>1058.5</v>
      </c>
      <c r="I48" s="2">
        <f>('Подуш 1'!I48+'Подуш 2'!I48)/2</f>
        <v>1109</v>
      </c>
      <c r="J48" s="2">
        <f>('Подуш 1'!J48+'Подуш 2'!J48)/2</f>
        <v>1079</v>
      </c>
      <c r="K48" s="2">
        <f>('Подуш 1'!K48+'Подуш 2'!K48)/2</f>
        <v>610.5</v>
      </c>
      <c r="L48" s="2">
        <f>('Подуш 1'!L48+'Подуш 2'!L48)/2</f>
        <v>565</v>
      </c>
      <c r="M48" s="2">
        <f>('Подуш 1'!M48+'Подуш 2'!M48)/2</f>
        <v>333</v>
      </c>
      <c r="N48" s="2">
        <f>('Подуш 1'!N48+'Подуш 2'!N48)/2</f>
        <v>360.5</v>
      </c>
      <c r="O48" s="2">
        <f>('Подуш 1'!O48+'Подуш 2'!O48)/2</f>
        <v>704</v>
      </c>
      <c r="P48" s="2">
        <f>('Подуш 1'!P48+'Подуш 2'!P48)/2</f>
        <v>747.5</v>
      </c>
      <c r="Q48" s="2">
        <f>('Подуш 1'!Q48+'Подуш 2'!Q48)/2</f>
        <v>999</v>
      </c>
      <c r="R48" s="2">
        <f>('Подуш 1'!R48+'Подуш 2'!R48)/2</f>
        <v>939</v>
      </c>
      <c r="S48" s="2">
        <f>('Подуш 1'!S48+'Подуш 2'!S48)/2</f>
        <v>1581.5</v>
      </c>
      <c r="T48" s="2">
        <f>('Подуш 1'!T48+'Подуш 2'!T48)/2</f>
        <v>1388</v>
      </c>
      <c r="U48" s="2">
        <f>('Подуш 1'!U48+'Подуш 2'!U48)/2</f>
        <v>1636.5</v>
      </c>
      <c r="V48" s="2">
        <f>('Подуш 1'!V48+'Подуш 2'!V48)/2</f>
        <v>1440.5</v>
      </c>
      <c r="W48" s="2">
        <f>('Подуш 1'!W48+'Подуш 2'!W48)/2</f>
        <v>1291.5</v>
      </c>
      <c r="X48" s="2">
        <f>('Подуш 1'!X48+'Подуш 2'!X48)/2</f>
        <v>1266.5</v>
      </c>
      <c r="Y48" s="2">
        <f>('Подуш 1'!Y48+'Подуш 2'!Y48)/2</f>
        <v>1159</v>
      </c>
      <c r="Z48" s="2">
        <f>('Подуш 1'!Z48+'Подуш 2'!Z48)/2</f>
        <v>1248.5</v>
      </c>
      <c r="AA48" s="2">
        <f>('Подуш 1'!AA48+'Подуш 2'!AA48)/2</f>
        <v>1197.5</v>
      </c>
      <c r="AB48" s="2">
        <f>('Подуш 1'!AB48+'Подуш 2'!AB48)/2</f>
        <v>1365</v>
      </c>
      <c r="AC48" s="2">
        <f>('Подуш 1'!AC48+'Подуш 2'!AC48)/2</f>
        <v>1458</v>
      </c>
      <c r="AD48" s="2">
        <f>('Подуш 1'!AD48+'Подуш 2'!AD48)/2</f>
        <v>1651</v>
      </c>
      <c r="AE48" s="2">
        <f>('Подуш 1'!AE48+'Подуш 2'!AE48)/2</f>
        <v>1865.5</v>
      </c>
      <c r="AF48" s="2">
        <f>('Подуш 1'!AF48+'Подуш 2'!AF48)/2</f>
        <v>1803</v>
      </c>
      <c r="AG48" s="2">
        <f>('Подуш 1'!AG48+'Подуш 2'!AG48)/2</f>
        <v>872</v>
      </c>
      <c r="AH48" s="2">
        <f>('Подуш 1'!AH48+'Подуш 2'!AH48)/2</f>
        <v>1534.5</v>
      </c>
      <c r="AI48" s="2">
        <f>('Подуш 1'!AI48+'Подуш 2'!AI48)/2</f>
        <v>691.5</v>
      </c>
      <c r="AJ48" s="2">
        <f>('Подуш 1'!AJ48+'Подуш 2'!AJ48)/2</f>
        <v>1153.5</v>
      </c>
      <c r="AK48" s="2">
        <f>('Подуш 1'!AK48+'Подуш 2'!AK48)/2</f>
        <v>242</v>
      </c>
      <c r="AL48" s="2">
        <f>('Подуш 1'!AL48+'Подуш 2'!AL48)/2</f>
        <v>610</v>
      </c>
      <c r="AM48" s="2">
        <f>('Подуш 1'!AM48+'Подуш 2'!AM48)/2</f>
        <v>276</v>
      </c>
      <c r="AN48" s="2">
        <f>('Подуш 1'!AN48+'Подуш 2'!AN48)/2</f>
        <v>896.5</v>
      </c>
      <c r="AO48" s="2">
        <f>('Подуш 1'!AO48+'Подуш 2'!AO48)/2</f>
        <v>133.5</v>
      </c>
      <c r="AP48" s="2">
        <f>('Подуш 1'!AP48+'Подуш 2'!AP48)/2</f>
        <v>511</v>
      </c>
      <c r="AR48" s="2">
        <f t="shared" si="1"/>
        <v>38360</v>
      </c>
    </row>
    <row r="49" spans="1:44">
      <c r="A49" s="1">
        <v>63023</v>
      </c>
      <c r="B49" s="1">
        <v>1602</v>
      </c>
      <c r="C49" s="2">
        <f>('Подуш 1'!C49+'Подуш 2'!C49)/2</f>
        <v>23</v>
      </c>
      <c r="D49" s="2">
        <f>('Подуш 1'!D49+'Подуш 2'!D49)/2</f>
        <v>13.5</v>
      </c>
      <c r="E49" s="2">
        <f>('Подуш 1'!E49+'Подуш 2'!E49)/2</f>
        <v>66</v>
      </c>
      <c r="F49" s="2">
        <f>('Подуш 1'!F49+'Подуш 2'!F49)/2</f>
        <v>53</v>
      </c>
      <c r="G49" s="2">
        <f>('Подуш 1'!G49+'Подуш 2'!G49)/2</f>
        <v>184</v>
      </c>
      <c r="H49" s="2">
        <f>('Подуш 1'!H49+'Подуш 2'!H49)/2</f>
        <v>212.5</v>
      </c>
      <c r="I49" s="2">
        <f>('Подуш 1'!I49+'Подуш 2'!I49)/2</f>
        <v>226</v>
      </c>
      <c r="J49" s="2">
        <f>('Подуш 1'!J49+'Подуш 2'!J49)/2</f>
        <v>207</v>
      </c>
      <c r="K49" s="2">
        <f>('Подуш 1'!K49+'Подуш 2'!K49)/2</f>
        <v>100.5</v>
      </c>
      <c r="L49" s="2">
        <f>('Подуш 1'!L49+'Подуш 2'!L49)/2</f>
        <v>123.5</v>
      </c>
      <c r="M49" s="2">
        <f>('Подуш 1'!M49+'Подуш 2'!M49)/2</f>
        <v>65.5</v>
      </c>
      <c r="N49" s="2">
        <f>('Подуш 1'!N49+'Подуш 2'!N49)/2</f>
        <v>57</v>
      </c>
      <c r="O49" s="2">
        <f>('Подуш 1'!O49+'Подуш 2'!O49)/2</f>
        <v>111.5</v>
      </c>
      <c r="P49" s="2">
        <f>('Подуш 1'!P49+'Подуш 2'!P49)/2</f>
        <v>112.5</v>
      </c>
      <c r="Q49" s="2">
        <f>('Подуш 1'!Q49+'Подуш 2'!Q49)/2</f>
        <v>124</v>
      </c>
      <c r="R49" s="2">
        <f>('Подуш 1'!R49+'Подуш 2'!R49)/2</f>
        <v>116</v>
      </c>
      <c r="S49" s="2">
        <f>('Подуш 1'!S49+'Подуш 2'!S49)/2</f>
        <v>224</v>
      </c>
      <c r="T49" s="2">
        <f>('Подуш 1'!T49+'Подуш 2'!T49)/2</f>
        <v>207</v>
      </c>
      <c r="U49" s="2">
        <f>('Подуш 1'!U49+'Подуш 2'!U49)/2</f>
        <v>241</v>
      </c>
      <c r="V49" s="2">
        <f>('Подуш 1'!V49+'Подуш 2'!V49)/2</f>
        <v>211</v>
      </c>
      <c r="W49" s="2">
        <f>('Подуш 1'!W49+'Подуш 2'!W49)/2</f>
        <v>208.5</v>
      </c>
      <c r="X49" s="2">
        <f>('Подуш 1'!X49+'Подуш 2'!X49)/2</f>
        <v>189</v>
      </c>
      <c r="Y49" s="2">
        <f>('Подуш 1'!Y49+'Подуш 2'!Y49)/2</f>
        <v>194.5</v>
      </c>
      <c r="Z49" s="2">
        <f>('Подуш 1'!Z49+'Подуш 2'!Z49)/2</f>
        <v>173.5</v>
      </c>
      <c r="AA49" s="2">
        <f>('Подуш 1'!AA49+'Подуш 2'!AA49)/2</f>
        <v>195</v>
      </c>
      <c r="AB49" s="2">
        <f>('Подуш 1'!AB49+'Подуш 2'!AB49)/2</f>
        <v>142</v>
      </c>
      <c r="AC49" s="2">
        <f>('Подуш 1'!AC49+'Подуш 2'!AC49)/2</f>
        <v>214.5</v>
      </c>
      <c r="AD49" s="2">
        <f>('Подуш 1'!AD49+'Подуш 2'!AD49)/2</f>
        <v>198.5</v>
      </c>
      <c r="AE49" s="2">
        <f>('Подуш 1'!AE49+'Подуш 2'!AE49)/2</f>
        <v>250.5</v>
      </c>
      <c r="AF49" s="2">
        <f>('Подуш 1'!AF49+'Подуш 2'!AF49)/2</f>
        <v>204.5</v>
      </c>
      <c r="AG49" s="2">
        <f>('Подуш 1'!AG49+'Подуш 2'!AG49)/2</f>
        <v>118</v>
      </c>
      <c r="AH49" s="2">
        <f>('Подуш 1'!AH49+'Подуш 2'!AH49)/2</f>
        <v>171</v>
      </c>
      <c r="AI49" s="2">
        <f>('Подуш 1'!AI49+'Подуш 2'!AI49)/2</f>
        <v>94.5</v>
      </c>
      <c r="AJ49" s="2">
        <f>('Подуш 1'!AJ49+'Подуш 2'!AJ49)/2</f>
        <v>131</v>
      </c>
      <c r="AK49" s="2">
        <f>('Подуш 1'!AK49+'Подуш 2'!AK49)/2</f>
        <v>45.5</v>
      </c>
      <c r="AL49" s="2">
        <f>('Подуш 1'!AL49+'Подуш 2'!AL49)/2</f>
        <v>53.5</v>
      </c>
      <c r="AM49" s="2">
        <f>('Подуш 1'!AM49+'Подуш 2'!AM49)/2</f>
        <v>34</v>
      </c>
      <c r="AN49" s="2">
        <f>('Подуш 1'!AN49+'Подуш 2'!AN49)/2</f>
        <v>84</v>
      </c>
      <c r="AO49" s="2">
        <f>('Подуш 1'!AO49+'Подуш 2'!AO49)/2</f>
        <v>29.5</v>
      </c>
      <c r="AP49" s="2">
        <f>('Подуш 1'!AP49+'Подуш 2'!AP49)/2</f>
        <v>86.5</v>
      </c>
      <c r="AR49" s="2">
        <f t="shared" si="1"/>
        <v>5496.5</v>
      </c>
    </row>
    <row r="50" spans="1:44">
      <c r="A50" s="1">
        <v>63023</v>
      </c>
      <c r="B50" s="1">
        <v>1702</v>
      </c>
      <c r="C50" s="2">
        <f>('Подуш 1'!C50+'Подуш 2'!C50)/2</f>
        <v>235</v>
      </c>
      <c r="D50" s="2">
        <f>('Подуш 1'!D50+'Подуш 2'!D50)/2</f>
        <v>251.5</v>
      </c>
      <c r="E50" s="2">
        <f>('Подуш 1'!E50+'Подуш 2'!E50)/2</f>
        <v>648.5</v>
      </c>
      <c r="F50" s="2">
        <f>('Подуш 1'!F50+'Подуш 2'!F50)/2</f>
        <v>650</v>
      </c>
      <c r="G50" s="2">
        <f>('Подуш 1'!G50+'Подуш 2'!G50)/2</f>
        <v>1507</v>
      </c>
      <c r="H50" s="2">
        <f>('Подуш 1'!H50+'Подуш 2'!H50)/2</f>
        <v>1342</v>
      </c>
      <c r="I50" s="2">
        <f>('Подуш 1'!I50+'Подуш 2'!I50)/2</f>
        <v>1476.5</v>
      </c>
      <c r="J50" s="2">
        <f>('Подуш 1'!J50+'Подуш 2'!J50)/2</f>
        <v>1424</v>
      </c>
      <c r="K50" s="2">
        <f>('Подуш 1'!K50+'Подуш 2'!K50)/2</f>
        <v>797.5</v>
      </c>
      <c r="L50" s="2">
        <f>('Подуш 1'!L50+'Подуш 2'!L50)/2</f>
        <v>739</v>
      </c>
      <c r="M50" s="2">
        <f>('Подуш 1'!M50+'Подуш 2'!M50)/2</f>
        <v>438</v>
      </c>
      <c r="N50" s="2">
        <f>('Подуш 1'!N50+'Подуш 2'!N50)/2</f>
        <v>459</v>
      </c>
      <c r="O50" s="2">
        <f>('Подуш 1'!O50+'Подуш 2'!O50)/2</f>
        <v>885.5</v>
      </c>
      <c r="P50" s="2">
        <f>('Подуш 1'!P50+'Подуш 2'!P50)/2</f>
        <v>865.5</v>
      </c>
      <c r="Q50" s="2">
        <f>('Подуш 1'!Q50+'Подуш 2'!Q50)/2</f>
        <v>1233</v>
      </c>
      <c r="R50" s="2">
        <f>('Подуш 1'!R50+'Подуш 2'!R50)/2</f>
        <v>1010.5</v>
      </c>
      <c r="S50" s="2">
        <f>('Подуш 1'!S50+'Подуш 2'!S50)/2</f>
        <v>1768</v>
      </c>
      <c r="T50" s="2">
        <f>('Подуш 1'!T50+'Подуш 2'!T50)/2</f>
        <v>1545.5</v>
      </c>
      <c r="U50" s="2">
        <f>('Подуш 1'!U50+'Подуш 2'!U50)/2</f>
        <v>1942.5</v>
      </c>
      <c r="V50" s="2">
        <f>('Подуш 1'!V50+'Подуш 2'!V50)/2</f>
        <v>1778.5</v>
      </c>
      <c r="W50" s="2">
        <f>('Подуш 1'!W50+'Подуш 2'!W50)/2</f>
        <v>1545.5</v>
      </c>
      <c r="X50" s="2">
        <f>('Подуш 1'!X50+'Подуш 2'!X50)/2</f>
        <v>1538</v>
      </c>
      <c r="Y50" s="2">
        <f>('Подуш 1'!Y50+'Подуш 2'!Y50)/2</f>
        <v>1416</v>
      </c>
      <c r="Z50" s="2">
        <f>('Подуш 1'!Z50+'Подуш 2'!Z50)/2</f>
        <v>1638</v>
      </c>
      <c r="AA50" s="2">
        <f>('Подуш 1'!AA50+'Подуш 2'!AA50)/2</f>
        <v>1361.5</v>
      </c>
      <c r="AB50" s="2">
        <f>('Подуш 1'!AB50+'Подуш 2'!AB50)/2</f>
        <v>1534.5</v>
      </c>
      <c r="AC50" s="2">
        <f>('Подуш 1'!AC50+'Подуш 2'!AC50)/2</f>
        <v>1660</v>
      </c>
      <c r="AD50" s="2">
        <f>('Подуш 1'!AD50+'Подуш 2'!AD50)/2</f>
        <v>1848</v>
      </c>
      <c r="AE50" s="2">
        <f>('Подуш 1'!AE50+'Подуш 2'!AE50)/2</f>
        <v>2032</v>
      </c>
      <c r="AF50" s="2">
        <f>('Подуш 1'!AF50+'Подуш 2'!AF50)/2</f>
        <v>2173.5</v>
      </c>
      <c r="AG50" s="2">
        <f>('Подуш 1'!AG50+'Подуш 2'!AG50)/2</f>
        <v>994.5</v>
      </c>
      <c r="AH50" s="2">
        <f>('Подуш 1'!AH50+'Подуш 2'!AH50)/2</f>
        <v>1793</v>
      </c>
      <c r="AI50" s="2">
        <f>('Подуш 1'!AI50+'Подуш 2'!AI50)/2</f>
        <v>887</v>
      </c>
      <c r="AJ50" s="2">
        <f>('Подуш 1'!AJ50+'Подуш 2'!AJ50)/2</f>
        <v>1459.5</v>
      </c>
      <c r="AK50" s="2">
        <f>('Подуш 1'!AK50+'Подуш 2'!AK50)/2</f>
        <v>300.5</v>
      </c>
      <c r="AL50" s="2">
        <f>('Подуш 1'!AL50+'Подуш 2'!AL50)/2</f>
        <v>613</v>
      </c>
      <c r="AM50" s="2">
        <f>('Подуш 1'!AM50+'Подуш 2'!AM50)/2</f>
        <v>333.5</v>
      </c>
      <c r="AN50" s="2">
        <f>('Подуш 1'!AN50+'Подуш 2'!AN50)/2</f>
        <v>1065</v>
      </c>
      <c r="AO50" s="2">
        <f>('Подуш 1'!AO50+'Подуш 2'!AO50)/2</f>
        <v>201.5</v>
      </c>
      <c r="AP50" s="2">
        <f>('Подуш 1'!AP50+'Подуш 2'!AP50)/2</f>
        <v>750.5</v>
      </c>
      <c r="AR50" s="2">
        <f t="shared" si="1"/>
        <v>46142</v>
      </c>
    </row>
    <row r="51" spans="1:44">
      <c r="A51" s="1">
        <v>63023</v>
      </c>
      <c r="B51" s="1">
        <v>1802</v>
      </c>
      <c r="C51" s="2">
        <f>('Подуш 1'!C51+'Подуш 2'!C51)/2</f>
        <v>48</v>
      </c>
      <c r="D51" s="2">
        <f>('Подуш 1'!D51+'Подуш 2'!D51)/2</f>
        <v>42</v>
      </c>
      <c r="E51" s="2">
        <f>('Подуш 1'!E51+'Подуш 2'!E51)/2</f>
        <v>108.5</v>
      </c>
      <c r="F51" s="2">
        <f>('Подуш 1'!F51+'Подуш 2'!F51)/2</f>
        <v>73.5</v>
      </c>
      <c r="G51" s="2">
        <f>('Подуш 1'!G51+'Подуш 2'!G51)/2</f>
        <v>226.5</v>
      </c>
      <c r="H51" s="2">
        <f>('Подуш 1'!H51+'Подуш 2'!H51)/2</f>
        <v>197</v>
      </c>
      <c r="I51" s="2">
        <f>('Подуш 1'!I51+'Подуш 2'!I51)/2</f>
        <v>262.5</v>
      </c>
      <c r="J51" s="2">
        <f>('Подуш 1'!J51+'Подуш 2'!J51)/2</f>
        <v>239.5</v>
      </c>
      <c r="K51" s="2">
        <f>('Подуш 1'!K51+'Подуш 2'!K51)/2</f>
        <v>145</v>
      </c>
      <c r="L51" s="2">
        <f>('Подуш 1'!L51+'Подуш 2'!L51)/2</f>
        <v>126.5</v>
      </c>
      <c r="M51" s="2">
        <f>('Подуш 1'!M51+'Подуш 2'!M51)/2</f>
        <v>80</v>
      </c>
      <c r="N51" s="2">
        <f>('Подуш 1'!N51+'Подуш 2'!N51)/2</f>
        <v>69</v>
      </c>
      <c r="O51" s="2">
        <f>('Подуш 1'!O51+'Подуш 2'!O51)/2</f>
        <v>187.5</v>
      </c>
      <c r="P51" s="2">
        <f>('Подуш 1'!P51+'Подуш 2'!P51)/2</f>
        <v>182.5</v>
      </c>
      <c r="Q51" s="2">
        <f>('Подуш 1'!Q51+'Подуш 2'!Q51)/2</f>
        <v>285.5</v>
      </c>
      <c r="R51" s="2">
        <f>('Подуш 1'!R51+'Подуш 2'!R51)/2</f>
        <v>229.5</v>
      </c>
      <c r="S51" s="2">
        <f>('Подуш 1'!S51+'Подуш 2'!S51)/2</f>
        <v>431</v>
      </c>
      <c r="T51" s="2">
        <f>('Подуш 1'!T51+'Подуш 2'!T51)/2</f>
        <v>354.5</v>
      </c>
      <c r="U51" s="2">
        <f>('Подуш 1'!U51+'Подуш 2'!U51)/2</f>
        <v>410</v>
      </c>
      <c r="V51" s="2">
        <f>('Подуш 1'!V51+'Подуш 2'!V51)/2</f>
        <v>289.5</v>
      </c>
      <c r="W51" s="2">
        <f>('Подуш 1'!W51+'Подуш 2'!W51)/2</f>
        <v>329</v>
      </c>
      <c r="X51" s="2">
        <f>('Подуш 1'!X51+'Подуш 2'!X51)/2</f>
        <v>280.5</v>
      </c>
      <c r="Y51" s="2">
        <f>('Подуш 1'!Y51+'Подуш 2'!Y51)/2</f>
        <v>270.5</v>
      </c>
      <c r="Z51" s="2">
        <f>('Подуш 1'!Z51+'Подуш 2'!Z51)/2</f>
        <v>253</v>
      </c>
      <c r="AA51" s="2">
        <f>('Подуш 1'!AA51+'Подуш 2'!AA51)/2</f>
        <v>250</v>
      </c>
      <c r="AB51" s="2">
        <f>('Подуш 1'!AB51+'Подуш 2'!AB51)/2</f>
        <v>245</v>
      </c>
      <c r="AC51" s="2">
        <f>('Подуш 1'!AC51+'Подуш 2'!AC51)/2</f>
        <v>250.5</v>
      </c>
      <c r="AD51" s="2">
        <f>('Подуш 1'!AD51+'Подуш 2'!AD51)/2</f>
        <v>268.5</v>
      </c>
      <c r="AE51" s="2">
        <f>('Подуш 1'!AE51+'Подуш 2'!AE51)/2</f>
        <v>306.5</v>
      </c>
      <c r="AF51" s="2">
        <f>('Подуш 1'!AF51+'Подуш 2'!AF51)/2</f>
        <v>279.5</v>
      </c>
      <c r="AG51" s="2">
        <f>('Подуш 1'!AG51+'Подуш 2'!AG51)/2</f>
        <v>136</v>
      </c>
      <c r="AH51" s="2">
        <f>('Подуш 1'!AH51+'Подуш 2'!AH51)/2</f>
        <v>282.5</v>
      </c>
      <c r="AI51" s="2">
        <f>('Подуш 1'!AI51+'Подуш 2'!AI51)/2</f>
        <v>135</v>
      </c>
      <c r="AJ51" s="2">
        <f>('Подуш 1'!AJ51+'Подуш 2'!AJ51)/2</f>
        <v>207.5</v>
      </c>
      <c r="AK51" s="2">
        <f>('Подуш 1'!AK51+'Подуш 2'!AK51)/2</f>
        <v>51</v>
      </c>
      <c r="AL51" s="2">
        <f>('Подуш 1'!AL51+'Подуш 2'!AL51)/2</f>
        <v>93</v>
      </c>
      <c r="AM51" s="2">
        <f>('Подуш 1'!AM51+'Подуш 2'!AM51)/2</f>
        <v>46.5</v>
      </c>
      <c r="AN51" s="2">
        <f>('Подуш 1'!AN51+'Подуш 2'!AN51)/2</f>
        <v>155.5</v>
      </c>
      <c r="AO51" s="2">
        <f>('Подуш 1'!AO51+'Подуш 2'!AO51)/2</f>
        <v>54.5</v>
      </c>
      <c r="AP51" s="2">
        <f>('Подуш 1'!AP51+'Подуш 2'!AP51)/2</f>
        <v>136</v>
      </c>
      <c r="AR51" s="2">
        <f t="shared" si="1"/>
        <v>8018.5</v>
      </c>
    </row>
    <row r="52" spans="1:44">
      <c r="A52" s="1">
        <v>63023</v>
      </c>
      <c r="B52" s="1">
        <v>1902</v>
      </c>
      <c r="C52" s="2">
        <f>('Подуш 1'!C52+'Подуш 2'!C52)/2</f>
        <v>310.5</v>
      </c>
      <c r="D52" s="2">
        <f>('Подуш 1'!D52+'Подуш 2'!D52)/2</f>
        <v>309</v>
      </c>
      <c r="E52" s="2">
        <f>('Подуш 1'!E52+'Подуш 2'!E52)/2</f>
        <v>577.5</v>
      </c>
      <c r="F52" s="2">
        <f>('Подуш 1'!F52+'Подуш 2'!F52)/2</f>
        <v>546.5</v>
      </c>
      <c r="G52" s="2">
        <f>('Подуш 1'!G52+'Подуш 2'!G52)/2</f>
        <v>1285.5</v>
      </c>
      <c r="H52" s="2">
        <f>('Подуш 1'!H52+'Подуш 2'!H52)/2</f>
        <v>1192.5</v>
      </c>
      <c r="I52" s="2">
        <f>('Подуш 1'!I52+'Подуш 2'!I52)/2</f>
        <v>1344.5</v>
      </c>
      <c r="J52" s="2">
        <f>('Подуш 1'!J52+'Подуш 2'!J52)/2</f>
        <v>1231</v>
      </c>
      <c r="K52" s="2">
        <f>('Подуш 1'!K52+'Подуш 2'!K52)/2</f>
        <v>740.5</v>
      </c>
      <c r="L52" s="2">
        <f>('Подуш 1'!L52+'Подуш 2'!L52)/2</f>
        <v>736</v>
      </c>
      <c r="M52" s="2">
        <f>('Подуш 1'!M52+'Подуш 2'!M52)/2</f>
        <v>471</v>
      </c>
      <c r="N52" s="2">
        <f>('Подуш 1'!N52+'Подуш 2'!N52)/2</f>
        <v>420.5</v>
      </c>
      <c r="O52" s="2">
        <f>('Подуш 1'!O52+'Подуш 2'!O52)/2</f>
        <v>850</v>
      </c>
      <c r="P52" s="2">
        <f>('Подуш 1'!P52+'Подуш 2'!P52)/2</f>
        <v>842</v>
      </c>
      <c r="Q52" s="2">
        <f>('Подуш 1'!Q52+'Подуш 2'!Q52)/2</f>
        <v>1196</v>
      </c>
      <c r="R52" s="2">
        <f>('Подуш 1'!R52+'Подуш 2'!R52)/2</f>
        <v>963</v>
      </c>
      <c r="S52" s="2">
        <f>('Подуш 1'!S52+'Подуш 2'!S52)/2</f>
        <v>1625</v>
      </c>
      <c r="T52" s="2">
        <f>('Подуш 1'!T52+'Подуш 2'!T52)/2</f>
        <v>1419.5</v>
      </c>
      <c r="U52" s="2">
        <f>('Подуш 1'!U52+'Подуш 2'!U52)/2</f>
        <v>1829.5</v>
      </c>
      <c r="V52" s="2">
        <f>('Подуш 1'!V52+'Подуш 2'!V52)/2</f>
        <v>1649</v>
      </c>
      <c r="W52" s="2">
        <f>('Подуш 1'!W52+'Подуш 2'!W52)/2</f>
        <v>1449</v>
      </c>
      <c r="X52" s="2">
        <f>('Подуш 1'!X52+'Подуш 2'!X52)/2</f>
        <v>1453</v>
      </c>
      <c r="Y52" s="2">
        <f>('Подуш 1'!Y52+'Подуш 2'!Y52)/2</f>
        <v>1389</v>
      </c>
      <c r="Z52" s="2">
        <f>('Подуш 1'!Z52+'Подуш 2'!Z52)/2</f>
        <v>1542</v>
      </c>
      <c r="AA52" s="2">
        <f>('Подуш 1'!AA52+'Подуш 2'!AA52)/2</f>
        <v>1319.5</v>
      </c>
      <c r="AB52" s="2">
        <f>('Подуш 1'!AB52+'Подуш 2'!AB52)/2</f>
        <v>1372.5</v>
      </c>
      <c r="AC52" s="2">
        <f>('Подуш 1'!AC52+'Подуш 2'!AC52)/2</f>
        <v>1440.5</v>
      </c>
      <c r="AD52" s="2">
        <f>('Подуш 1'!AD52+'Подуш 2'!AD52)/2</f>
        <v>1642.5</v>
      </c>
      <c r="AE52" s="2">
        <f>('Подуш 1'!AE52+'Подуш 2'!AE52)/2</f>
        <v>1719</v>
      </c>
      <c r="AF52" s="2">
        <f>('Подуш 1'!AF52+'Подуш 2'!AF52)/2</f>
        <v>1866</v>
      </c>
      <c r="AG52" s="2">
        <f>('Подуш 1'!AG52+'Подуш 2'!AG52)/2</f>
        <v>901.5</v>
      </c>
      <c r="AH52" s="2">
        <f>('Подуш 1'!AH52+'Подуш 2'!AH52)/2</f>
        <v>1546</v>
      </c>
      <c r="AI52" s="2">
        <f>('Подуш 1'!AI52+'Подуш 2'!AI52)/2</f>
        <v>763.5</v>
      </c>
      <c r="AJ52" s="2">
        <f>('Подуш 1'!AJ52+'Подуш 2'!AJ52)/2</f>
        <v>1178.5</v>
      </c>
      <c r="AK52" s="2">
        <f>('Подуш 1'!AK52+'Подуш 2'!AK52)/2</f>
        <v>259.5</v>
      </c>
      <c r="AL52" s="2">
        <f>('Подуш 1'!AL52+'Подуш 2'!AL52)/2</f>
        <v>558.5</v>
      </c>
      <c r="AM52" s="2">
        <f>('Подуш 1'!AM52+'Подуш 2'!AM52)/2</f>
        <v>268</v>
      </c>
      <c r="AN52" s="2">
        <f>('Подуш 1'!AN52+'Подуш 2'!AN52)/2</f>
        <v>810.5</v>
      </c>
      <c r="AO52" s="2">
        <f>('Подуш 1'!AO52+'Подуш 2'!AO52)/2</f>
        <v>149.5</v>
      </c>
      <c r="AP52" s="2">
        <f>('Подуш 1'!AP52+'Подуш 2'!AP52)/2</f>
        <v>522.5</v>
      </c>
      <c r="AR52" s="2">
        <f t="shared" si="1"/>
        <v>41690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84</v>
      </c>
      <c r="D54" s="2">
        <f>('Подуш 1'!D54+'Подуш 2'!D54)/2</f>
        <v>54.5</v>
      </c>
      <c r="E54" s="2">
        <f>('Подуш 1'!E54+'Подуш 2'!E54)/2</f>
        <v>137</v>
      </c>
      <c r="F54" s="2">
        <f>('Подуш 1'!F54+'Подуш 2'!F54)/2</f>
        <v>123.5</v>
      </c>
      <c r="G54" s="2">
        <f>('Подуш 1'!G54+'Подуш 2'!G54)/2</f>
        <v>330.5</v>
      </c>
      <c r="H54" s="2">
        <f>('Подуш 1'!H54+'Подуш 2'!H54)/2</f>
        <v>305</v>
      </c>
      <c r="I54" s="2">
        <f>('Подуш 1'!I54+'Подуш 2'!I54)/2</f>
        <v>370.5</v>
      </c>
      <c r="J54" s="2">
        <f>('Подуш 1'!J54+'Подуш 2'!J54)/2</f>
        <v>355</v>
      </c>
      <c r="K54" s="2">
        <f>('Подуш 1'!K54+'Подуш 2'!K54)/2</f>
        <v>209.5</v>
      </c>
      <c r="L54" s="2">
        <f>('Подуш 1'!L54+'Подуш 2'!L54)/2</f>
        <v>221</v>
      </c>
      <c r="M54" s="2">
        <f>('Подуш 1'!M54+'Подуш 2'!M54)/2</f>
        <v>132</v>
      </c>
      <c r="N54" s="2">
        <f>('Подуш 1'!N54+'Подуш 2'!N54)/2</f>
        <v>128.5</v>
      </c>
      <c r="O54" s="2">
        <f>('Подуш 1'!O54+'Подуш 2'!O54)/2</f>
        <v>305.5</v>
      </c>
      <c r="P54" s="2">
        <f>('Подуш 1'!P54+'Подуш 2'!P54)/2</f>
        <v>311</v>
      </c>
      <c r="Q54" s="2">
        <f>('Подуш 1'!Q54+'Подуш 2'!Q54)/2</f>
        <v>434.5</v>
      </c>
      <c r="R54" s="2">
        <f>('Подуш 1'!R54+'Подуш 2'!R54)/2</f>
        <v>319.5</v>
      </c>
      <c r="S54" s="2">
        <f>('Подуш 1'!S54+'Подуш 2'!S54)/2</f>
        <v>546.5</v>
      </c>
      <c r="T54" s="2">
        <f>('Подуш 1'!T54+'Подуш 2'!T54)/2</f>
        <v>411.5</v>
      </c>
      <c r="U54" s="2">
        <f>('Подуш 1'!U54+'Подуш 2'!U54)/2</f>
        <v>541.5</v>
      </c>
      <c r="V54" s="2">
        <f>('Подуш 1'!V54+'Подуш 2'!V54)/2</f>
        <v>408</v>
      </c>
      <c r="W54" s="2">
        <f>('Подуш 1'!W54+'Подуш 2'!W54)/2</f>
        <v>452.5</v>
      </c>
      <c r="X54" s="2">
        <f>('Подуш 1'!X54+'Подуш 2'!X54)/2</f>
        <v>396</v>
      </c>
      <c r="Y54" s="2">
        <f>('Подуш 1'!Y54+'Подуш 2'!Y54)/2</f>
        <v>456.5</v>
      </c>
      <c r="Z54" s="2">
        <f>('Подуш 1'!Z54+'Подуш 2'!Z54)/2</f>
        <v>473.5</v>
      </c>
      <c r="AA54" s="2">
        <f>('Подуш 1'!AA54+'Подуш 2'!AA54)/2</f>
        <v>555.5</v>
      </c>
      <c r="AB54" s="2">
        <f>('Подуш 1'!AB54+'Подуш 2'!AB54)/2</f>
        <v>531</v>
      </c>
      <c r="AC54" s="2">
        <f>('Подуш 1'!AC54+'Подуш 2'!AC54)/2</f>
        <v>623</v>
      </c>
      <c r="AD54" s="2">
        <f>('Подуш 1'!AD54+'Подуш 2'!AD54)/2</f>
        <v>622.5</v>
      </c>
      <c r="AE54" s="2">
        <f>('Подуш 1'!AE54+'Подуш 2'!AE54)/2</f>
        <v>729</v>
      </c>
      <c r="AF54" s="2">
        <f>('Подуш 1'!AF54+'Подуш 2'!AF54)/2</f>
        <v>702.5</v>
      </c>
      <c r="AG54" s="2">
        <f>('Подуш 1'!AG54+'Подуш 2'!AG54)/2</f>
        <v>353.5</v>
      </c>
      <c r="AH54" s="2">
        <f>('Подуш 1'!AH54+'Подуш 2'!AH54)/2</f>
        <v>613</v>
      </c>
      <c r="AI54" s="2">
        <f>('Подуш 1'!AI54+'Подуш 2'!AI54)/2</f>
        <v>304</v>
      </c>
      <c r="AJ54" s="2">
        <f>('Подуш 1'!AJ54+'Подуш 2'!AJ54)/2</f>
        <v>495.5</v>
      </c>
      <c r="AK54" s="2">
        <f>('Подуш 1'!AK54+'Подуш 2'!AK54)/2</f>
        <v>95</v>
      </c>
      <c r="AL54" s="2">
        <f>('Подуш 1'!AL54+'Подуш 2'!AL54)/2</f>
        <v>230</v>
      </c>
      <c r="AM54" s="2">
        <f>('Подуш 1'!AM54+'Подуш 2'!AM54)/2</f>
        <v>117</v>
      </c>
      <c r="AN54" s="2">
        <f>('Подуш 1'!AN54+'Подуш 2'!AN54)/2</f>
        <v>322</v>
      </c>
      <c r="AO54" s="2">
        <f>('Подуш 1'!AO54+'Подуш 2'!AO54)/2</f>
        <v>66</v>
      </c>
      <c r="AP54" s="2">
        <f>('Подуш 1'!AP54+'Подуш 2'!AP54)/2</f>
        <v>237</v>
      </c>
      <c r="AR54" s="2">
        <f t="shared" si="1"/>
        <v>14104</v>
      </c>
    </row>
    <row r="55" spans="1:44">
      <c r="A55" s="1">
        <v>63023</v>
      </c>
      <c r="B55" s="1">
        <v>2302</v>
      </c>
      <c r="C55" s="2">
        <f>('Подуш 1'!C55+'Подуш 2'!C55)/2</f>
        <v>41.5</v>
      </c>
      <c r="D55" s="2">
        <f>('Подуш 1'!D55+'Подуш 2'!D55)/2</f>
        <v>50.5</v>
      </c>
      <c r="E55" s="2">
        <f>('Подуш 1'!E55+'Подуш 2'!E55)/2</f>
        <v>94</v>
      </c>
      <c r="F55" s="2">
        <f>('Подуш 1'!F55+'Подуш 2'!F55)/2</f>
        <v>69.5</v>
      </c>
      <c r="G55" s="2">
        <f>('Подуш 1'!G55+'Подуш 2'!G55)/2</f>
        <v>173</v>
      </c>
      <c r="H55" s="2">
        <f>('Подуш 1'!H55+'Подуш 2'!H55)/2</f>
        <v>158</v>
      </c>
      <c r="I55" s="2">
        <f>('Подуш 1'!I55+'Подуш 2'!I55)/2</f>
        <v>214</v>
      </c>
      <c r="J55" s="2">
        <f>('Подуш 1'!J55+'Подуш 2'!J55)/2</f>
        <v>182</v>
      </c>
      <c r="K55" s="2">
        <f>('Подуш 1'!K55+'Подуш 2'!K55)/2</f>
        <v>128</v>
      </c>
      <c r="L55" s="2">
        <f>('Подуш 1'!L55+'Подуш 2'!L55)/2</f>
        <v>114.5</v>
      </c>
      <c r="M55" s="2">
        <f>('Подуш 1'!M55+'Подуш 2'!M55)/2</f>
        <v>68.5</v>
      </c>
      <c r="N55" s="2">
        <f>('Подуш 1'!N55+'Подуш 2'!N55)/2</f>
        <v>75</v>
      </c>
      <c r="O55" s="2">
        <f>('Подуш 1'!O55+'Подуш 2'!O55)/2</f>
        <v>152</v>
      </c>
      <c r="P55" s="2">
        <f>('Подуш 1'!P55+'Подуш 2'!P55)/2</f>
        <v>160.5</v>
      </c>
      <c r="Q55" s="2">
        <f>('Подуш 1'!Q55+'Подуш 2'!Q55)/2</f>
        <v>231.5</v>
      </c>
      <c r="R55" s="2">
        <f>('Подуш 1'!R55+'Подуш 2'!R55)/2</f>
        <v>181.5</v>
      </c>
      <c r="S55" s="2">
        <f>('Подуш 1'!S55+'Подуш 2'!S55)/2</f>
        <v>314.5</v>
      </c>
      <c r="T55" s="2">
        <f>('Подуш 1'!T55+'Подуш 2'!T55)/2</f>
        <v>252</v>
      </c>
      <c r="U55" s="2">
        <f>('Подуш 1'!U55+'Подуш 2'!U55)/2</f>
        <v>331</v>
      </c>
      <c r="V55" s="2">
        <f>('Подуш 1'!V55+'Подуш 2'!V55)/2</f>
        <v>262</v>
      </c>
      <c r="W55" s="2">
        <f>('Подуш 1'!W55+'Подуш 2'!W55)/2</f>
        <v>240</v>
      </c>
      <c r="X55" s="2">
        <f>('Подуш 1'!X55+'Подуш 2'!X55)/2</f>
        <v>206.5</v>
      </c>
      <c r="Y55" s="2">
        <f>('Подуш 1'!Y55+'Подуш 2'!Y55)/2</f>
        <v>261.5</v>
      </c>
      <c r="Z55" s="2">
        <f>('Подуш 1'!Z55+'Подуш 2'!Z55)/2</f>
        <v>289.5</v>
      </c>
      <c r="AA55" s="2">
        <f>('Подуш 1'!AA55+'Подуш 2'!AA55)/2</f>
        <v>247</v>
      </c>
      <c r="AB55" s="2">
        <f>('Подуш 1'!AB55+'Подуш 2'!AB55)/2</f>
        <v>249</v>
      </c>
      <c r="AC55" s="2">
        <f>('Подуш 1'!AC55+'Подуш 2'!AC55)/2</f>
        <v>261</v>
      </c>
      <c r="AD55" s="2">
        <f>('Подуш 1'!AD55+'Подуш 2'!AD55)/2</f>
        <v>257</v>
      </c>
      <c r="AE55" s="2">
        <f>('Подуш 1'!AE55+'Подуш 2'!AE55)/2</f>
        <v>316</v>
      </c>
      <c r="AF55" s="2">
        <f>('Подуш 1'!AF55+'Подуш 2'!AF55)/2</f>
        <v>298</v>
      </c>
      <c r="AG55" s="2">
        <f>('Подуш 1'!AG55+'Подуш 2'!AG55)/2</f>
        <v>148.5</v>
      </c>
      <c r="AH55" s="2">
        <f>('Подуш 1'!AH55+'Подуш 2'!AH55)/2</f>
        <v>263.5</v>
      </c>
      <c r="AI55" s="2">
        <f>('Подуш 1'!AI55+'Подуш 2'!AI55)/2</f>
        <v>113.5</v>
      </c>
      <c r="AJ55" s="2">
        <f>('Подуш 1'!AJ55+'Подуш 2'!AJ55)/2</f>
        <v>194</v>
      </c>
      <c r="AK55" s="2">
        <f>('Подуш 1'!AK55+'Подуш 2'!AK55)/2</f>
        <v>47</v>
      </c>
      <c r="AL55" s="2">
        <f>('Подуш 1'!AL55+'Подуш 2'!AL55)/2</f>
        <v>90.5</v>
      </c>
      <c r="AM55" s="2">
        <f>('Подуш 1'!AM55+'Подуш 2'!AM55)/2</f>
        <v>47.5</v>
      </c>
      <c r="AN55" s="2">
        <f>('Подуш 1'!AN55+'Подуш 2'!AN55)/2</f>
        <v>157.5</v>
      </c>
      <c r="AO55" s="2">
        <f>('Подуш 1'!AO55+'Подуш 2'!AO55)/2</f>
        <v>19</v>
      </c>
      <c r="AP55" s="2">
        <f>('Подуш 1'!AP55+'Подуш 2'!AP55)/2</f>
        <v>106.5</v>
      </c>
      <c r="AR55" s="2">
        <f t="shared" si="1"/>
        <v>7066.5</v>
      </c>
    </row>
    <row r="56" spans="1:44">
      <c r="A56" s="1">
        <v>63023</v>
      </c>
      <c r="B56" s="1">
        <v>2402</v>
      </c>
      <c r="C56" s="2">
        <f>('Подуш 1'!C56+'Подуш 2'!C56)/2</f>
        <v>72</v>
      </c>
      <c r="D56" s="2">
        <f>('Подуш 1'!D56+'Подуш 2'!D56)/2</f>
        <v>72</v>
      </c>
      <c r="E56" s="2">
        <f>('Подуш 1'!E56+'Подуш 2'!E56)/2</f>
        <v>138.5</v>
      </c>
      <c r="F56" s="2">
        <f>('Подуш 1'!F56+'Подуш 2'!F56)/2</f>
        <v>130.5</v>
      </c>
      <c r="G56" s="2">
        <f>('Подуш 1'!G56+'Подуш 2'!G56)/2</f>
        <v>318.5</v>
      </c>
      <c r="H56" s="2">
        <f>('Подуш 1'!H56+'Подуш 2'!H56)/2</f>
        <v>297.5</v>
      </c>
      <c r="I56" s="2">
        <f>('Подуш 1'!I56+'Подуш 2'!I56)/2</f>
        <v>410.5</v>
      </c>
      <c r="J56" s="2">
        <f>('Подуш 1'!J56+'Подуш 2'!J56)/2</f>
        <v>348</v>
      </c>
      <c r="K56" s="2">
        <f>('Подуш 1'!K56+'Подуш 2'!K56)/2</f>
        <v>218</v>
      </c>
      <c r="L56" s="2">
        <f>('Подуш 1'!L56+'Подуш 2'!L56)/2</f>
        <v>218.5</v>
      </c>
      <c r="M56" s="2">
        <f>('Подуш 1'!M56+'Подуш 2'!M56)/2</f>
        <v>111.5</v>
      </c>
      <c r="N56" s="2">
        <f>('Подуш 1'!N56+'Подуш 2'!N56)/2</f>
        <v>110.5</v>
      </c>
      <c r="O56" s="2">
        <f>('Подуш 1'!O56+'Подуш 2'!O56)/2</f>
        <v>285</v>
      </c>
      <c r="P56" s="2">
        <f>('Подуш 1'!P56+'Подуш 2'!P56)/2</f>
        <v>289</v>
      </c>
      <c r="Q56" s="2">
        <f>('Подуш 1'!Q56+'Подуш 2'!Q56)/2</f>
        <v>375</v>
      </c>
      <c r="R56" s="2">
        <f>('Подуш 1'!R56+'Подуш 2'!R56)/2</f>
        <v>265.5</v>
      </c>
      <c r="S56" s="2">
        <f>('Подуш 1'!S56+'Подуш 2'!S56)/2</f>
        <v>519.5</v>
      </c>
      <c r="T56" s="2">
        <f>('Подуш 1'!T56+'Подуш 2'!T56)/2</f>
        <v>452</v>
      </c>
      <c r="U56" s="2">
        <f>('Подуш 1'!U56+'Подуш 2'!U56)/2</f>
        <v>456</v>
      </c>
      <c r="V56" s="2">
        <f>('Подуш 1'!V56+'Подуш 2'!V56)/2</f>
        <v>442</v>
      </c>
      <c r="W56" s="2">
        <f>('Подуш 1'!W56+'Подуш 2'!W56)/2</f>
        <v>426.5</v>
      </c>
      <c r="X56" s="2">
        <f>('Подуш 1'!X56+'Подуш 2'!X56)/2</f>
        <v>392</v>
      </c>
      <c r="Y56" s="2">
        <f>('Подуш 1'!Y56+'Подуш 2'!Y56)/2</f>
        <v>387</v>
      </c>
      <c r="Z56" s="2">
        <f>('Подуш 1'!Z56+'Подуш 2'!Z56)/2</f>
        <v>450.5</v>
      </c>
      <c r="AA56" s="2">
        <f>('Подуш 1'!AA56+'Подуш 2'!AA56)/2</f>
        <v>471</v>
      </c>
      <c r="AB56" s="2">
        <f>('Подуш 1'!AB56+'Подуш 2'!AB56)/2</f>
        <v>501.5</v>
      </c>
      <c r="AC56" s="2">
        <f>('Подуш 1'!AC56+'Подуш 2'!AC56)/2</f>
        <v>639.5</v>
      </c>
      <c r="AD56" s="2">
        <f>('Подуш 1'!AD56+'Подуш 2'!AD56)/2</f>
        <v>585</v>
      </c>
      <c r="AE56" s="2">
        <f>('Подуш 1'!AE56+'Подуш 2'!AE56)/2</f>
        <v>701.5</v>
      </c>
      <c r="AF56" s="2">
        <f>('Подуш 1'!AF56+'Подуш 2'!AF56)/2</f>
        <v>635</v>
      </c>
      <c r="AG56" s="2">
        <f>('Подуш 1'!AG56+'Подуш 2'!AG56)/2</f>
        <v>338.5</v>
      </c>
      <c r="AH56" s="2">
        <f>('Подуш 1'!AH56+'Подуш 2'!AH56)/2</f>
        <v>498.5</v>
      </c>
      <c r="AI56" s="2">
        <f>('Подуш 1'!AI56+'Подуш 2'!AI56)/2</f>
        <v>246</v>
      </c>
      <c r="AJ56" s="2">
        <f>('Подуш 1'!AJ56+'Подуш 2'!AJ56)/2</f>
        <v>400</v>
      </c>
      <c r="AK56" s="2">
        <f>('Подуш 1'!AK56+'Подуш 2'!AK56)/2</f>
        <v>95</v>
      </c>
      <c r="AL56" s="2">
        <f>('Подуш 1'!AL56+'Подуш 2'!AL56)/2</f>
        <v>181.5</v>
      </c>
      <c r="AM56" s="2">
        <f>('Подуш 1'!AM56+'Подуш 2'!AM56)/2</f>
        <v>125.5</v>
      </c>
      <c r="AN56" s="2">
        <f>('Подуш 1'!AN56+'Подуш 2'!AN56)/2</f>
        <v>360</v>
      </c>
      <c r="AO56" s="2">
        <f>('Подуш 1'!AO56+'Подуш 2'!AO56)/2</f>
        <v>72.5</v>
      </c>
      <c r="AP56" s="2">
        <f>('Подуш 1'!AP56+'Подуш 2'!AP56)/2</f>
        <v>278</v>
      </c>
      <c r="AR56" s="2">
        <f t="shared" si="1"/>
        <v>13315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59</v>
      </c>
      <c r="D58" s="2">
        <f>('Подуш 1'!D58+'Подуш 2'!D58)/2</f>
        <v>75</v>
      </c>
      <c r="E58" s="2">
        <f>('Подуш 1'!E58+'Подуш 2'!E58)/2</f>
        <v>127.5</v>
      </c>
      <c r="F58" s="2">
        <f>('Подуш 1'!F58+'Подуш 2'!F58)/2</f>
        <v>114</v>
      </c>
      <c r="G58" s="2">
        <f>('Подуш 1'!G58+'Подуш 2'!G58)/2</f>
        <v>287</v>
      </c>
      <c r="H58" s="2">
        <f>('Подуш 1'!H58+'Подуш 2'!H58)/2</f>
        <v>279.5</v>
      </c>
      <c r="I58" s="2">
        <f>('Подуш 1'!I58+'Подуш 2'!I58)/2</f>
        <v>332.5</v>
      </c>
      <c r="J58" s="2">
        <f>('Подуш 1'!J58+'Подуш 2'!J58)/2</f>
        <v>296.5</v>
      </c>
      <c r="K58" s="2">
        <f>('Подуш 1'!K58+'Подуш 2'!K58)/2</f>
        <v>193</v>
      </c>
      <c r="L58" s="2">
        <f>('Подуш 1'!L58+'Подуш 2'!L58)/2</f>
        <v>157</v>
      </c>
      <c r="M58" s="2">
        <f>('Подуш 1'!M58+'Подуш 2'!M58)/2</f>
        <v>73</v>
      </c>
      <c r="N58" s="2">
        <f>('Подуш 1'!N58+'Подуш 2'!N58)/2</f>
        <v>101.5</v>
      </c>
      <c r="O58" s="2">
        <f>('Подуш 1'!O58+'Подуш 2'!O58)/2</f>
        <v>257.5</v>
      </c>
      <c r="P58" s="2">
        <f>('Подуш 1'!P58+'Подуш 2'!P58)/2</f>
        <v>212.5</v>
      </c>
      <c r="Q58" s="2">
        <f>('Подуш 1'!Q58+'Подуш 2'!Q58)/2</f>
        <v>296.5</v>
      </c>
      <c r="R58" s="2">
        <f>('Подуш 1'!R58+'Подуш 2'!R58)/2</f>
        <v>204</v>
      </c>
      <c r="S58" s="2">
        <f>('Подуш 1'!S58+'Подуш 2'!S58)/2</f>
        <v>410</v>
      </c>
      <c r="T58" s="2">
        <f>('Подуш 1'!T58+'Подуш 2'!T58)/2</f>
        <v>306.5</v>
      </c>
      <c r="U58" s="2">
        <f>('Подуш 1'!U58+'Подуш 2'!U58)/2</f>
        <v>352.5</v>
      </c>
      <c r="V58" s="2">
        <f>('Подуш 1'!V58+'Подуш 2'!V58)/2</f>
        <v>292.5</v>
      </c>
      <c r="W58" s="2">
        <f>('Подуш 1'!W58+'Подуш 2'!W58)/2</f>
        <v>284.5</v>
      </c>
      <c r="X58" s="2">
        <f>('Подуш 1'!X58+'Подуш 2'!X58)/2</f>
        <v>260.5</v>
      </c>
      <c r="Y58" s="2">
        <f>('Подуш 1'!Y58+'Подуш 2'!Y58)/2</f>
        <v>288.5</v>
      </c>
      <c r="Z58" s="2">
        <f>('Подуш 1'!Z58+'Подуш 2'!Z58)/2</f>
        <v>324</v>
      </c>
      <c r="AA58" s="2">
        <f>('Подуш 1'!AA58+'Подуш 2'!AA58)/2</f>
        <v>336.5</v>
      </c>
      <c r="AB58" s="2">
        <f>('Подуш 1'!AB58+'Подуш 2'!AB58)/2</f>
        <v>329</v>
      </c>
      <c r="AC58" s="2">
        <f>('Подуш 1'!AC58+'Подуш 2'!AC58)/2</f>
        <v>360.5</v>
      </c>
      <c r="AD58" s="2">
        <f>('Подуш 1'!AD58+'Подуш 2'!AD58)/2</f>
        <v>396</v>
      </c>
      <c r="AE58" s="2">
        <f>('Подуш 1'!AE58+'Подуш 2'!AE58)/2</f>
        <v>467.5</v>
      </c>
      <c r="AF58" s="2">
        <f>('Подуш 1'!AF58+'Подуш 2'!AF58)/2</f>
        <v>438.5</v>
      </c>
      <c r="AG58" s="2">
        <f>('Подуш 1'!AG58+'Подуш 2'!AG58)/2</f>
        <v>204</v>
      </c>
      <c r="AH58" s="2">
        <f>('Подуш 1'!AH58+'Подуш 2'!AH58)/2</f>
        <v>346</v>
      </c>
      <c r="AI58" s="2">
        <f>('Подуш 1'!AI58+'Подуш 2'!AI58)/2</f>
        <v>155</v>
      </c>
      <c r="AJ58" s="2">
        <f>('Подуш 1'!AJ58+'Подуш 2'!AJ58)/2</f>
        <v>271</v>
      </c>
      <c r="AK58" s="2">
        <f>('Подуш 1'!AK58+'Подуш 2'!AK58)/2</f>
        <v>92</v>
      </c>
      <c r="AL58" s="2">
        <f>('Подуш 1'!AL58+'Подуш 2'!AL58)/2</f>
        <v>128</v>
      </c>
      <c r="AM58" s="2">
        <f>('Подуш 1'!AM58+'Подуш 2'!AM58)/2</f>
        <v>81.5</v>
      </c>
      <c r="AN58" s="2">
        <f>('Подуш 1'!AN58+'Подуш 2'!AN58)/2</f>
        <v>232</v>
      </c>
      <c r="AO58" s="2">
        <f>('Подуш 1'!AO58+'Подуш 2'!AO58)/2</f>
        <v>38.5</v>
      </c>
      <c r="AP58" s="2">
        <f>('Подуш 1'!AP58+'Подуш 2'!AP58)/2</f>
        <v>158</v>
      </c>
      <c r="AR58" s="2">
        <f t="shared" si="1"/>
        <v>9619</v>
      </c>
    </row>
    <row r="59" spans="1:44">
      <c r="A59" s="1">
        <v>63023</v>
      </c>
      <c r="B59" s="1">
        <v>2702</v>
      </c>
      <c r="C59" s="2">
        <f>('Подуш 1'!C59+'Подуш 2'!C59)/2</f>
        <v>47.5</v>
      </c>
      <c r="D59" s="2">
        <f>('Подуш 1'!D59+'Подуш 2'!D59)/2</f>
        <v>47</v>
      </c>
      <c r="E59" s="2">
        <f>('Подуш 1'!E59+'Подуш 2'!E59)/2</f>
        <v>104.5</v>
      </c>
      <c r="F59" s="2">
        <f>('Подуш 1'!F59+'Подуш 2'!F59)/2</f>
        <v>105</v>
      </c>
      <c r="G59" s="2">
        <f>('Подуш 1'!G59+'Подуш 2'!G59)/2</f>
        <v>227.5</v>
      </c>
      <c r="H59" s="2">
        <f>('Подуш 1'!H59+'Подуш 2'!H59)/2</f>
        <v>196</v>
      </c>
      <c r="I59" s="2">
        <f>('Подуш 1'!I59+'Подуш 2'!I59)/2</f>
        <v>222.5</v>
      </c>
      <c r="J59" s="2">
        <f>('Подуш 1'!J59+'Подуш 2'!J59)/2</f>
        <v>230.5</v>
      </c>
      <c r="K59" s="2">
        <f>('Подуш 1'!K59+'Подуш 2'!K59)/2</f>
        <v>147</v>
      </c>
      <c r="L59" s="2">
        <f>('Подуш 1'!L59+'Подуш 2'!L59)/2</f>
        <v>132</v>
      </c>
      <c r="M59" s="2">
        <f>('Подуш 1'!M59+'Подуш 2'!M59)/2</f>
        <v>73.5</v>
      </c>
      <c r="N59" s="2">
        <f>('Подуш 1'!N59+'Подуш 2'!N59)/2</f>
        <v>88.5</v>
      </c>
      <c r="O59" s="2">
        <f>('Подуш 1'!O59+'Подуш 2'!O59)/2</f>
        <v>159.5</v>
      </c>
      <c r="P59" s="2">
        <f>('Подуш 1'!P59+'Подуш 2'!P59)/2</f>
        <v>170</v>
      </c>
      <c r="Q59" s="2">
        <f>('Подуш 1'!Q59+'Подуш 2'!Q59)/2</f>
        <v>264</v>
      </c>
      <c r="R59" s="2">
        <f>('Подуш 1'!R59+'Подуш 2'!R59)/2</f>
        <v>190</v>
      </c>
      <c r="S59" s="2">
        <f>('Подуш 1'!S59+'Подуш 2'!S59)/2</f>
        <v>317.5</v>
      </c>
      <c r="T59" s="2">
        <f>('Подуш 1'!T59+'Подуш 2'!T59)/2</f>
        <v>250</v>
      </c>
      <c r="U59" s="2">
        <f>('Подуш 1'!U59+'Подуш 2'!U59)/2</f>
        <v>319</v>
      </c>
      <c r="V59" s="2">
        <f>('Подуш 1'!V59+'Подуш 2'!V59)/2</f>
        <v>233</v>
      </c>
      <c r="W59" s="2">
        <f>('Подуш 1'!W59+'Подуш 2'!W59)/2</f>
        <v>211.5</v>
      </c>
      <c r="X59" s="2">
        <f>('Подуш 1'!X59+'Подуш 2'!X59)/2</f>
        <v>237</v>
      </c>
      <c r="Y59" s="2">
        <f>('Подуш 1'!Y59+'Подуш 2'!Y59)/2</f>
        <v>268</v>
      </c>
      <c r="Z59" s="2">
        <f>('Подуш 1'!Z59+'Подуш 2'!Z59)/2</f>
        <v>279</v>
      </c>
      <c r="AA59" s="2">
        <f>('Подуш 1'!AA59+'Подуш 2'!AA59)/2</f>
        <v>278</v>
      </c>
      <c r="AB59" s="2">
        <f>('Подуш 1'!AB59+'Подуш 2'!AB59)/2</f>
        <v>280</v>
      </c>
      <c r="AC59" s="2">
        <f>('Подуш 1'!AC59+'Подуш 2'!AC59)/2</f>
        <v>321.5</v>
      </c>
      <c r="AD59" s="2">
        <f>('Подуш 1'!AD59+'Подуш 2'!AD59)/2</f>
        <v>317</v>
      </c>
      <c r="AE59" s="2">
        <f>('Подуш 1'!AE59+'Подуш 2'!AE59)/2</f>
        <v>352</v>
      </c>
      <c r="AF59" s="2">
        <f>('Подуш 1'!AF59+'Подуш 2'!AF59)/2</f>
        <v>338.5</v>
      </c>
      <c r="AG59" s="2">
        <f>('Подуш 1'!AG59+'Подуш 2'!AG59)/2</f>
        <v>167</v>
      </c>
      <c r="AH59" s="2">
        <f>('Подуш 1'!AH59+'Подуш 2'!AH59)/2</f>
        <v>288.5</v>
      </c>
      <c r="AI59" s="2">
        <f>('Подуш 1'!AI59+'Подуш 2'!AI59)/2</f>
        <v>161</v>
      </c>
      <c r="AJ59" s="2">
        <f>('Подуш 1'!AJ59+'Подуш 2'!AJ59)/2</f>
        <v>225.5</v>
      </c>
      <c r="AK59" s="2">
        <f>('Подуш 1'!AK59+'Подуш 2'!AK59)/2</f>
        <v>54</v>
      </c>
      <c r="AL59" s="2">
        <f>('Подуш 1'!AL59+'Подуш 2'!AL59)/2</f>
        <v>111</v>
      </c>
      <c r="AM59" s="2">
        <f>('Подуш 1'!AM59+'Подуш 2'!AM59)/2</f>
        <v>75.5</v>
      </c>
      <c r="AN59" s="2">
        <f>('Подуш 1'!AN59+'Подуш 2'!AN59)/2</f>
        <v>157.5</v>
      </c>
      <c r="AO59" s="2">
        <f>('Подуш 1'!AO59+'Подуш 2'!AO59)/2</f>
        <v>34</v>
      </c>
      <c r="AP59" s="2">
        <f>('Подуш 1'!AP59+'Подуш 2'!AP59)/2</f>
        <v>119</v>
      </c>
      <c r="AR59" s="2">
        <f t="shared" si="1"/>
        <v>7800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562.5</v>
      </c>
      <c r="D61" s="2">
        <f>('Подуш 1'!D61+'Подуш 2'!D61)/2</f>
        <v>521.5</v>
      </c>
      <c r="E61" s="2">
        <f>('Подуш 1'!E61+'Подуш 2'!E61)/2</f>
        <v>1287</v>
      </c>
      <c r="F61" s="2">
        <f>('Подуш 1'!F61+'Подуш 2'!F61)/2</f>
        <v>1146</v>
      </c>
      <c r="G61" s="2">
        <f>('Подуш 1'!G61+'Подуш 2'!G61)/2</f>
        <v>3193</v>
      </c>
      <c r="H61" s="2">
        <f>('Подуш 1'!H61+'Подуш 2'!H61)/2</f>
        <v>3001.5</v>
      </c>
      <c r="I61" s="2">
        <f>('Подуш 1'!I61+'Подуш 2'!I61)/2</f>
        <v>2998.5</v>
      </c>
      <c r="J61" s="2">
        <f>('Подуш 1'!J61+'Подуш 2'!J61)/2</f>
        <v>2872</v>
      </c>
      <c r="K61" s="2">
        <f>('Подуш 1'!K61+'Подуш 2'!K61)/2</f>
        <v>1597</v>
      </c>
      <c r="L61" s="2">
        <f>('Подуш 1'!L61+'Подуш 2'!L61)/2</f>
        <v>1444.5</v>
      </c>
      <c r="M61" s="2">
        <f>('Подуш 1'!M61+'Подуш 2'!M61)/2</f>
        <v>998.5</v>
      </c>
      <c r="N61" s="2">
        <f>('Подуш 1'!N61+'Подуш 2'!N61)/2</f>
        <v>920.5</v>
      </c>
      <c r="O61" s="2">
        <f>('Подуш 1'!O61+'Подуш 2'!O61)/2</f>
        <v>2175</v>
      </c>
      <c r="P61" s="2">
        <f>('Подуш 1'!P61+'Подуш 2'!P61)/2</f>
        <v>2238.5</v>
      </c>
      <c r="Q61" s="2">
        <f>('Подуш 1'!Q61+'Подуш 2'!Q61)/2</f>
        <v>3040.5</v>
      </c>
      <c r="R61" s="2">
        <f>('Подуш 1'!R61+'Подуш 2'!R61)/2</f>
        <v>2737</v>
      </c>
      <c r="S61" s="2">
        <f>('Подуш 1'!S61+'Подуш 2'!S61)/2</f>
        <v>4611.5</v>
      </c>
      <c r="T61" s="2">
        <f>('Подуш 1'!T61+'Подуш 2'!T61)/2</f>
        <v>4053</v>
      </c>
      <c r="U61" s="2">
        <f>('Подуш 1'!U61+'Подуш 2'!U61)/2</f>
        <v>4593</v>
      </c>
      <c r="V61" s="2">
        <f>('Подуш 1'!V61+'Подуш 2'!V61)/2</f>
        <v>4307</v>
      </c>
      <c r="W61" s="2">
        <f>('Подуш 1'!W61+'Подуш 2'!W61)/2</f>
        <v>3599</v>
      </c>
      <c r="X61" s="2">
        <f>('Подуш 1'!X61+'Подуш 2'!X61)/2</f>
        <v>3874</v>
      </c>
      <c r="Y61" s="2">
        <f>('Подуш 1'!Y61+'Подуш 2'!Y61)/2</f>
        <v>3502.5</v>
      </c>
      <c r="Z61" s="2">
        <f>('Подуш 1'!Z61+'Подуш 2'!Z61)/2</f>
        <v>3852</v>
      </c>
      <c r="AA61" s="2">
        <f>('Подуш 1'!AA61+'Подуш 2'!AA61)/2</f>
        <v>3339.5</v>
      </c>
      <c r="AB61" s="2">
        <f>('Подуш 1'!AB61+'Подуш 2'!AB61)/2</f>
        <v>3500.5</v>
      </c>
      <c r="AC61" s="2">
        <f>('Подуш 1'!AC61+'Подуш 2'!AC61)/2</f>
        <v>3157</v>
      </c>
      <c r="AD61" s="2">
        <f>('Подуш 1'!AD61+'Подуш 2'!AD61)/2</f>
        <v>3797</v>
      </c>
      <c r="AE61" s="2">
        <f>('Подуш 1'!AE61+'Подуш 2'!AE61)/2</f>
        <v>3919.5</v>
      </c>
      <c r="AF61" s="2">
        <f>('Подуш 1'!AF61+'Подуш 2'!AF61)/2</f>
        <v>4695</v>
      </c>
      <c r="AG61" s="2">
        <f>('Подуш 1'!AG61+'Подуш 2'!AG61)/2</f>
        <v>2183</v>
      </c>
      <c r="AH61" s="2">
        <f>('Подуш 1'!AH61+'Подуш 2'!AH61)/2</f>
        <v>4778</v>
      </c>
      <c r="AI61" s="2">
        <f>('Подуш 1'!AI61+'Подуш 2'!AI61)/2</f>
        <v>2026.5</v>
      </c>
      <c r="AJ61" s="2">
        <f>('Подуш 1'!AJ61+'Подуш 2'!AJ61)/2</f>
        <v>4155.5</v>
      </c>
      <c r="AK61" s="2">
        <f>('Подуш 1'!AK61+'Подуш 2'!AK61)/2</f>
        <v>875.5</v>
      </c>
      <c r="AL61" s="2">
        <f>('Подуш 1'!AL61+'Подуш 2'!AL61)/2</f>
        <v>1993.5</v>
      </c>
      <c r="AM61" s="2">
        <f>('Подуш 1'!AM61+'Подуш 2'!AM61)/2</f>
        <v>802</v>
      </c>
      <c r="AN61" s="2">
        <f>('Подуш 1'!AN61+'Подуш 2'!AN61)/2</f>
        <v>2751</v>
      </c>
      <c r="AO61" s="2">
        <f>('Подуш 1'!AO61+'Подуш 2'!AO61)/2</f>
        <v>485</v>
      </c>
      <c r="AP61" s="2">
        <f>('Подуш 1'!AP61+'Подуш 2'!AP61)/2</f>
        <v>1958.5</v>
      </c>
      <c r="AR61" s="2">
        <f t="shared" si="1"/>
        <v>107542.5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332.5</v>
      </c>
      <c r="D63" s="2">
        <f>('Подуш 1'!D63+'Подуш 2'!D63)/2</f>
        <v>278.5</v>
      </c>
      <c r="E63" s="2">
        <f>('Подуш 1'!E63+'Подуш 2'!E63)/2</f>
        <v>641.5</v>
      </c>
      <c r="F63" s="2">
        <f>('Подуш 1'!F63+'Подуш 2'!F63)/2</f>
        <v>592</v>
      </c>
      <c r="G63" s="2">
        <f>('Подуш 1'!G63+'Подуш 2'!G63)/2</f>
        <v>1263</v>
      </c>
      <c r="H63" s="2">
        <f>('Подуш 1'!H63+'Подуш 2'!H63)/2</f>
        <v>1213</v>
      </c>
      <c r="I63" s="2">
        <f>('Подуш 1'!I63+'Подуш 2'!I63)/2</f>
        <v>1261.5</v>
      </c>
      <c r="J63" s="2">
        <f>('Подуш 1'!J63+'Подуш 2'!J63)/2</f>
        <v>1146.5</v>
      </c>
      <c r="K63" s="2">
        <f>('Подуш 1'!K63+'Подуш 2'!K63)/2</f>
        <v>626.5</v>
      </c>
      <c r="L63" s="2">
        <f>('Подуш 1'!L63+'Подуш 2'!L63)/2</f>
        <v>584.5</v>
      </c>
      <c r="M63" s="2">
        <f>('Подуш 1'!M63+'Подуш 2'!M63)/2</f>
        <v>377.5</v>
      </c>
      <c r="N63" s="2">
        <f>('Подуш 1'!N63+'Подуш 2'!N63)/2</f>
        <v>334</v>
      </c>
      <c r="O63" s="2">
        <f>('Подуш 1'!O63+'Подуш 2'!O63)/2</f>
        <v>616.5</v>
      </c>
      <c r="P63" s="2">
        <f>('Подуш 1'!P63+'Подуш 2'!P63)/2</f>
        <v>618</v>
      </c>
      <c r="Q63" s="2">
        <f>('Подуш 1'!Q63+'Подуш 2'!Q63)/2</f>
        <v>849.5</v>
      </c>
      <c r="R63" s="2">
        <f>('Подуш 1'!R63+'Подуш 2'!R63)/2</f>
        <v>806.5</v>
      </c>
      <c r="S63" s="2">
        <f>('Подуш 1'!S63+'Подуш 2'!S63)/2</f>
        <v>1312.5</v>
      </c>
      <c r="T63" s="2">
        <f>('Подуш 1'!T63+'Подуш 2'!T63)/2</f>
        <v>1363</v>
      </c>
      <c r="U63" s="2">
        <f>('Подуш 1'!U63+'Подуш 2'!U63)/2</f>
        <v>1519</v>
      </c>
      <c r="V63" s="2">
        <f>('Подуш 1'!V63+'Подуш 2'!V63)/2</f>
        <v>1574.5</v>
      </c>
      <c r="W63" s="2">
        <f>('Подуш 1'!W63+'Подуш 2'!W63)/2</f>
        <v>1157.5</v>
      </c>
      <c r="X63" s="2">
        <f>('Подуш 1'!X63+'Подуш 2'!X63)/2</f>
        <v>1237</v>
      </c>
      <c r="Y63" s="2">
        <f>('Подуш 1'!Y63+'Подуш 2'!Y63)/2</f>
        <v>1019.5</v>
      </c>
      <c r="Z63" s="2">
        <f>('Подуш 1'!Z63+'Подуш 2'!Z63)/2</f>
        <v>1211.5</v>
      </c>
      <c r="AA63" s="2">
        <f>('Подуш 1'!AA63+'Подуш 2'!AA63)/2</f>
        <v>870.5</v>
      </c>
      <c r="AB63" s="2">
        <f>('Подуш 1'!AB63+'Подуш 2'!AB63)/2</f>
        <v>1058.5</v>
      </c>
      <c r="AC63" s="2">
        <f>('Подуш 1'!AC63+'Подуш 2'!AC63)/2</f>
        <v>974.5</v>
      </c>
      <c r="AD63" s="2">
        <f>('Подуш 1'!AD63+'Подуш 2'!AD63)/2</f>
        <v>1172.5</v>
      </c>
      <c r="AE63" s="2">
        <f>('Подуш 1'!AE63+'Подуш 2'!AE63)/2</f>
        <v>1267</v>
      </c>
      <c r="AF63" s="2">
        <f>('Подуш 1'!AF63+'Подуш 2'!AF63)/2</f>
        <v>1457</v>
      </c>
      <c r="AG63" s="2">
        <f>('Подуш 1'!AG63+'Подуш 2'!AG63)/2</f>
        <v>643</v>
      </c>
      <c r="AH63" s="2">
        <f>('Подуш 1'!AH63+'Подуш 2'!AH63)/2</f>
        <v>1170.5</v>
      </c>
      <c r="AI63" s="2">
        <f>('Подуш 1'!AI63+'Подуш 2'!AI63)/2</f>
        <v>528.5</v>
      </c>
      <c r="AJ63" s="2">
        <f>('Подуш 1'!AJ63+'Подуш 2'!AJ63)/2</f>
        <v>913.5</v>
      </c>
      <c r="AK63" s="2">
        <f>('Подуш 1'!AK63+'Подуш 2'!AK63)/2</f>
        <v>176</v>
      </c>
      <c r="AL63" s="2">
        <f>('Подуш 1'!AL63+'Подуш 2'!AL63)/2</f>
        <v>405.5</v>
      </c>
      <c r="AM63" s="2">
        <f>('Подуш 1'!AM63+'Подуш 2'!AM63)/2</f>
        <v>166</v>
      </c>
      <c r="AN63" s="2">
        <f>('Подуш 1'!AN63+'Подуш 2'!AN63)/2</f>
        <v>619</v>
      </c>
      <c r="AO63" s="2">
        <f>('Подуш 1'!AO63+'Подуш 2'!AO63)/2</f>
        <v>142.5</v>
      </c>
      <c r="AP63" s="2">
        <f>('Подуш 1'!AP63+'Подуш 2'!AP63)/2</f>
        <v>551</v>
      </c>
      <c r="AR63" s="2">
        <f t="shared" si="1"/>
        <v>34051.5</v>
      </c>
    </row>
    <row r="64" spans="1:44">
      <c r="A64" s="1">
        <v>63023</v>
      </c>
      <c r="B64" s="1">
        <v>3417</v>
      </c>
      <c r="C64" s="2">
        <f>('Подуш 1'!C64+'Подуш 2'!C64)/2</f>
        <v>1029.5</v>
      </c>
      <c r="D64" s="2">
        <f>('Подуш 1'!D64+'Подуш 2'!D64)/2</f>
        <v>1018.5</v>
      </c>
      <c r="E64" s="2">
        <f>('Подуш 1'!E64+'Подуш 2'!E64)/2</f>
        <v>2239</v>
      </c>
      <c r="F64" s="2">
        <f>('Подуш 1'!F64+'Подуш 2'!F64)/2</f>
        <v>2127.5</v>
      </c>
      <c r="G64" s="2">
        <f>('Подуш 1'!G64+'Подуш 2'!G64)/2</f>
        <v>5554</v>
      </c>
      <c r="H64" s="2">
        <f>('Подуш 1'!H64+'Подуш 2'!H64)/2</f>
        <v>5208</v>
      </c>
      <c r="I64" s="2">
        <f>('Подуш 1'!I64+'Подуш 2'!I64)/2</f>
        <v>5691</v>
      </c>
      <c r="J64" s="2">
        <f>('Подуш 1'!J64+'Подуш 2'!J64)/2</f>
        <v>5273</v>
      </c>
      <c r="K64" s="2">
        <f>('Подуш 1'!K64+'Подуш 2'!K64)/2</f>
        <v>3001</v>
      </c>
      <c r="L64" s="2">
        <f>('Подуш 1'!L64+'Подуш 2'!L64)/2</f>
        <v>2807</v>
      </c>
      <c r="M64" s="2">
        <f>('Подуш 1'!M64+'Подуш 2'!M64)/2</f>
        <v>1883</v>
      </c>
      <c r="N64" s="2">
        <f>('Подуш 1'!N64+'Подуш 2'!N64)/2</f>
        <v>1713</v>
      </c>
      <c r="O64" s="2">
        <f>('Подуш 1'!O64+'Подуш 2'!O64)/2</f>
        <v>3221.5</v>
      </c>
      <c r="P64" s="2">
        <f>('Подуш 1'!P64+'Подуш 2'!P64)/2</f>
        <v>3464.5</v>
      </c>
      <c r="Q64" s="2">
        <f>('Подуш 1'!Q64+'Подуш 2'!Q64)/2</f>
        <v>4115.5</v>
      </c>
      <c r="R64" s="2">
        <f>('Подуш 1'!R64+'Подуш 2'!R64)/2</f>
        <v>3550.5</v>
      </c>
      <c r="S64" s="2">
        <f>('Подуш 1'!S64+'Подуш 2'!S64)/2</f>
        <v>6421</v>
      </c>
      <c r="T64" s="2">
        <f>('Подуш 1'!T64+'Подуш 2'!T64)/2</f>
        <v>5938.5</v>
      </c>
      <c r="U64" s="2">
        <f>('Подуш 1'!U64+'Подуш 2'!U64)/2</f>
        <v>6702</v>
      </c>
      <c r="V64" s="2">
        <f>('Подуш 1'!V64+'Подуш 2'!V64)/2</f>
        <v>6995</v>
      </c>
      <c r="W64" s="2">
        <f>('Подуш 1'!W64+'Подуш 2'!W64)/2</f>
        <v>5709</v>
      </c>
      <c r="X64" s="2">
        <f>('Подуш 1'!X64+'Подуш 2'!X64)/2</f>
        <v>6412.5</v>
      </c>
      <c r="Y64" s="2">
        <f>('Подуш 1'!Y64+'Подуш 2'!Y64)/2</f>
        <v>5479.5</v>
      </c>
      <c r="Z64" s="2">
        <f>('Подуш 1'!Z64+'Подуш 2'!Z64)/2</f>
        <v>6094</v>
      </c>
      <c r="AA64" s="2">
        <f>('Подуш 1'!AA64+'Подуш 2'!AA64)/2</f>
        <v>4832.5</v>
      </c>
      <c r="AB64" s="2">
        <f>('Подуш 1'!AB64+'Подуш 2'!AB64)/2</f>
        <v>5545</v>
      </c>
      <c r="AC64" s="2">
        <f>('Подуш 1'!AC64+'Подуш 2'!AC64)/2</f>
        <v>4835</v>
      </c>
      <c r="AD64" s="2">
        <f>('Подуш 1'!AD64+'Подуш 2'!AD64)/2</f>
        <v>6102</v>
      </c>
      <c r="AE64" s="2">
        <f>('Подуш 1'!AE64+'Подуш 2'!AE64)/2</f>
        <v>6480.5</v>
      </c>
      <c r="AF64" s="2">
        <f>('Подуш 1'!AF64+'Подуш 2'!AF64)/2</f>
        <v>7855</v>
      </c>
      <c r="AG64" s="2">
        <f>('Подуш 1'!AG64+'Подуш 2'!AG64)/2</f>
        <v>3601</v>
      </c>
      <c r="AH64" s="2">
        <f>('Подуш 1'!AH64+'Подуш 2'!AH64)/2</f>
        <v>7768.5</v>
      </c>
      <c r="AI64" s="2">
        <f>('Подуш 1'!AI64+'Подуш 2'!AI64)/2</f>
        <v>3516.5</v>
      </c>
      <c r="AJ64" s="2">
        <f>('Подуш 1'!AJ64+'Подуш 2'!AJ64)/2</f>
        <v>6477</v>
      </c>
      <c r="AK64" s="2">
        <f>('Подуш 1'!AK64+'Подуш 2'!AK64)/2</f>
        <v>1232</v>
      </c>
      <c r="AL64" s="2">
        <f>('Подуш 1'!AL64+'Подуш 2'!AL64)/2</f>
        <v>2828</v>
      </c>
      <c r="AM64" s="2">
        <f>('Подуш 1'!AM64+'Подуш 2'!AM64)/2</f>
        <v>1175.5</v>
      </c>
      <c r="AN64" s="2">
        <f>('Подуш 1'!AN64+'Подуш 2'!AN64)/2</f>
        <v>4056.5</v>
      </c>
      <c r="AO64" s="2">
        <f>('Подуш 1'!AO64+'Подуш 2'!AO64)/2</f>
        <v>662</v>
      </c>
      <c r="AP64" s="2">
        <f>('Подуш 1'!AP64+'Подуш 2'!AP64)/2</f>
        <v>2811.5</v>
      </c>
      <c r="AR64" s="2">
        <f t="shared" si="1"/>
        <v>171426.5</v>
      </c>
    </row>
    <row r="65" spans="1:44">
      <c r="A65" s="1">
        <v>63023</v>
      </c>
      <c r="B65" s="1">
        <v>4006</v>
      </c>
      <c r="C65" s="2">
        <f>('Подуш 1'!C65+'Подуш 2'!C65)/2</f>
        <v>4083.5</v>
      </c>
      <c r="D65" s="2">
        <f>('Подуш 1'!D65+'Подуш 2'!D65)/2</f>
        <v>3734.5</v>
      </c>
      <c r="E65" s="2">
        <f>('Подуш 1'!E65+'Подуш 2'!E65)/2</f>
        <v>8557</v>
      </c>
      <c r="F65" s="2">
        <f>('Подуш 1'!F65+'Подуш 2'!F65)/2</f>
        <v>8094</v>
      </c>
      <c r="G65" s="2">
        <f>('Подуш 1'!G65+'Подуш 2'!G65)/2</f>
        <v>20949.5</v>
      </c>
      <c r="H65" s="2">
        <f>('Подуш 1'!H65+'Подуш 2'!H65)/2</f>
        <v>19646</v>
      </c>
      <c r="I65" s="2">
        <f>('Подуш 1'!I65+'Подуш 2'!I65)/2</f>
        <v>20174.5</v>
      </c>
      <c r="J65" s="2">
        <f>('Подуш 1'!J65+'Подуш 2'!J65)/2</f>
        <v>19180.5</v>
      </c>
      <c r="K65" s="2">
        <f>('Подуш 1'!K65+'Подуш 2'!K65)/2</f>
        <v>10591</v>
      </c>
      <c r="L65" s="2">
        <f>('Подуш 1'!L65+'Подуш 2'!L65)/2</f>
        <v>9959.5</v>
      </c>
      <c r="M65" s="2">
        <f>('Подуш 1'!M65+'Подуш 2'!M65)/2</f>
        <v>6450</v>
      </c>
      <c r="N65" s="2">
        <f>('Подуш 1'!N65+'Подуш 2'!N65)/2</f>
        <v>6146</v>
      </c>
      <c r="O65" s="2">
        <f>('Подуш 1'!O65+'Подуш 2'!O65)/2</f>
        <v>12736</v>
      </c>
      <c r="P65" s="2">
        <f>('Подуш 1'!P65+'Подуш 2'!P65)/2</f>
        <v>13092</v>
      </c>
      <c r="Q65" s="2">
        <f>('Подуш 1'!Q65+'Подуш 2'!Q65)/2</f>
        <v>16665.5</v>
      </c>
      <c r="R65" s="2">
        <f>('Подуш 1'!R65+'Подуш 2'!R65)/2</f>
        <v>14837.5</v>
      </c>
      <c r="S65" s="2">
        <f>('Подуш 1'!S65+'Подуш 2'!S65)/2</f>
        <v>24782.5</v>
      </c>
      <c r="T65" s="2">
        <f>('Подуш 1'!T65+'Подуш 2'!T65)/2</f>
        <v>23520.5</v>
      </c>
      <c r="U65" s="2">
        <f>('Подуш 1'!U65+'Подуш 2'!U65)/2</f>
        <v>28358.5</v>
      </c>
      <c r="V65" s="2">
        <f>('Подуш 1'!V65+'Подуш 2'!V65)/2</f>
        <v>28687</v>
      </c>
      <c r="W65" s="2">
        <f>('Подуш 1'!W65+'Подуш 2'!W65)/2</f>
        <v>25246</v>
      </c>
      <c r="X65" s="2">
        <f>('Подуш 1'!X65+'Подуш 2'!X65)/2</f>
        <v>26986.5</v>
      </c>
      <c r="Y65" s="2">
        <f>('Подуш 1'!Y65+'Подуш 2'!Y65)/2</f>
        <v>25600</v>
      </c>
      <c r="Z65" s="2">
        <f>('Подуш 1'!Z65+'Подуш 2'!Z65)/2</f>
        <v>28862.5</v>
      </c>
      <c r="AA65" s="2">
        <f>('Подуш 1'!AA65+'Подуш 2'!AA65)/2</f>
        <v>22433</v>
      </c>
      <c r="AB65" s="2">
        <f>('Подуш 1'!AB65+'Подуш 2'!AB65)/2</f>
        <v>24829.5</v>
      </c>
      <c r="AC65" s="2">
        <f>('Подуш 1'!AC65+'Подуш 2'!AC65)/2</f>
        <v>20556.5</v>
      </c>
      <c r="AD65" s="2">
        <f>('Подуш 1'!AD65+'Подуш 2'!AD65)/2</f>
        <v>23964.5</v>
      </c>
      <c r="AE65" s="2">
        <f>('Подуш 1'!AE65+'Подуш 2'!AE65)/2</f>
        <v>23388</v>
      </c>
      <c r="AF65" s="2">
        <f>('Подуш 1'!AF65+'Подуш 2'!AF65)/2</f>
        <v>27426</v>
      </c>
      <c r="AG65" s="2">
        <f>('Подуш 1'!AG65+'Подуш 2'!AG65)/2</f>
        <v>12582</v>
      </c>
      <c r="AH65" s="2">
        <f>('Подуш 1'!AH65+'Подуш 2'!AH65)/2</f>
        <v>26211</v>
      </c>
      <c r="AI65" s="2">
        <f>('Подуш 1'!AI65+'Подуш 2'!AI65)/2</f>
        <v>12650</v>
      </c>
      <c r="AJ65" s="2">
        <f>('Подуш 1'!AJ65+'Подуш 2'!AJ65)/2</f>
        <v>25510.5</v>
      </c>
      <c r="AK65" s="2">
        <f>('Подуш 1'!AK65+'Подуш 2'!AK65)/2</f>
        <v>4836</v>
      </c>
      <c r="AL65" s="2">
        <f>('Подуш 1'!AL65+'Подуш 2'!AL65)/2</f>
        <v>10568</v>
      </c>
      <c r="AM65" s="2">
        <f>('Подуш 1'!AM65+'Подуш 2'!AM65)/2</f>
        <v>4535.5</v>
      </c>
      <c r="AN65" s="2">
        <f>('Подуш 1'!AN65+'Подуш 2'!AN65)/2</f>
        <v>12164.5</v>
      </c>
      <c r="AO65" s="2">
        <f>('Подуш 1'!AO65+'Подуш 2'!AO65)/2</f>
        <v>1780</v>
      </c>
      <c r="AP65" s="2">
        <f>('Подуш 1'!AP65+'Подуш 2'!AP65)/2</f>
        <v>6738.5</v>
      </c>
      <c r="AR65" s="2">
        <f t="shared" si="1"/>
        <v>667114</v>
      </c>
    </row>
    <row r="66" spans="1:44">
      <c r="A66" s="1">
        <v>63023</v>
      </c>
      <c r="B66" s="1">
        <v>5008</v>
      </c>
      <c r="C66" s="2">
        <f>('Подуш 1'!C66+'Подуш 2'!C66)/2</f>
        <v>3559</v>
      </c>
      <c r="D66" s="2">
        <f>('Подуш 1'!D66+'Подуш 2'!D66)/2</f>
        <v>3338.5</v>
      </c>
      <c r="E66" s="2">
        <f>('Подуш 1'!E66+'Подуш 2'!E66)/2</f>
        <v>8611.5</v>
      </c>
      <c r="F66" s="2">
        <f>('Подуш 1'!F66+'Подуш 2'!F66)/2</f>
        <v>8045.5</v>
      </c>
      <c r="G66" s="2">
        <f>('Подуш 1'!G66+'Подуш 2'!G66)/2</f>
        <v>20309</v>
      </c>
      <c r="H66" s="2">
        <f>('Подуш 1'!H66+'Подуш 2'!H66)/2</f>
        <v>19305.5</v>
      </c>
      <c r="I66" s="2">
        <f>('Подуш 1'!I66+'Подуш 2'!I66)/2</f>
        <v>18763</v>
      </c>
      <c r="J66" s="2">
        <f>('Подуш 1'!J66+'Подуш 2'!J66)/2</f>
        <v>18053</v>
      </c>
      <c r="K66" s="2">
        <f>('Подуш 1'!K66+'Подуш 2'!K66)/2</f>
        <v>9785.5</v>
      </c>
      <c r="L66" s="2">
        <f>('Подуш 1'!L66+'Подуш 2'!L66)/2</f>
        <v>9093</v>
      </c>
      <c r="M66" s="2">
        <f>('Подуш 1'!M66+'Подуш 2'!M66)/2</f>
        <v>5849</v>
      </c>
      <c r="N66" s="2">
        <f>('Подуш 1'!N66+'Подуш 2'!N66)/2</f>
        <v>5710.5</v>
      </c>
      <c r="O66" s="2">
        <f>('Подуш 1'!O66+'Подуш 2'!O66)/2</f>
        <v>12562</v>
      </c>
      <c r="P66" s="2">
        <f>('Подуш 1'!P66+'Подуш 2'!P66)/2</f>
        <v>14049.5</v>
      </c>
      <c r="Q66" s="2">
        <f>('Подуш 1'!Q66+'Подуш 2'!Q66)/2</f>
        <v>17594</v>
      </c>
      <c r="R66" s="2">
        <f>('Подуш 1'!R66+'Подуш 2'!R66)/2</f>
        <v>17275</v>
      </c>
      <c r="S66" s="2">
        <f>('Подуш 1'!S66+'Подуш 2'!S66)/2</f>
        <v>26783.5</v>
      </c>
      <c r="T66" s="2">
        <f>('Подуш 1'!T66+'Подуш 2'!T66)/2</f>
        <v>26817</v>
      </c>
      <c r="U66" s="2">
        <f>('Подуш 1'!U66+'Подуш 2'!U66)/2</f>
        <v>29305.5</v>
      </c>
      <c r="V66" s="2">
        <f>('Подуш 1'!V66+'Подуш 2'!V66)/2</f>
        <v>30811.5</v>
      </c>
      <c r="W66" s="2">
        <f>('Подуш 1'!W66+'Подуш 2'!W66)/2</f>
        <v>23792</v>
      </c>
      <c r="X66" s="2">
        <f>('Подуш 1'!X66+'Подуш 2'!X66)/2</f>
        <v>26727</v>
      </c>
      <c r="Y66" s="2">
        <f>('Подуш 1'!Y66+'Подуш 2'!Y66)/2</f>
        <v>21482</v>
      </c>
      <c r="Z66" s="2">
        <f>('Подуш 1'!Z66+'Подуш 2'!Z66)/2</f>
        <v>24619.5</v>
      </c>
      <c r="AA66" s="2">
        <f>('Подуш 1'!AA66+'Подуш 2'!AA66)/2</f>
        <v>19278.5</v>
      </c>
      <c r="AB66" s="2">
        <f>('Подуш 1'!AB66+'Подуш 2'!AB66)/2</f>
        <v>22413</v>
      </c>
      <c r="AC66" s="2">
        <f>('Подуш 1'!AC66+'Подуш 2'!AC66)/2</f>
        <v>18420</v>
      </c>
      <c r="AD66" s="2">
        <f>('Подуш 1'!AD66+'Подуш 2'!AD66)/2</f>
        <v>22710.5</v>
      </c>
      <c r="AE66" s="2">
        <f>('Подуш 1'!AE66+'Подуш 2'!AE66)/2</f>
        <v>22237</v>
      </c>
      <c r="AF66" s="2">
        <f>('Подуш 1'!AF66+'Подуш 2'!AF66)/2</f>
        <v>26892.5</v>
      </c>
      <c r="AG66" s="2">
        <f>('Подуш 1'!AG66+'Подуш 2'!AG66)/2</f>
        <v>12021</v>
      </c>
      <c r="AH66" s="2">
        <f>('Подуш 1'!AH66+'Подуш 2'!AH66)/2</f>
        <v>26282.5</v>
      </c>
      <c r="AI66" s="2">
        <f>('Подуш 1'!AI66+'Подуш 2'!AI66)/2</f>
        <v>11698.5</v>
      </c>
      <c r="AJ66" s="2">
        <f>('Подуш 1'!AJ66+'Подуш 2'!AJ66)/2</f>
        <v>23132.5</v>
      </c>
      <c r="AK66" s="2">
        <f>('Подуш 1'!AK66+'Подуш 2'!AK66)/2</f>
        <v>4735</v>
      </c>
      <c r="AL66" s="2">
        <f>('Подуш 1'!AL66+'Подуш 2'!AL66)/2</f>
        <v>11184.5</v>
      </c>
      <c r="AM66" s="2">
        <f>('Подуш 1'!AM66+'Подуш 2'!AM66)/2</f>
        <v>4451.5</v>
      </c>
      <c r="AN66" s="2">
        <f>('Подуш 1'!AN66+'Подуш 2'!AN66)/2</f>
        <v>13996.5</v>
      </c>
      <c r="AO66" s="2">
        <f>('Подуш 1'!AO66+'Подуш 2'!AO66)/2</f>
        <v>2601</v>
      </c>
      <c r="AP66" s="2">
        <f>('Подуш 1'!AP66+'Подуш 2'!AP66)/2</f>
        <v>10120.5</v>
      </c>
      <c r="AR66" s="2">
        <f t="shared" si="1"/>
        <v>654416.5</v>
      </c>
    </row>
    <row r="67" spans="1:44">
      <c r="A67" s="1">
        <v>63001</v>
      </c>
      <c r="B67" s="1">
        <v>10839</v>
      </c>
      <c r="C67" s="2">
        <f>('Подуш 1'!C67+'Подуш 2'!C67)/2</f>
        <v>228.5</v>
      </c>
      <c r="D67" s="2">
        <f>('Подуш 1'!D67+'Подуш 2'!D67)/2</f>
        <v>188</v>
      </c>
      <c r="E67" s="2">
        <f>('Подуш 1'!E67+'Подуш 2'!E67)/2</f>
        <v>369</v>
      </c>
      <c r="F67" s="2">
        <f>('Подуш 1'!F67+'Подуш 2'!F67)/2</f>
        <v>342</v>
      </c>
      <c r="G67" s="2">
        <f>('Подуш 1'!G67+'Подуш 2'!G67)/2</f>
        <v>574</v>
      </c>
      <c r="H67" s="2">
        <f>('Подуш 1'!H67+'Подуш 2'!H67)/2</f>
        <v>509</v>
      </c>
      <c r="I67" s="2">
        <f>('Подуш 1'!I67+'Подуш 2'!I67)/2</f>
        <v>401.5</v>
      </c>
      <c r="J67" s="2">
        <f>('Подуш 1'!J67+'Подуш 2'!J67)/2</f>
        <v>372</v>
      </c>
      <c r="K67" s="2">
        <f>('Подуш 1'!K67+'Подуш 2'!K67)/2</f>
        <v>210.5</v>
      </c>
      <c r="L67" s="2">
        <f>('Подуш 1'!L67+'Подуш 2'!L67)/2</f>
        <v>225</v>
      </c>
      <c r="M67" s="2">
        <f>('Подуш 1'!M67+'Подуш 2'!M67)/2</f>
        <v>149.5</v>
      </c>
      <c r="N67" s="2">
        <f>('Подуш 1'!N67+'Подуш 2'!N67)/2</f>
        <v>171.5</v>
      </c>
      <c r="O67" s="2">
        <f>('Подуш 1'!O67+'Подуш 2'!O67)/2</f>
        <v>269.5</v>
      </c>
      <c r="P67" s="2">
        <f>('Подуш 1'!P67+'Подуш 2'!P67)/2</f>
        <v>352</v>
      </c>
      <c r="Q67" s="2">
        <f>('Подуш 1'!Q67+'Подуш 2'!Q67)/2</f>
        <v>292.5</v>
      </c>
      <c r="R67" s="2">
        <f>('Подуш 1'!R67+'Подуш 2'!R67)/2</f>
        <v>361</v>
      </c>
      <c r="S67" s="2">
        <f>('Подуш 1'!S67+'Подуш 2'!S67)/2</f>
        <v>482.5</v>
      </c>
      <c r="T67" s="2">
        <f>('Подуш 1'!T67+'Подуш 2'!T67)/2</f>
        <v>590.5</v>
      </c>
      <c r="U67" s="2">
        <f>('Подуш 1'!U67+'Подуш 2'!U67)/2</f>
        <v>526.5</v>
      </c>
      <c r="V67" s="2">
        <f>('Подуш 1'!V67+'Подуш 2'!V67)/2</f>
        <v>654</v>
      </c>
      <c r="W67" s="2">
        <f>('Подуш 1'!W67+'Подуш 2'!W67)/2</f>
        <v>399.5</v>
      </c>
      <c r="X67" s="2">
        <f>('Подуш 1'!X67+'Подуш 2'!X67)/2</f>
        <v>551</v>
      </c>
      <c r="Y67" s="2">
        <f>('Подуш 1'!Y67+'Подуш 2'!Y67)/2</f>
        <v>438</v>
      </c>
      <c r="Z67" s="2">
        <f>('Подуш 1'!Z67+'Подуш 2'!Z67)/2</f>
        <v>527</v>
      </c>
      <c r="AA67" s="2">
        <f>('Подуш 1'!AA67+'Подуш 2'!AA67)/2</f>
        <v>386.5</v>
      </c>
      <c r="AB67" s="2">
        <f>('Подуш 1'!AB67+'Подуш 2'!AB67)/2</f>
        <v>477</v>
      </c>
      <c r="AC67" s="2">
        <f>('Подуш 1'!AC67+'Подуш 2'!AC67)/2</f>
        <v>354.5</v>
      </c>
      <c r="AD67" s="2">
        <f>('Подуш 1'!AD67+'Подуш 2'!AD67)/2</f>
        <v>498</v>
      </c>
      <c r="AE67" s="2">
        <f>('Подуш 1'!AE67+'Подуш 2'!AE67)/2</f>
        <v>417</v>
      </c>
      <c r="AF67" s="2">
        <f>('Подуш 1'!AF67+'Подуш 2'!AF67)/2</f>
        <v>565.5</v>
      </c>
      <c r="AG67" s="2">
        <f>('Подуш 1'!AG67+'Подуш 2'!AG67)/2</f>
        <v>222</v>
      </c>
      <c r="AH67" s="2">
        <f>('Подуш 1'!AH67+'Подуш 2'!AH67)/2</f>
        <v>452</v>
      </c>
      <c r="AI67" s="2">
        <f>('Подуш 1'!AI67+'Подуш 2'!AI67)/2</f>
        <v>183</v>
      </c>
      <c r="AJ67" s="2">
        <f>('Подуш 1'!AJ67+'Подуш 2'!AJ67)/2</f>
        <v>410</v>
      </c>
      <c r="AK67" s="2">
        <f>('Подуш 1'!AK67+'Подуш 2'!AK67)/2</f>
        <v>76.5</v>
      </c>
      <c r="AL67" s="2">
        <f>('Подуш 1'!AL67+'Подуш 2'!AL67)/2</f>
        <v>207.5</v>
      </c>
      <c r="AM67" s="2">
        <f>('Подуш 1'!AM67+'Подуш 2'!AM67)/2</f>
        <v>93.5</v>
      </c>
      <c r="AN67" s="2">
        <f>('Подуш 1'!AN67+'Подуш 2'!AN67)/2</f>
        <v>258.5</v>
      </c>
      <c r="AO67" s="2">
        <f>('Подуш 1'!AO67+'Подуш 2'!AO67)/2</f>
        <v>31.5</v>
      </c>
      <c r="AP67" s="2">
        <f>('Подуш 1'!AP67+'Подуш 2'!AP67)/2</f>
        <v>115.5</v>
      </c>
      <c r="AR67" s="2">
        <f t="shared" si="1"/>
        <v>13933</v>
      </c>
    </row>
    <row r="68" spans="1:44">
      <c r="A68" s="1">
        <v>63023</v>
      </c>
      <c r="B68" s="1">
        <v>10839</v>
      </c>
      <c r="C68" s="2">
        <f>('Подуш 1'!C68+'Подуш 2'!C68)/2</f>
        <v>37</v>
      </c>
      <c r="D68" s="2">
        <f>('Подуш 1'!D68+'Подуш 2'!D68)/2</f>
        <v>49.5</v>
      </c>
      <c r="E68" s="2">
        <f>('Подуш 1'!E68+'Подуш 2'!E68)/2</f>
        <v>122.5</v>
      </c>
      <c r="F68" s="2">
        <f>('Подуш 1'!F68+'Подуш 2'!F68)/2</f>
        <v>109.5</v>
      </c>
      <c r="G68" s="2">
        <f>('Подуш 1'!G68+'Подуш 2'!G68)/2</f>
        <v>279.5</v>
      </c>
      <c r="H68" s="2">
        <f>('Подуш 1'!H68+'Подуш 2'!H68)/2</f>
        <v>271.5</v>
      </c>
      <c r="I68" s="2">
        <f>('Подуш 1'!I68+'Подуш 2'!I68)/2</f>
        <v>277.5</v>
      </c>
      <c r="J68" s="2">
        <f>('Подуш 1'!J68+'Подуш 2'!J68)/2</f>
        <v>274.5</v>
      </c>
      <c r="K68" s="2">
        <f>('Подуш 1'!K68+'Подуш 2'!K68)/2</f>
        <v>170</v>
      </c>
      <c r="L68" s="2">
        <f>('Подуш 1'!L68+'Подуш 2'!L68)/2</f>
        <v>138</v>
      </c>
      <c r="M68" s="2">
        <f>('Подуш 1'!M68+'Подуш 2'!M68)/2</f>
        <v>81</v>
      </c>
      <c r="N68" s="2">
        <f>('Подуш 1'!N68+'Подуш 2'!N68)/2</f>
        <v>103.5</v>
      </c>
      <c r="O68" s="2">
        <f>('Подуш 1'!O68+'Подуш 2'!O68)/2</f>
        <v>204.5</v>
      </c>
      <c r="P68" s="2">
        <f>('Подуш 1'!P68+'Подуш 2'!P68)/2</f>
        <v>243.5</v>
      </c>
      <c r="Q68" s="2">
        <f>('Подуш 1'!Q68+'Подуш 2'!Q68)/2</f>
        <v>341</v>
      </c>
      <c r="R68" s="2">
        <f>('Подуш 1'!R68+'Подуш 2'!R68)/2</f>
        <v>383</v>
      </c>
      <c r="S68" s="2">
        <f>('Подуш 1'!S68+'Подуш 2'!S68)/2</f>
        <v>511.5</v>
      </c>
      <c r="T68" s="2">
        <f>('Подуш 1'!T68+'Подуш 2'!T68)/2</f>
        <v>526</v>
      </c>
      <c r="U68" s="2">
        <f>('Подуш 1'!U68+'Подуш 2'!U68)/2</f>
        <v>433.5</v>
      </c>
      <c r="V68" s="2">
        <f>('Подуш 1'!V68+'Подуш 2'!V68)/2</f>
        <v>541.5</v>
      </c>
      <c r="W68" s="2">
        <f>('Подуш 1'!W68+'Подуш 2'!W68)/2</f>
        <v>389</v>
      </c>
      <c r="X68" s="2">
        <f>('Подуш 1'!X68+'Подуш 2'!X68)/2</f>
        <v>486.5</v>
      </c>
      <c r="Y68" s="2">
        <f>('Подуш 1'!Y68+'Подуш 2'!Y68)/2</f>
        <v>375</v>
      </c>
      <c r="Z68" s="2">
        <f>('Подуш 1'!Z68+'Подуш 2'!Z68)/2</f>
        <v>485.5</v>
      </c>
      <c r="AA68" s="2">
        <f>('Подуш 1'!AA68+'Подуш 2'!AA68)/2</f>
        <v>376.5</v>
      </c>
      <c r="AB68" s="2">
        <f>('Подуш 1'!AB68+'Подуш 2'!AB68)/2</f>
        <v>492.5</v>
      </c>
      <c r="AC68" s="2">
        <f>('Подуш 1'!AC68+'Подуш 2'!AC68)/2</f>
        <v>337.5</v>
      </c>
      <c r="AD68" s="2">
        <f>('Подуш 1'!AD68+'Подуш 2'!AD68)/2</f>
        <v>407.5</v>
      </c>
      <c r="AE68" s="2">
        <f>('Подуш 1'!AE68+'Подуш 2'!AE68)/2</f>
        <v>373</v>
      </c>
      <c r="AF68" s="2">
        <f>('Подуш 1'!AF68+'Подуш 2'!AF68)/2</f>
        <v>471</v>
      </c>
      <c r="AG68" s="2">
        <f>('Подуш 1'!AG68+'Подуш 2'!AG68)/2</f>
        <v>196.5</v>
      </c>
      <c r="AH68" s="2">
        <f>('Подуш 1'!AH68+'Подуш 2'!AH68)/2</f>
        <v>481.5</v>
      </c>
      <c r="AI68" s="2">
        <f>('Подуш 1'!AI68+'Подуш 2'!AI68)/2</f>
        <v>190</v>
      </c>
      <c r="AJ68" s="2">
        <f>('Подуш 1'!AJ68+'Подуш 2'!AJ68)/2</f>
        <v>410.5</v>
      </c>
      <c r="AK68" s="2">
        <f>('Подуш 1'!AK68+'Подуш 2'!AK68)/2</f>
        <v>82</v>
      </c>
      <c r="AL68" s="2">
        <f>('Подуш 1'!AL68+'Подуш 2'!AL68)/2</f>
        <v>250.5</v>
      </c>
      <c r="AM68" s="2">
        <f>('Подуш 1'!AM68+'Подуш 2'!AM68)/2</f>
        <v>114.5</v>
      </c>
      <c r="AN68" s="2">
        <f>('Подуш 1'!AN68+'Подуш 2'!AN68)/2</f>
        <v>323</v>
      </c>
      <c r="AO68" s="2">
        <f>('Подуш 1'!AO68+'Подуш 2'!AO68)/2</f>
        <v>54</v>
      </c>
      <c r="AP68" s="2">
        <f>('Подуш 1'!AP68+'Подуш 2'!AP68)/2</f>
        <v>238.5</v>
      </c>
      <c r="AR68" s="2">
        <f t="shared" ref="AR68:AR72" si="2">SUM(C68:AP68)</f>
        <v>11633.5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598</v>
      </c>
      <c r="D73" s="2">
        <f>('Подуш 1'!D73+'Подуш 2'!D73)/2</f>
        <v>525</v>
      </c>
      <c r="E73" s="2">
        <f>('Подуш 1'!E73+'Подуш 2'!E73)/2</f>
        <v>796.5</v>
      </c>
      <c r="F73" s="2">
        <f>('Подуш 1'!F73+'Подуш 2'!F73)/2</f>
        <v>799.5</v>
      </c>
      <c r="G73" s="2">
        <f>('Подуш 1'!G73+'Подуш 2'!G73)/2</f>
        <v>1412</v>
      </c>
      <c r="H73" s="2">
        <f>('Подуш 1'!H73+'Подуш 2'!H73)/2</f>
        <v>1397.5</v>
      </c>
      <c r="I73" s="2">
        <f>('Подуш 1'!I73+'Подуш 2'!I73)/2</f>
        <v>1233.5</v>
      </c>
      <c r="J73" s="2">
        <f>('Подуш 1'!J73+'Подуш 2'!J73)/2</f>
        <v>1172.5</v>
      </c>
      <c r="K73" s="2">
        <f>('Подуш 1'!K73+'Подуш 2'!K73)/2</f>
        <v>663.5</v>
      </c>
      <c r="L73" s="2">
        <f>('Подуш 1'!L73+'Подуш 2'!L73)/2</f>
        <v>560</v>
      </c>
      <c r="M73" s="2">
        <f>('Подуш 1'!M73+'Подуш 2'!M73)/2</f>
        <v>417</v>
      </c>
      <c r="N73" s="2">
        <f>('Подуш 1'!N73+'Подуш 2'!N73)/2</f>
        <v>410</v>
      </c>
      <c r="O73" s="2">
        <f>('Подуш 1'!O73+'Подуш 2'!O73)/2</f>
        <v>799</v>
      </c>
      <c r="P73" s="2">
        <f>('Подуш 1'!P73+'Подуш 2'!P73)/2</f>
        <v>882</v>
      </c>
      <c r="Q73" s="2">
        <f>('Подуш 1'!Q73+'Подуш 2'!Q73)/2</f>
        <v>1002</v>
      </c>
      <c r="R73" s="2">
        <f>('Подуш 1'!R73+'Подуш 2'!R73)/2</f>
        <v>997</v>
      </c>
      <c r="S73" s="2">
        <f>('Подуш 1'!S73+'Подуш 2'!S73)/2</f>
        <v>1674</v>
      </c>
      <c r="T73" s="2">
        <f>('Подуш 1'!T73+'Подуш 2'!T73)/2</f>
        <v>1602</v>
      </c>
      <c r="U73" s="2">
        <f>('Подуш 1'!U73+'Подуш 2'!U73)/2</f>
        <v>1898</v>
      </c>
      <c r="V73" s="2">
        <f>('Подуш 1'!V73+'Подуш 2'!V73)/2</f>
        <v>1905</v>
      </c>
      <c r="W73" s="2">
        <f>('Подуш 1'!W73+'Подуш 2'!W73)/2</f>
        <v>1554.5</v>
      </c>
      <c r="X73" s="2">
        <f>('Подуш 1'!X73+'Подуш 2'!X73)/2</f>
        <v>1713.5</v>
      </c>
      <c r="Y73" s="2">
        <f>('Подуш 1'!Y73+'Подуш 2'!Y73)/2</f>
        <v>1280</v>
      </c>
      <c r="Z73" s="2">
        <f>('Подуш 1'!Z73+'Подуш 2'!Z73)/2</f>
        <v>1498.5</v>
      </c>
      <c r="AA73" s="2">
        <f>('Подуш 1'!AA73+'Подуш 2'!AA73)/2</f>
        <v>1136</v>
      </c>
      <c r="AB73" s="2">
        <f>('Подуш 1'!AB73+'Подуш 2'!AB73)/2</f>
        <v>1395.5</v>
      </c>
      <c r="AC73" s="2">
        <f>('Подуш 1'!AC73+'Подуш 2'!AC73)/2</f>
        <v>1239</v>
      </c>
      <c r="AD73" s="2">
        <f>('Подуш 1'!AD73+'Подуш 2'!AD73)/2</f>
        <v>1593</v>
      </c>
      <c r="AE73" s="2">
        <f>('Подуш 1'!AE73+'Подуш 2'!AE73)/2</f>
        <v>1587.5</v>
      </c>
      <c r="AF73" s="2">
        <f>('Подуш 1'!AF73+'Подуш 2'!AF73)/2</f>
        <v>2038.5</v>
      </c>
      <c r="AG73" s="2">
        <f>('Подуш 1'!AG73+'Подуш 2'!AG73)/2</f>
        <v>796.5</v>
      </c>
      <c r="AH73" s="2">
        <f>('Подуш 1'!AH73+'Подуш 2'!AH73)/2</f>
        <v>1738.5</v>
      </c>
      <c r="AI73" s="2">
        <f>('Подуш 1'!AI73+'Подуш 2'!AI73)/2</f>
        <v>643.5</v>
      </c>
      <c r="AJ73" s="2">
        <f>('Подуш 1'!AJ73+'Подуш 2'!AJ73)/2</f>
        <v>1141</v>
      </c>
      <c r="AK73" s="2">
        <f>('Подуш 1'!AK73+'Подуш 2'!AK73)/2</f>
        <v>181</v>
      </c>
      <c r="AL73" s="2">
        <f>('Подуш 1'!AL73+'Подуш 2'!AL73)/2</f>
        <v>450.5</v>
      </c>
      <c r="AM73" s="2">
        <f>('Подуш 1'!AM73+'Подуш 2'!AM73)/2</f>
        <v>191</v>
      </c>
      <c r="AN73" s="2">
        <f>('Подуш 1'!AN73+'Подуш 2'!AN73)/2</f>
        <v>550</v>
      </c>
      <c r="AO73" s="2">
        <f>('Подуш 1'!AO73+'Подуш 2'!AO73)/2</f>
        <v>74.5</v>
      </c>
      <c r="AP73" s="2">
        <f>('Подуш 1'!AP73+'Подуш 2'!AP73)/2</f>
        <v>323.5</v>
      </c>
      <c r="AR73" s="2">
        <f t="shared" ref="AR73:AR74" si="3">SUM(C73:AP73)</f>
        <v>41870</v>
      </c>
    </row>
    <row r="74" spans="1:44">
      <c r="A74" s="1">
        <v>63023</v>
      </c>
      <c r="B74" s="1">
        <v>10858</v>
      </c>
      <c r="C74" s="2">
        <f>('Подуш 1'!C74+'Подуш 2'!C74)/2</f>
        <v>376</v>
      </c>
      <c r="D74" s="2">
        <f>('Подуш 1'!D74+'Подуш 2'!D74)/2</f>
        <v>366.5</v>
      </c>
      <c r="E74" s="2">
        <f>('Подуш 1'!E74+'Подуш 2'!E74)/2</f>
        <v>968.5</v>
      </c>
      <c r="F74" s="2">
        <f>('Подуш 1'!F74+'Подуш 2'!F74)/2</f>
        <v>917</v>
      </c>
      <c r="G74" s="2">
        <f>('Подуш 1'!G74+'Подуш 2'!G74)/2</f>
        <v>2510.5</v>
      </c>
      <c r="H74" s="2">
        <f>('Подуш 1'!H74+'Подуш 2'!H74)/2</f>
        <v>2303</v>
      </c>
      <c r="I74" s="2">
        <f>('Подуш 1'!I74+'Подуш 2'!I74)/2</f>
        <v>2302</v>
      </c>
      <c r="J74" s="2">
        <f>('Подуш 1'!J74+'Подуш 2'!J74)/2</f>
        <v>2131.5</v>
      </c>
      <c r="K74" s="2">
        <f>('Подуш 1'!K74+'Подуш 2'!K74)/2</f>
        <v>1219</v>
      </c>
      <c r="L74" s="2">
        <f>('Подуш 1'!L74+'Подуш 2'!L74)/2</f>
        <v>1094</v>
      </c>
      <c r="M74" s="2">
        <f>('Подуш 1'!M74+'Подуш 2'!M74)/2</f>
        <v>695.5</v>
      </c>
      <c r="N74" s="2">
        <f>('Подуш 1'!N74+'Подуш 2'!N74)/2</f>
        <v>678</v>
      </c>
      <c r="O74" s="2">
        <f>('Подуш 1'!O74+'Подуш 2'!O74)/2</f>
        <v>1346.5</v>
      </c>
      <c r="P74" s="2">
        <f>('Подуш 1'!P74+'Подуш 2'!P74)/2</f>
        <v>1340.5</v>
      </c>
      <c r="Q74" s="2">
        <f>('Подуш 1'!Q74+'Подуш 2'!Q74)/2</f>
        <v>1817</v>
      </c>
      <c r="R74" s="2">
        <f>('Подуш 1'!R74+'Подуш 2'!R74)/2</f>
        <v>1545</v>
      </c>
      <c r="S74" s="2">
        <f>('Подуш 1'!S74+'Подуш 2'!S74)/2</f>
        <v>3086</v>
      </c>
      <c r="T74" s="2">
        <f>('Подуш 1'!T74+'Подуш 2'!T74)/2</f>
        <v>2814.5</v>
      </c>
      <c r="U74" s="2">
        <f>('Подуш 1'!U74+'Подуш 2'!U74)/2</f>
        <v>3499</v>
      </c>
      <c r="V74" s="2">
        <f>('Подуш 1'!V74+'Подуш 2'!V74)/2</f>
        <v>3338.5</v>
      </c>
      <c r="W74" s="2">
        <f>('Подуш 1'!W74+'Подуш 2'!W74)/2</f>
        <v>2861.5</v>
      </c>
      <c r="X74" s="2">
        <f>('Подуш 1'!X74+'Подуш 2'!X74)/2</f>
        <v>2865</v>
      </c>
      <c r="Y74" s="2">
        <f>('Подуш 1'!Y74+'Подуш 2'!Y74)/2</f>
        <v>2402.5</v>
      </c>
      <c r="Z74" s="2">
        <f>('Подуш 1'!Z74+'Подуш 2'!Z74)/2</f>
        <v>2540.5</v>
      </c>
      <c r="AA74" s="2">
        <f>('Подуш 1'!AA74+'Подуш 2'!AA74)/2</f>
        <v>2094</v>
      </c>
      <c r="AB74" s="2">
        <f>('Подуш 1'!AB74+'Подуш 2'!AB74)/2</f>
        <v>2318</v>
      </c>
      <c r="AC74" s="2">
        <f>('Подуш 1'!AC74+'Подуш 2'!AC74)/2</f>
        <v>2176</v>
      </c>
      <c r="AD74" s="2">
        <f>('Подуш 1'!AD74+'Подуш 2'!AD74)/2</f>
        <v>2621</v>
      </c>
      <c r="AE74" s="2">
        <f>('Подуш 1'!AE74+'Подуш 2'!AE74)/2</f>
        <v>2850</v>
      </c>
      <c r="AF74" s="2">
        <f>('Подуш 1'!AF74+'Подуш 2'!AF74)/2</f>
        <v>3252.5</v>
      </c>
      <c r="AG74" s="2">
        <f>('Подуш 1'!AG74+'Подуш 2'!AG74)/2</f>
        <v>1407.5</v>
      </c>
      <c r="AH74" s="2">
        <f>('Подуш 1'!AH74+'Подуш 2'!AH74)/2</f>
        <v>3121.5</v>
      </c>
      <c r="AI74" s="2">
        <f>('Подуш 1'!AI74+'Подуш 2'!AI74)/2</f>
        <v>1174</v>
      </c>
      <c r="AJ74" s="2">
        <f>('Подуш 1'!AJ74+'Подуш 2'!AJ74)/2</f>
        <v>2388</v>
      </c>
      <c r="AK74" s="2">
        <f>('Подуш 1'!AK74+'Подуш 2'!AK74)/2</f>
        <v>396</v>
      </c>
      <c r="AL74" s="2">
        <f>('Подуш 1'!AL74+'Подуш 2'!AL74)/2</f>
        <v>913</v>
      </c>
      <c r="AM74" s="2">
        <f>('Подуш 1'!AM74+'Подуш 2'!AM74)/2</f>
        <v>407</v>
      </c>
      <c r="AN74" s="2">
        <f>('Подуш 1'!AN74+'Подуш 2'!AN74)/2</f>
        <v>1232.5</v>
      </c>
      <c r="AO74" s="2">
        <f>('Подуш 1'!AO74+'Подуш 2'!AO74)/2</f>
        <v>197.5</v>
      </c>
      <c r="AP74" s="2">
        <f>('Подуш 1'!AP74+'Подуш 2'!AP74)/2</f>
        <v>929</v>
      </c>
      <c r="AR74" s="2">
        <f t="shared" si="3"/>
        <v>72495.5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5</v>
      </c>
      <c r="G2" s="2">
        <v>9</v>
      </c>
      <c r="H2" s="2">
        <v>2</v>
      </c>
      <c r="I2" s="2">
        <v>4</v>
      </c>
      <c r="J2" s="2">
        <v>6</v>
      </c>
      <c r="K2" s="2">
        <v>2</v>
      </c>
      <c r="L2" s="2">
        <v>1</v>
      </c>
      <c r="M2" s="2">
        <v>6</v>
      </c>
      <c r="N2" s="2">
        <v>2</v>
      </c>
      <c r="O2" s="2">
        <v>18</v>
      </c>
      <c r="P2" s="2">
        <v>15</v>
      </c>
      <c r="Q2" s="2">
        <v>35</v>
      </c>
      <c r="R2" s="2">
        <v>34</v>
      </c>
      <c r="S2" s="2">
        <v>77</v>
      </c>
      <c r="T2" s="2">
        <v>179</v>
      </c>
      <c r="U2" s="2">
        <v>54</v>
      </c>
      <c r="V2" s="2">
        <v>116</v>
      </c>
      <c r="W2" s="2">
        <v>42</v>
      </c>
      <c r="X2" s="2">
        <v>37</v>
      </c>
      <c r="Y2" s="2">
        <v>30</v>
      </c>
      <c r="Z2" s="2">
        <v>18</v>
      </c>
      <c r="AA2" s="2">
        <v>74</v>
      </c>
      <c r="AB2" s="2">
        <v>36</v>
      </c>
      <c r="AC2" s="2">
        <v>104</v>
      </c>
      <c r="AD2" s="2">
        <v>52</v>
      </c>
      <c r="AE2" s="2">
        <v>61</v>
      </c>
      <c r="AF2" s="2">
        <v>35</v>
      </c>
      <c r="AG2" s="2">
        <v>11</v>
      </c>
      <c r="AH2" s="2">
        <v>16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4</v>
      </c>
      <c r="AO2" s="2">
        <v>2</v>
      </c>
      <c r="AP2" s="2">
        <v>3</v>
      </c>
      <c r="AQ2" s="2">
        <f>SUM(C2:AP2)</f>
        <v>1113</v>
      </c>
    </row>
    <row r="3" spans="1:43">
      <c r="A3" s="1">
        <v>63001</v>
      </c>
      <c r="B3" s="1">
        <v>302</v>
      </c>
      <c r="C3" s="2">
        <v>10</v>
      </c>
      <c r="D3" s="2">
        <v>11</v>
      </c>
      <c r="E3" s="2">
        <v>25</v>
      </c>
      <c r="F3" s="2">
        <v>8</v>
      </c>
      <c r="G3" s="2">
        <v>51</v>
      </c>
      <c r="H3" s="2">
        <v>34</v>
      </c>
      <c r="I3" s="2">
        <v>37</v>
      </c>
      <c r="J3" s="2">
        <v>40</v>
      </c>
      <c r="K3" s="2">
        <v>10</v>
      </c>
      <c r="L3" s="2">
        <v>17</v>
      </c>
      <c r="M3" s="2">
        <v>16</v>
      </c>
      <c r="N3" s="2">
        <v>11</v>
      </c>
      <c r="O3" s="2">
        <v>39</v>
      </c>
      <c r="P3" s="2">
        <v>60</v>
      </c>
      <c r="Q3" s="2">
        <v>42</v>
      </c>
      <c r="R3" s="2">
        <v>54</v>
      </c>
      <c r="S3" s="2">
        <v>64</v>
      </c>
      <c r="T3" s="2">
        <v>75</v>
      </c>
      <c r="U3" s="2">
        <v>101</v>
      </c>
      <c r="V3" s="2">
        <v>61</v>
      </c>
      <c r="W3" s="2">
        <v>51</v>
      </c>
      <c r="X3" s="2">
        <v>47</v>
      </c>
      <c r="Y3" s="2">
        <v>41</v>
      </c>
      <c r="Z3" s="2">
        <v>26</v>
      </c>
      <c r="AA3" s="2">
        <v>24</v>
      </c>
      <c r="AB3" s="2">
        <v>13</v>
      </c>
      <c r="AC3" s="2">
        <v>34</v>
      </c>
      <c r="AD3" s="2">
        <v>13</v>
      </c>
      <c r="AE3" s="2">
        <v>25</v>
      </c>
      <c r="AF3" s="2">
        <v>14</v>
      </c>
      <c r="AG3" s="2">
        <v>16</v>
      </c>
      <c r="AH3" s="2">
        <v>11</v>
      </c>
      <c r="AI3" s="2">
        <v>6</v>
      </c>
      <c r="AJ3" s="2">
        <v>6</v>
      </c>
      <c r="AK3" s="2">
        <v>0</v>
      </c>
      <c r="AL3" s="2">
        <v>4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1103</v>
      </c>
    </row>
    <row r="4" spans="1:43">
      <c r="A4" s="1">
        <v>63001</v>
      </c>
      <c r="B4" s="1">
        <v>402</v>
      </c>
      <c r="C4" s="2">
        <v>131</v>
      </c>
      <c r="D4" s="2">
        <v>123</v>
      </c>
      <c r="E4" s="2">
        <v>208</v>
      </c>
      <c r="F4" s="2">
        <v>175</v>
      </c>
      <c r="G4" s="2">
        <v>332</v>
      </c>
      <c r="H4" s="2">
        <v>283</v>
      </c>
      <c r="I4" s="2">
        <v>330</v>
      </c>
      <c r="J4" s="2">
        <v>334</v>
      </c>
      <c r="K4" s="2">
        <v>202</v>
      </c>
      <c r="L4" s="2">
        <v>157</v>
      </c>
      <c r="M4" s="2">
        <v>118</v>
      </c>
      <c r="N4" s="2">
        <v>120</v>
      </c>
      <c r="O4" s="2">
        <v>286</v>
      </c>
      <c r="P4" s="2">
        <v>237</v>
      </c>
      <c r="Q4" s="2">
        <v>342</v>
      </c>
      <c r="R4" s="2">
        <v>305</v>
      </c>
      <c r="S4" s="2">
        <v>470</v>
      </c>
      <c r="T4" s="2">
        <v>425</v>
      </c>
      <c r="U4" s="2">
        <v>473</v>
      </c>
      <c r="V4" s="2">
        <v>433</v>
      </c>
      <c r="W4" s="2">
        <v>407</v>
      </c>
      <c r="X4" s="2">
        <v>349</v>
      </c>
      <c r="Y4" s="2">
        <v>448</v>
      </c>
      <c r="Z4" s="2">
        <v>418</v>
      </c>
      <c r="AA4" s="2">
        <v>389</v>
      </c>
      <c r="AB4" s="2">
        <v>450</v>
      </c>
      <c r="AC4" s="2">
        <v>456</v>
      </c>
      <c r="AD4" s="2">
        <v>479</v>
      </c>
      <c r="AE4" s="2">
        <v>550</v>
      </c>
      <c r="AF4" s="2">
        <v>460</v>
      </c>
      <c r="AG4" s="2">
        <v>225</v>
      </c>
      <c r="AH4" s="2">
        <v>435</v>
      </c>
      <c r="AI4" s="2">
        <v>236</v>
      </c>
      <c r="AJ4" s="2">
        <v>320</v>
      </c>
      <c r="AK4" s="2">
        <v>73</v>
      </c>
      <c r="AL4" s="2">
        <v>163</v>
      </c>
      <c r="AM4" s="2">
        <v>93</v>
      </c>
      <c r="AN4" s="2">
        <v>230</v>
      </c>
      <c r="AO4" s="2">
        <v>36</v>
      </c>
      <c r="AP4" s="2">
        <v>154</v>
      </c>
      <c r="AQ4" s="2">
        <f t="shared" si="0"/>
        <v>11855</v>
      </c>
    </row>
    <row r="5" spans="1:43">
      <c r="A5" s="1">
        <v>63001</v>
      </c>
      <c r="B5" s="1">
        <v>502</v>
      </c>
      <c r="C5" s="2">
        <v>134</v>
      </c>
      <c r="D5" s="2">
        <v>124</v>
      </c>
      <c r="E5" s="2">
        <v>228</v>
      </c>
      <c r="F5" s="2">
        <v>223</v>
      </c>
      <c r="G5" s="2">
        <v>517</v>
      </c>
      <c r="H5" s="2">
        <v>433</v>
      </c>
      <c r="I5" s="2">
        <v>416</v>
      </c>
      <c r="J5" s="2">
        <v>362</v>
      </c>
      <c r="K5" s="2">
        <v>216</v>
      </c>
      <c r="L5" s="2">
        <v>188</v>
      </c>
      <c r="M5" s="2">
        <v>160</v>
      </c>
      <c r="N5" s="2">
        <v>168</v>
      </c>
      <c r="O5" s="2">
        <v>301</v>
      </c>
      <c r="P5" s="2">
        <v>313</v>
      </c>
      <c r="Q5" s="2">
        <v>380</v>
      </c>
      <c r="R5" s="2">
        <v>384</v>
      </c>
      <c r="S5" s="2">
        <v>529</v>
      </c>
      <c r="T5" s="2">
        <v>488</v>
      </c>
      <c r="U5" s="2">
        <v>551</v>
      </c>
      <c r="V5" s="2">
        <v>511</v>
      </c>
      <c r="W5" s="2">
        <v>420</v>
      </c>
      <c r="X5" s="2">
        <v>424</v>
      </c>
      <c r="Y5" s="2">
        <v>396</v>
      </c>
      <c r="Z5" s="2">
        <v>428</v>
      </c>
      <c r="AA5" s="2">
        <v>440</v>
      </c>
      <c r="AB5" s="2">
        <v>439</v>
      </c>
      <c r="AC5" s="2">
        <v>504</v>
      </c>
      <c r="AD5" s="2">
        <v>538</v>
      </c>
      <c r="AE5" s="2">
        <v>568</v>
      </c>
      <c r="AF5" s="2">
        <v>586</v>
      </c>
      <c r="AG5" s="2">
        <v>273</v>
      </c>
      <c r="AH5" s="2">
        <v>478</v>
      </c>
      <c r="AI5" s="2">
        <v>174</v>
      </c>
      <c r="AJ5" s="2">
        <v>316</v>
      </c>
      <c r="AK5" s="2">
        <v>63</v>
      </c>
      <c r="AL5" s="2">
        <v>159</v>
      </c>
      <c r="AM5" s="2">
        <v>89</v>
      </c>
      <c r="AN5" s="2">
        <v>216</v>
      </c>
      <c r="AO5" s="2">
        <v>32</v>
      </c>
      <c r="AP5" s="2">
        <v>109</v>
      </c>
      <c r="AQ5" s="2">
        <f t="shared" si="0"/>
        <v>13278</v>
      </c>
    </row>
    <row r="6" spans="1:43">
      <c r="A6" s="1">
        <v>63001</v>
      </c>
      <c r="B6" s="1">
        <v>602</v>
      </c>
      <c r="C6" s="2">
        <v>17</v>
      </c>
      <c r="D6" s="2">
        <v>20</v>
      </c>
      <c r="E6" s="2">
        <v>28</v>
      </c>
      <c r="F6" s="2">
        <v>31</v>
      </c>
      <c r="G6" s="2">
        <v>58</v>
      </c>
      <c r="H6" s="2">
        <v>63</v>
      </c>
      <c r="I6" s="2">
        <v>54</v>
      </c>
      <c r="J6" s="2">
        <v>45</v>
      </c>
      <c r="K6" s="2">
        <v>27</v>
      </c>
      <c r="L6" s="2">
        <v>28</v>
      </c>
      <c r="M6" s="2">
        <v>24</v>
      </c>
      <c r="N6" s="2">
        <v>21</v>
      </c>
      <c r="O6" s="2">
        <v>71</v>
      </c>
      <c r="P6" s="2">
        <v>93</v>
      </c>
      <c r="Q6" s="2">
        <v>85</v>
      </c>
      <c r="R6" s="2">
        <v>108</v>
      </c>
      <c r="S6" s="2">
        <v>149</v>
      </c>
      <c r="T6" s="2">
        <v>161</v>
      </c>
      <c r="U6" s="2">
        <v>159</v>
      </c>
      <c r="V6" s="2">
        <v>143</v>
      </c>
      <c r="W6" s="2">
        <v>83</v>
      </c>
      <c r="X6" s="2">
        <v>64</v>
      </c>
      <c r="Y6" s="2">
        <v>50</v>
      </c>
      <c r="Z6" s="2">
        <v>60</v>
      </c>
      <c r="AA6" s="2">
        <v>70</v>
      </c>
      <c r="AB6" s="2">
        <v>42</v>
      </c>
      <c r="AC6" s="2">
        <v>41</v>
      </c>
      <c r="AD6" s="2">
        <v>43</v>
      </c>
      <c r="AE6" s="2">
        <v>39</v>
      </c>
      <c r="AF6" s="2">
        <v>27</v>
      </c>
      <c r="AG6" s="2">
        <v>14</v>
      </c>
      <c r="AH6" s="2">
        <v>18</v>
      </c>
      <c r="AI6" s="2">
        <v>7</v>
      </c>
      <c r="AJ6" s="2">
        <v>9</v>
      </c>
      <c r="AK6" s="2">
        <v>2</v>
      </c>
      <c r="AL6" s="2">
        <v>4</v>
      </c>
      <c r="AM6" s="2">
        <v>1</v>
      </c>
      <c r="AN6" s="2">
        <v>9</v>
      </c>
      <c r="AO6" s="2">
        <v>0</v>
      </c>
      <c r="AP6" s="2">
        <v>6</v>
      </c>
      <c r="AQ6" s="2">
        <f t="shared" si="0"/>
        <v>1974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18</v>
      </c>
      <c r="F7" s="2">
        <v>11</v>
      </c>
      <c r="G7" s="2">
        <v>40</v>
      </c>
      <c r="H7" s="2">
        <v>30</v>
      </c>
      <c r="I7" s="2">
        <v>33</v>
      </c>
      <c r="J7" s="2">
        <v>21</v>
      </c>
      <c r="K7" s="2">
        <v>14</v>
      </c>
      <c r="L7" s="2">
        <v>14</v>
      </c>
      <c r="M7" s="2">
        <v>16</v>
      </c>
      <c r="N7" s="2">
        <v>23</v>
      </c>
      <c r="O7" s="2">
        <v>46</v>
      </c>
      <c r="P7" s="2">
        <v>68</v>
      </c>
      <c r="Q7" s="2">
        <v>46</v>
      </c>
      <c r="R7" s="2">
        <v>81</v>
      </c>
      <c r="S7" s="2">
        <v>88</v>
      </c>
      <c r="T7" s="2">
        <v>82</v>
      </c>
      <c r="U7" s="2">
        <v>113</v>
      </c>
      <c r="V7" s="2">
        <v>95</v>
      </c>
      <c r="W7" s="2">
        <v>59</v>
      </c>
      <c r="X7" s="2">
        <v>46</v>
      </c>
      <c r="Y7" s="2">
        <v>38</v>
      </c>
      <c r="Z7" s="2">
        <v>27</v>
      </c>
      <c r="AA7" s="2">
        <v>30</v>
      </c>
      <c r="AB7" s="2">
        <v>13</v>
      </c>
      <c r="AC7" s="2">
        <v>29</v>
      </c>
      <c r="AD7" s="2">
        <v>20</v>
      </c>
      <c r="AE7" s="2">
        <v>31</v>
      </c>
      <c r="AF7" s="2">
        <v>5</v>
      </c>
      <c r="AG7" s="2">
        <v>7</v>
      </c>
      <c r="AH7" s="2">
        <v>12</v>
      </c>
      <c r="AI7" s="2">
        <v>3</v>
      </c>
      <c r="AJ7" s="2">
        <v>7</v>
      </c>
      <c r="AK7" s="2">
        <v>2</v>
      </c>
      <c r="AL7" s="2">
        <v>2</v>
      </c>
      <c r="AM7" s="2">
        <v>0</v>
      </c>
      <c r="AN7" s="2">
        <v>1</v>
      </c>
      <c r="AO7" s="2">
        <v>4</v>
      </c>
      <c r="AP7" s="2">
        <v>3</v>
      </c>
      <c r="AQ7" s="2">
        <f t="shared" si="0"/>
        <v>1199</v>
      </c>
    </row>
    <row r="8" spans="1:43">
      <c r="A8" s="1">
        <v>63001</v>
      </c>
      <c r="B8" s="1">
        <v>1002</v>
      </c>
      <c r="C8" s="2">
        <v>5</v>
      </c>
      <c r="D8" s="2">
        <v>8</v>
      </c>
      <c r="E8" s="2">
        <v>26</v>
      </c>
      <c r="F8" s="2">
        <v>13</v>
      </c>
      <c r="G8" s="2">
        <v>36</v>
      </c>
      <c r="H8" s="2">
        <v>45</v>
      </c>
      <c r="I8" s="2">
        <v>22</v>
      </c>
      <c r="J8" s="2">
        <v>34</v>
      </c>
      <c r="K8" s="2">
        <v>10</v>
      </c>
      <c r="L8" s="2">
        <v>13</v>
      </c>
      <c r="M8" s="2">
        <v>16</v>
      </c>
      <c r="N8" s="2">
        <v>25</v>
      </c>
      <c r="O8" s="2">
        <v>55</v>
      </c>
      <c r="P8" s="2">
        <v>69</v>
      </c>
      <c r="Q8" s="2">
        <v>52</v>
      </c>
      <c r="R8" s="2">
        <v>83</v>
      </c>
      <c r="S8" s="2">
        <v>119</v>
      </c>
      <c r="T8" s="2">
        <v>101</v>
      </c>
      <c r="U8" s="2">
        <v>100</v>
      </c>
      <c r="V8" s="2">
        <v>93</v>
      </c>
      <c r="W8" s="2">
        <v>61</v>
      </c>
      <c r="X8" s="2">
        <v>41</v>
      </c>
      <c r="Y8" s="2">
        <v>34</v>
      </c>
      <c r="Z8" s="2">
        <v>24</v>
      </c>
      <c r="AA8" s="2">
        <v>27</v>
      </c>
      <c r="AB8" s="2">
        <v>15</v>
      </c>
      <c r="AC8" s="2">
        <v>20</v>
      </c>
      <c r="AD8" s="2">
        <v>14</v>
      </c>
      <c r="AE8" s="2">
        <v>27</v>
      </c>
      <c r="AF8" s="2">
        <v>9</v>
      </c>
      <c r="AG8" s="2">
        <v>6</v>
      </c>
      <c r="AH8" s="2">
        <v>1</v>
      </c>
      <c r="AI8" s="2">
        <v>1</v>
      </c>
      <c r="AJ8" s="2">
        <v>2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1211</v>
      </c>
    </row>
    <row r="9" spans="1:43">
      <c r="A9" s="1">
        <v>63001</v>
      </c>
      <c r="B9" s="1">
        <v>1302</v>
      </c>
      <c r="C9" s="2">
        <v>87</v>
      </c>
      <c r="D9" s="2">
        <v>89</v>
      </c>
      <c r="E9" s="2">
        <v>74</v>
      </c>
      <c r="F9" s="2">
        <v>68</v>
      </c>
      <c r="G9" s="2">
        <v>158</v>
      </c>
      <c r="H9" s="2">
        <v>162</v>
      </c>
      <c r="I9" s="2">
        <v>155</v>
      </c>
      <c r="J9" s="2">
        <v>163</v>
      </c>
      <c r="K9" s="2">
        <v>95</v>
      </c>
      <c r="L9" s="2">
        <v>111</v>
      </c>
      <c r="M9" s="2">
        <v>97</v>
      </c>
      <c r="N9" s="2">
        <v>99</v>
      </c>
      <c r="O9" s="2">
        <v>210</v>
      </c>
      <c r="P9" s="2">
        <v>235</v>
      </c>
      <c r="Q9" s="2">
        <v>247</v>
      </c>
      <c r="R9" s="2">
        <v>258</v>
      </c>
      <c r="S9" s="2">
        <v>365</v>
      </c>
      <c r="T9" s="2">
        <v>385</v>
      </c>
      <c r="U9" s="2">
        <v>425</v>
      </c>
      <c r="V9" s="2">
        <v>410</v>
      </c>
      <c r="W9" s="2">
        <v>327</v>
      </c>
      <c r="X9" s="2">
        <v>374</v>
      </c>
      <c r="Y9" s="2">
        <v>262</v>
      </c>
      <c r="Z9" s="2">
        <v>405</v>
      </c>
      <c r="AA9" s="2">
        <v>274</v>
      </c>
      <c r="AB9" s="2">
        <v>383</v>
      </c>
      <c r="AC9" s="2">
        <v>295</v>
      </c>
      <c r="AD9" s="2">
        <v>405</v>
      </c>
      <c r="AE9" s="2">
        <v>363</v>
      </c>
      <c r="AF9" s="2">
        <v>424</v>
      </c>
      <c r="AG9" s="2">
        <v>203</v>
      </c>
      <c r="AH9" s="2">
        <v>379</v>
      </c>
      <c r="AI9" s="2">
        <v>185</v>
      </c>
      <c r="AJ9" s="2">
        <v>323</v>
      </c>
      <c r="AK9" s="2">
        <v>50</v>
      </c>
      <c r="AL9" s="2">
        <v>105</v>
      </c>
      <c r="AM9" s="2">
        <v>27</v>
      </c>
      <c r="AN9" s="2">
        <v>110</v>
      </c>
      <c r="AO9" s="2">
        <v>7</v>
      </c>
      <c r="AP9" s="2">
        <v>41</v>
      </c>
      <c r="AQ9" s="2">
        <f t="shared" si="0"/>
        <v>8835</v>
      </c>
    </row>
    <row r="10" spans="1:43">
      <c r="A10" s="1">
        <v>63001</v>
      </c>
      <c r="B10" s="1">
        <v>1402</v>
      </c>
      <c r="C10" s="2">
        <v>6</v>
      </c>
      <c r="D10" s="2">
        <v>7</v>
      </c>
      <c r="E10" s="2">
        <v>13</v>
      </c>
      <c r="F10" s="2">
        <v>9</v>
      </c>
      <c r="G10" s="2">
        <v>18</v>
      </c>
      <c r="H10" s="2">
        <v>17</v>
      </c>
      <c r="I10" s="2">
        <v>26</v>
      </c>
      <c r="J10" s="2">
        <v>13</v>
      </c>
      <c r="K10" s="2">
        <v>7</v>
      </c>
      <c r="L10" s="2">
        <v>11</v>
      </c>
      <c r="M10" s="2">
        <v>15</v>
      </c>
      <c r="N10" s="2">
        <v>14</v>
      </c>
      <c r="O10" s="2">
        <v>38</v>
      </c>
      <c r="P10" s="2">
        <v>67</v>
      </c>
      <c r="Q10" s="2">
        <v>54</v>
      </c>
      <c r="R10" s="2">
        <v>63</v>
      </c>
      <c r="S10" s="2">
        <v>69</v>
      </c>
      <c r="T10" s="2">
        <v>61</v>
      </c>
      <c r="U10" s="2">
        <v>54</v>
      </c>
      <c r="V10" s="2">
        <v>50</v>
      </c>
      <c r="W10" s="2">
        <v>37</v>
      </c>
      <c r="X10" s="2">
        <v>29</v>
      </c>
      <c r="Y10" s="2">
        <v>23</v>
      </c>
      <c r="Z10" s="2">
        <v>18</v>
      </c>
      <c r="AA10" s="2">
        <v>20</v>
      </c>
      <c r="AB10" s="2">
        <v>18</v>
      </c>
      <c r="AC10" s="2">
        <v>15</v>
      </c>
      <c r="AD10" s="2">
        <v>13</v>
      </c>
      <c r="AE10" s="2">
        <v>15</v>
      </c>
      <c r="AF10" s="2">
        <v>7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823</v>
      </c>
    </row>
    <row r="11" spans="1:43">
      <c r="A11" s="1">
        <v>63001</v>
      </c>
      <c r="B11" s="1">
        <v>1502</v>
      </c>
      <c r="C11" s="2">
        <v>27</v>
      </c>
      <c r="D11" s="2">
        <v>28</v>
      </c>
      <c r="E11" s="2">
        <v>43</v>
      </c>
      <c r="F11" s="2">
        <v>42</v>
      </c>
      <c r="G11" s="2">
        <v>78</v>
      </c>
      <c r="H11" s="2">
        <v>69</v>
      </c>
      <c r="I11" s="2">
        <v>65</v>
      </c>
      <c r="J11" s="2">
        <v>50</v>
      </c>
      <c r="K11" s="2">
        <v>34</v>
      </c>
      <c r="L11" s="2">
        <v>42</v>
      </c>
      <c r="M11" s="2">
        <v>39</v>
      </c>
      <c r="N11" s="2">
        <v>53</v>
      </c>
      <c r="O11" s="2">
        <v>102</v>
      </c>
      <c r="P11" s="2">
        <v>118</v>
      </c>
      <c r="Q11" s="2">
        <v>112</v>
      </c>
      <c r="R11" s="2">
        <v>138</v>
      </c>
      <c r="S11" s="2">
        <v>196</v>
      </c>
      <c r="T11" s="2">
        <v>201</v>
      </c>
      <c r="U11" s="2">
        <v>231</v>
      </c>
      <c r="V11" s="2">
        <v>192</v>
      </c>
      <c r="W11" s="2">
        <v>130</v>
      </c>
      <c r="X11" s="2">
        <v>96</v>
      </c>
      <c r="Y11" s="2">
        <v>81</v>
      </c>
      <c r="Z11" s="2">
        <v>55</v>
      </c>
      <c r="AA11" s="2">
        <v>67</v>
      </c>
      <c r="AB11" s="2">
        <v>51</v>
      </c>
      <c r="AC11" s="2">
        <v>51</v>
      </c>
      <c r="AD11" s="2">
        <v>41</v>
      </c>
      <c r="AE11" s="2">
        <v>48</v>
      </c>
      <c r="AF11" s="2">
        <v>33</v>
      </c>
      <c r="AG11" s="2">
        <v>21</v>
      </c>
      <c r="AH11" s="2">
        <v>21</v>
      </c>
      <c r="AI11" s="2">
        <v>8</v>
      </c>
      <c r="AJ11" s="2">
        <v>15</v>
      </c>
      <c r="AK11" s="2">
        <v>2</v>
      </c>
      <c r="AL11" s="2">
        <v>2</v>
      </c>
      <c r="AM11" s="2">
        <v>1</v>
      </c>
      <c r="AN11" s="2">
        <v>8</v>
      </c>
      <c r="AO11" s="2">
        <v>2</v>
      </c>
      <c r="AP11" s="2">
        <v>11</v>
      </c>
      <c r="AQ11" s="2">
        <f t="shared" si="0"/>
        <v>2604</v>
      </c>
    </row>
    <row r="12" spans="1:43">
      <c r="A12" s="1">
        <v>63001</v>
      </c>
      <c r="B12" s="1">
        <v>1602</v>
      </c>
      <c r="C12" s="2">
        <v>67</v>
      </c>
      <c r="D12" s="2">
        <v>44</v>
      </c>
      <c r="E12" s="2">
        <v>93</v>
      </c>
      <c r="F12" s="2">
        <v>82</v>
      </c>
      <c r="G12" s="2">
        <v>186</v>
      </c>
      <c r="H12" s="2">
        <v>176</v>
      </c>
      <c r="I12" s="2">
        <v>175</v>
      </c>
      <c r="J12" s="2">
        <v>169</v>
      </c>
      <c r="K12" s="2">
        <v>98</v>
      </c>
      <c r="L12" s="2">
        <v>76</v>
      </c>
      <c r="M12" s="2">
        <v>69</v>
      </c>
      <c r="N12" s="2">
        <v>59</v>
      </c>
      <c r="O12" s="2">
        <v>160</v>
      </c>
      <c r="P12" s="2">
        <v>163</v>
      </c>
      <c r="Q12" s="2">
        <v>257</v>
      </c>
      <c r="R12" s="2">
        <v>200</v>
      </c>
      <c r="S12" s="2">
        <v>372</v>
      </c>
      <c r="T12" s="2">
        <v>300</v>
      </c>
      <c r="U12" s="2">
        <v>349</v>
      </c>
      <c r="V12" s="2">
        <v>304</v>
      </c>
      <c r="W12" s="2">
        <v>299</v>
      </c>
      <c r="X12" s="2">
        <v>258</v>
      </c>
      <c r="Y12" s="2">
        <v>264</v>
      </c>
      <c r="Z12" s="2">
        <v>242</v>
      </c>
      <c r="AA12" s="2">
        <v>217</v>
      </c>
      <c r="AB12" s="2">
        <v>266</v>
      </c>
      <c r="AC12" s="2">
        <v>294</v>
      </c>
      <c r="AD12" s="2">
        <v>318</v>
      </c>
      <c r="AE12" s="2">
        <v>426</v>
      </c>
      <c r="AF12" s="2">
        <v>366</v>
      </c>
      <c r="AG12" s="2">
        <v>202</v>
      </c>
      <c r="AH12" s="2">
        <v>319</v>
      </c>
      <c r="AI12" s="2">
        <v>142</v>
      </c>
      <c r="AJ12" s="2">
        <v>241</v>
      </c>
      <c r="AK12" s="2">
        <v>57</v>
      </c>
      <c r="AL12" s="2">
        <v>126</v>
      </c>
      <c r="AM12" s="2">
        <v>71</v>
      </c>
      <c r="AN12" s="2">
        <v>190</v>
      </c>
      <c r="AO12" s="2">
        <v>29</v>
      </c>
      <c r="AP12" s="2">
        <v>99</v>
      </c>
      <c r="AQ12" s="2">
        <f t="shared" si="0"/>
        <v>7825</v>
      </c>
    </row>
    <row r="13" spans="1:43">
      <c r="A13" s="1">
        <v>63001</v>
      </c>
      <c r="B13" s="1">
        <v>1702</v>
      </c>
      <c r="C13" s="2">
        <v>113</v>
      </c>
      <c r="D13" s="2">
        <v>110</v>
      </c>
      <c r="E13" s="2">
        <v>52</v>
      </c>
      <c r="F13" s="2">
        <v>32</v>
      </c>
      <c r="G13" s="2">
        <v>156</v>
      </c>
      <c r="H13" s="2">
        <v>130</v>
      </c>
      <c r="I13" s="2">
        <v>114</v>
      </c>
      <c r="J13" s="2">
        <v>85</v>
      </c>
      <c r="K13" s="2">
        <v>59</v>
      </c>
      <c r="L13" s="2">
        <v>60</v>
      </c>
      <c r="M13" s="2">
        <v>62</v>
      </c>
      <c r="N13" s="2">
        <v>75</v>
      </c>
      <c r="O13" s="2">
        <v>190</v>
      </c>
      <c r="P13" s="2">
        <v>216</v>
      </c>
      <c r="Q13" s="2">
        <v>188</v>
      </c>
      <c r="R13" s="2">
        <v>192</v>
      </c>
      <c r="S13" s="2">
        <v>358</v>
      </c>
      <c r="T13" s="2">
        <v>294</v>
      </c>
      <c r="U13" s="2">
        <v>380</v>
      </c>
      <c r="V13" s="2">
        <v>284</v>
      </c>
      <c r="W13" s="2">
        <v>241</v>
      </c>
      <c r="X13" s="2">
        <v>183</v>
      </c>
      <c r="Y13" s="2">
        <v>175</v>
      </c>
      <c r="Z13" s="2">
        <v>154</v>
      </c>
      <c r="AA13" s="2">
        <v>149</v>
      </c>
      <c r="AB13" s="2">
        <v>139</v>
      </c>
      <c r="AC13" s="2">
        <v>151</v>
      </c>
      <c r="AD13" s="2">
        <v>148</v>
      </c>
      <c r="AE13" s="2">
        <v>179</v>
      </c>
      <c r="AF13" s="2">
        <v>167</v>
      </c>
      <c r="AG13" s="2">
        <v>84</v>
      </c>
      <c r="AH13" s="2">
        <v>135</v>
      </c>
      <c r="AI13" s="2">
        <v>57</v>
      </c>
      <c r="AJ13" s="2">
        <v>112</v>
      </c>
      <c r="AK13" s="2">
        <v>22</v>
      </c>
      <c r="AL13" s="2">
        <v>32</v>
      </c>
      <c r="AM13" s="2">
        <v>12</v>
      </c>
      <c r="AN13" s="2">
        <v>41</v>
      </c>
      <c r="AO13" s="2">
        <v>7</v>
      </c>
      <c r="AP13" s="2">
        <v>21</v>
      </c>
      <c r="AQ13" s="2">
        <f t="shared" si="0"/>
        <v>5359</v>
      </c>
    </row>
    <row r="14" spans="1:43">
      <c r="A14" s="1">
        <v>63001</v>
      </c>
      <c r="B14" s="1">
        <v>1802</v>
      </c>
      <c r="C14" s="2">
        <v>112</v>
      </c>
      <c r="D14" s="2">
        <v>93</v>
      </c>
      <c r="E14" s="2">
        <v>189</v>
      </c>
      <c r="F14" s="2">
        <v>148</v>
      </c>
      <c r="G14" s="2">
        <v>377</v>
      </c>
      <c r="H14" s="2">
        <v>367</v>
      </c>
      <c r="I14" s="2">
        <v>437</v>
      </c>
      <c r="J14" s="2">
        <v>437</v>
      </c>
      <c r="K14" s="2">
        <v>234</v>
      </c>
      <c r="L14" s="2">
        <v>249</v>
      </c>
      <c r="M14" s="2">
        <v>148</v>
      </c>
      <c r="N14" s="2">
        <v>148</v>
      </c>
      <c r="O14" s="2">
        <v>295</v>
      </c>
      <c r="P14" s="2">
        <v>340</v>
      </c>
      <c r="Q14" s="2">
        <v>369</v>
      </c>
      <c r="R14" s="2">
        <v>305</v>
      </c>
      <c r="S14" s="2">
        <v>568</v>
      </c>
      <c r="T14" s="2">
        <v>478</v>
      </c>
      <c r="U14" s="2">
        <v>566</v>
      </c>
      <c r="V14" s="2">
        <v>535</v>
      </c>
      <c r="W14" s="2">
        <v>568</v>
      </c>
      <c r="X14" s="2">
        <v>509</v>
      </c>
      <c r="Y14" s="2">
        <v>492</v>
      </c>
      <c r="Z14" s="2">
        <v>516</v>
      </c>
      <c r="AA14" s="2">
        <v>408</v>
      </c>
      <c r="AB14" s="2">
        <v>494</v>
      </c>
      <c r="AC14" s="2">
        <v>471</v>
      </c>
      <c r="AD14" s="2">
        <v>527</v>
      </c>
      <c r="AE14" s="2">
        <v>615</v>
      </c>
      <c r="AF14" s="2">
        <v>666</v>
      </c>
      <c r="AG14" s="2">
        <v>318</v>
      </c>
      <c r="AH14" s="2">
        <v>598</v>
      </c>
      <c r="AI14" s="2">
        <v>232</v>
      </c>
      <c r="AJ14" s="2">
        <v>422</v>
      </c>
      <c r="AK14" s="2">
        <v>79</v>
      </c>
      <c r="AL14" s="2">
        <v>153</v>
      </c>
      <c r="AM14" s="2">
        <v>70</v>
      </c>
      <c r="AN14" s="2">
        <v>234</v>
      </c>
      <c r="AO14" s="2">
        <v>27</v>
      </c>
      <c r="AP14" s="2">
        <v>143</v>
      </c>
      <c r="AQ14" s="2">
        <f t="shared" si="0"/>
        <v>13937</v>
      </c>
    </row>
    <row r="15" spans="1:43">
      <c r="A15" s="1">
        <v>63001</v>
      </c>
      <c r="B15" s="1">
        <v>1902</v>
      </c>
      <c r="C15" s="2">
        <v>18</v>
      </c>
      <c r="D15" s="2">
        <v>13</v>
      </c>
      <c r="E15" s="2">
        <v>26</v>
      </c>
      <c r="F15" s="2">
        <v>24</v>
      </c>
      <c r="G15" s="2">
        <v>62</v>
      </c>
      <c r="H15" s="2">
        <v>57</v>
      </c>
      <c r="I15" s="2">
        <v>45</v>
      </c>
      <c r="J15" s="2">
        <v>48</v>
      </c>
      <c r="K15" s="2">
        <v>27</v>
      </c>
      <c r="L15" s="2">
        <v>31</v>
      </c>
      <c r="M15" s="2">
        <v>41</v>
      </c>
      <c r="N15" s="2">
        <v>56</v>
      </c>
      <c r="O15" s="2">
        <v>117</v>
      </c>
      <c r="P15" s="2">
        <v>110</v>
      </c>
      <c r="Q15" s="2">
        <v>86</v>
      </c>
      <c r="R15" s="2">
        <v>121</v>
      </c>
      <c r="S15" s="2">
        <v>165</v>
      </c>
      <c r="T15" s="2">
        <v>191</v>
      </c>
      <c r="U15" s="2">
        <v>215</v>
      </c>
      <c r="V15" s="2">
        <v>180</v>
      </c>
      <c r="W15" s="2">
        <v>109</v>
      </c>
      <c r="X15" s="2">
        <v>86</v>
      </c>
      <c r="Y15" s="2">
        <v>63</v>
      </c>
      <c r="Z15" s="2">
        <v>55</v>
      </c>
      <c r="AA15" s="2">
        <v>57</v>
      </c>
      <c r="AB15" s="2">
        <v>45</v>
      </c>
      <c r="AC15" s="2">
        <v>54</v>
      </c>
      <c r="AD15" s="2">
        <v>45</v>
      </c>
      <c r="AE15" s="2">
        <v>32</v>
      </c>
      <c r="AF15" s="2">
        <v>30</v>
      </c>
      <c r="AG15" s="2">
        <v>13</v>
      </c>
      <c r="AH15" s="2">
        <v>13</v>
      </c>
      <c r="AI15" s="2">
        <v>5</v>
      </c>
      <c r="AJ15" s="2">
        <v>8</v>
      </c>
      <c r="AK15" s="2">
        <v>0</v>
      </c>
      <c r="AL15" s="2">
        <v>3</v>
      </c>
      <c r="AM15" s="2">
        <v>0</v>
      </c>
      <c r="AN15" s="2">
        <v>3</v>
      </c>
      <c r="AO15" s="2">
        <v>2</v>
      </c>
      <c r="AP15" s="2">
        <v>5</v>
      </c>
      <c r="AQ15" s="2">
        <f t="shared" si="0"/>
        <v>2261</v>
      </c>
    </row>
    <row r="16" spans="1:43">
      <c r="A16" s="1">
        <v>63001</v>
      </c>
      <c r="B16" s="1">
        <v>2202</v>
      </c>
      <c r="C16" s="2">
        <v>8</v>
      </c>
      <c r="D16" s="2">
        <v>14</v>
      </c>
      <c r="E16" s="2">
        <v>20</v>
      </c>
      <c r="F16" s="2">
        <v>18</v>
      </c>
      <c r="G16" s="2">
        <v>49</v>
      </c>
      <c r="H16" s="2">
        <v>31</v>
      </c>
      <c r="I16" s="2">
        <v>42</v>
      </c>
      <c r="J16" s="2">
        <v>33</v>
      </c>
      <c r="K16" s="2">
        <v>13</v>
      </c>
      <c r="L16" s="2">
        <v>14</v>
      </c>
      <c r="M16" s="2">
        <v>8</v>
      </c>
      <c r="N16" s="2">
        <v>17</v>
      </c>
      <c r="O16" s="2">
        <v>32</v>
      </c>
      <c r="P16" s="2">
        <v>54</v>
      </c>
      <c r="Q16" s="2">
        <v>60</v>
      </c>
      <c r="R16" s="2">
        <v>67</v>
      </c>
      <c r="S16" s="2">
        <v>121</v>
      </c>
      <c r="T16" s="2">
        <v>126</v>
      </c>
      <c r="U16" s="2">
        <v>116</v>
      </c>
      <c r="V16" s="2">
        <v>104</v>
      </c>
      <c r="W16" s="2">
        <v>64</v>
      </c>
      <c r="X16" s="2">
        <v>50</v>
      </c>
      <c r="Y16" s="2">
        <v>42</v>
      </c>
      <c r="Z16" s="2">
        <v>30</v>
      </c>
      <c r="AA16" s="2">
        <v>32</v>
      </c>
      <c r="AB16" s="2">
        <v>17</v>
      </c>
      <c r="AC16" s="2">
        <v>21</v>
      </c>
      <c r="AD16" s="2">
        <v>17</v>
      </c>
      <c r="AE16" s="2">
        <v>15</v>
      </c>
      <c r="AF16" s="2">
        <v>16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4</v>
      </c>
      <c r="AO16" s="2">
        <v>0</v>
      </c>
      <c r="AP16" s="2">
        <v>2</v>
      </c>
      <c r="AQ16" s="2">
        <f t="shared" si="0"/>
        <v>1272</v>
      </c>
    </row>
    <row r="17" spans="1:43">
      <c r="A17" s="1">
        <v>63001</v>
      </c>
      <c r="B17" s="1">
        <v>2302</v>
      </c>
      <c r="C17" s="2">
        <v>64</v>
      </c>
      <c r="D17" s="2">
        <v>52</v>
      </c>
      <c r="E17" s="2">
        <v>126</v>
      </c>
      <c r="F17" s="2">
        <v>131</v>
      </c>
      <c r="G17" s="2">
        <v>299</v>
      </c>
      <c r="H17" s="2">
        <v>237</v>
      </c>
      <c r="I17" s="2">
        <v>231</v>
      </c>
      <c r="J17" s="2">
        <v>225</v>
      </c>
      <c r="K17" s="2">
        <v>111</v>
      </c>
      <c r="L17" s="2">
        <v>97</v>
      </c>
      <c r="M17" s="2">
        <v>77</v>
      </c>
      <c r="N17" s="2">
        <v>84</v>
      </c>
      <c r="O17" s="2">
        <v>167</v>
      </c>
      <c r="P17" s="2">
        <v>172</v>
      </c>
      <c r="Q17" s="2">
        <v>212</v>
      </c>
      <c r="R17" s="2">
        <v>237</v>
      </c>
      <c r="S17" s="2">
        <v>300</v>
      </c>
      <c r="T17" s="2">
        <v>290</v>
      </c>
      <c r="U17" s="2">
        <v>375</v>
      </c>
      <c r="V17" s="2">
        <v>322</v>
      </c>
      <c r="W17" s="2">
        <v>251</v>
      </c>
      <c r="X17" s="2">
        <v>249</v>
      </c>
      <c r="Y17" s="2">
        <v>198</v>
      </c>
      <c r="Z17" s="2">
        <v>212</v>
      </c>
      <c r="AA17" s="2">
        <v>201</v>
      </c>
      <c r="AB17" s="2">
        <v>255</v>
      </c>
      <c r="AC17" s="2">
        <v>242</v>
      </c>
      <c r="AD17" s="2">
        <v>283</v>
      </c>
      <c r="AE17" s="2">
        <v>327</v>
      </c>
      <c r="AF17" s="2">
        <v>341</v>
      </c>
      <c r="AG17" s="2">
        <v>149</v>
      </c>
      <c r="AH17" s="2">
        <v>257</v>
      </c>
      <c r="AI17" s="2">
        <v>116</v>
      </c>
      <c r="AJ17" s="2">
        <v>194</v>
      </c>
      <c r="AK17" s="2">
        <v>43</v>
      </c>
      <c r="AL17" s="2">
        <v>78</v>
      </c>
      <c r="AM17" s="2">
        <v>47</v>
      </c>
      <c r="AN17" s="2">
        <v>116</v>
      </c>
      <c r="AO17" s="2">
        <v>16</v>
      </c>
      <c r="AP17" s="2">
        <v>52</v>
      </c>
      <c r="AQ17" s="2">
        <f t="shared" si="0"/>
        <v>7436</v>
      </c>
    </row>
    <row r="18" spans="1:43">
      <c r="A18" s="1">
        <v>63001</v>
      </c>
      <c r="B18" s="1">
        <v>2402</v>
      </c>
      <c r="C18" s="2">
        <v>6</v>
      </c>
      <c r="D18" s="2">
        <v>10</v>
      </c>
      <c r="E18" s="2">
        <v>14</v>
      </c>
      <c r="F18" s="2">
        <v>10</v>
      </c>
      <c r="G18" s="2">
        <v>34</v>
      </c>
      <c r="H18" s="2">
        <v>27</v>
      </c>
      <c r="I18" s="2">
        <v>13</v>
      </c>
      <c r="J18" s="2">
        <v>22</v>
      </c>
      <c r="K18" s="2">
        <v>5</v>
      </c>
      <c r="L18" s="2">
        <v>10</v>
      </c>
      <c r="M18" s="2">
        <v>13</v>
      </c>
      <c r="N18" s="2">
        <v>12</v>
      </c>
      <c r="O18" s="2">
        <v>26</v>
      </c>
      <c r="P18" s="2">
        <v>50</v>
      </c>
      <c r="Q18" s="2">
        <v>37</v>
      </c>
      <c r="R18" s="2">
        <v>47</v>
      </c>
      <c r="S18" s="2">
        <v>75</v>
      </c>
      <c r="T18" s="2">
        <v>74</v>
      </c>
      <c r="U18" s="2">
        <v>77</v>
      </c>
      <c r="V18" s="2">
        <v>62</v>
      </c>
      <c r="W18" s="2">
        <v>41</v>
      </c>
      <c r="X18" s="2">
        <v>33</v>
      </c>
      <c r="Y18" s="2">
        <v>25</v>
      </c>
      <c r="Z18" s="2">
        <v>17</v>
      </c>
      <c r="AA18" s="2">
        <v>29</v>
      </c>
      <c r="AB18" s="2">
        <v>8</v>
      </c>
      <c r="AC18" s="2">
        <v>14</v>
      </c>
      <c r="AD18" s="2">
        <v>9</v>
      </c>
      <c r="AE18" s="2">
        <v>15</v>
      </c>
      <c r="AF18" s="2">
        <v>5</v>
      </c>
      <c r="AG18" s="2">
        <v>5</v>
      </c>
      <c r="AH18" s="2">
        <v>2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836</v>
      </c>
    </row>
    <row r="19" spans="1:43">
      <c r="A19" s="1">
        <v>63001</v>
      </c>
      <c r="B19" s="1">
        <v>2602</v>
      </c>
      <c r="C19" s="2">
        <v>7</v>
      </c>
      <c r="D19" s="2">
        <v>7</v>
      </c>
      <c r="E19" s="2">
        <v>8</v>
      </c>
      <c r="F19" s="2">
        <v>5</v>
      </c>
      <c r="G19" s="2">
        <v>26</v>
      </c>
      <c r="H19" s="2">
        <v>13</v>
      </c>
      <c r="I19" s="2">
        <v>14</v>
      </c>
      <c r="J19" s="2">
        <v>14</v>
      </c>
      <c r="K19" s="2">
        <v>4</v>
      </c>
      <c r="L19" s="2">
        <v>10</v>
      </c>
      <c r="M19" s="2">
        <v>8</v>
      </c>
      <c r="N19" s="2">
        <v>15</v>
      </c>
      <c r="O19" s="2">
        <v>21</v>
      </c>
      <c r="P19" s="2">
        <v>21</v>
      </c>
      <c r="Q19" s="2">
        <v>32</v>
      </c>
      <c r="R19" s="2">
        <v>19</v>
      </c>
      <c r="S19" s="2">
        <v>46</v>
      </c>
      <c r="T19" s="2">
        <v>35</v>
      </c>
      <c r="U19" s="2">
        <v>52</v>
      </c>
      <c r="V19" s="2">
        <v>49</v>
      </c>
      <c r="W19" s="2">
        <v>25</v>
      </c>
      <c r="X19" s="2">
        <v>11</v>
      </c>
      <c r="Y19" s="2">
        <v>20</v>
      </c>
      <c r="Z19" s="2">
        <v>15</v>
      </c>
      <c r="AA19" s="2">
        <v>13</v>
      </c>
      <c r="AB19" s="2">
        <v>8</v>
      </c>
      <c r="AC19" s="2">
        <v>13</v>
      </c>
      <c r="AD19" s="2">
        <v>5</v>
      </c>
      <c r="AE19" s="2">
        <v>7</v>
      </c>
      <c r="AF19" s="2">
        <v>5</v>
      </c>
      <c r="AG19" s="2">
        <v>2</v>
      </c>
      <c r="AH19" s="2">
        <v>2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f t="shared" si="0"/>
        <v>535</v>
      </c>
    </row>
    <row r="20" spans="1:43">
      <c r="A20" s="1">
        <v>63001</v>
      </c>
      <c r="B20" s="1">
        <v>2702</v>
      </c>
      <c r="C20" s="2">
        <v>7</v>
      </c>
      <c r="D20" s="2">
        <v>9</v>
      </c>
      <c r="E20" s="2">
        <v>15</v>
      </c>
      <c r="F20" s="2">
        <v>9</v>
      </c>
      <c r="G20" s="2">
        <v>29</v>
      </c>
      <c r="H20" s="2">
        <v>22</v>
      </c>
      <c r="I20" s="2">
        <v>25</v>
      </c>
      <c r="J20" s="2">
        <v>17</v>
      </c>
      <c r="K20" s="2">
        <v>10</v>
      </c>
      <c r="L20" s="2">
        <v>10</v>
      </c>
      <c r="M20" s="2">
        <v>6</v>
      </c>
      <c r="N20" s="2">
        <v>13</v>
      </c>
      <c r="O20" s="2">
        <v>28</v>
      </c>
      <c r="P20" s="2">
        <v>44</v>
      </c>
      <c r="Q20" s="2">
        <v>50</v>
      </c>
      <c r="R20" s="2">
        <v>58</v>
      </c>
      <c r="S20" s="2">
        <v>68</v>
      </c>
      <c r="T20" s="2">
        <v>64</v>
      </c>
      <c r="U20" s="2">
        <v>70</v>
      </c>
      <c r="V20" s="2">
        <v>68</v>
      </c>
      <c r="W20" s="2">
        <v>52</v>
      </c>
      <c r="X20" s="2">
        <v>25</v>
      </c>
      <c r="Y20" s="2">
        <v>22</v>
      </c>
      <c r="Z20" s="2">
        <v>18</v>
      </c>
      <c r="AA20" s="2">
        <v>30</v>
      </c>
      <c r="AB20" s="2">
        <v>20</v>
      </c>
      <c r="AC20" s="2">
        <v>28</v>
      </c>
      <c r="AD20" s="2">
        <v>11</v>
      </c>
      <c r="AE20" s="2">
        <v>26</v>
      </c>
      <c r="AF20" s="2">
        <v>13</v>
      </c>
      <c r="AG20" s="2">
        <v>5</v>
      </c>
      <c r="AH20" s="2">
        <v>8</v>
      </c>
      <c r="AI20" s="2">
        <v>4</v>
      </c>
      <c r="AJ20" s="2">
        <v>4</v>
      </c>
      <c r="AK20" s="2">
        <v>0</v>
      </c>
      <c r="AL20" s="2">
        <v>3</v>
      </c>
      <c r="AM20" s="2">
        <v>1</v>
      </c>
      <c r="AN20" s="2">
        <v>4</v>
      </c>
      <c r="AO20" s="2">
        <v>2</v>
      </c>
      <c r="AP20" s="2">
        <v>2</v>
      </c>
      <c r="AQ20" s="2">
        <f t="shared" si="0"/>
        <v>900</v>
      </c>
    </row>
    <row r="21" spans="1:43">
      <c r="A21" s="1">
        <v>63001</v>
      </c>
      <c r="B21" s="1">
        <v>3114</v>
      </c>
      <c r="C21" s="2">
        <v>1113</v>
      </c>
      <c r="D21" s="2">
        <v>1054</v>
      </c>
      <c r="E21" s="2">
        <v>1961</v>
      </c>
      <c r="F21" s="2">
        <v>1796</v>
      </c>
      <c r="G21" s="2">
        <v>3851</v>
      </c>
      <c r="H21" s="2">
        <v>3569</v>
      </c>
      <c r="I21" s="2">
        <v>3803</v>
      </c>
      <c r="J21" s="2">
        <v>3470</v>
      </c>
      <c r="K21" s="2">
        <v>2013</v>
      </c>
      <c r="L21" s="2">
        <v>1988</v>
      </c>
      <c r="M21" s="2">
        <v>1361</v>
      </c>
      <c r="N21" s="2">
        <v>1385</v>
      </c>
      <c r="O21" s="2">
        <v>2411</v>
      </c>
      <c r="P21" s="2">
        <v>2700</v>
      </c>
      <c r="Q21" s="2">
        <v>2833</v>
      </c>
      <c r="R21" s="2">
        <v>2771</v>
      </c>
      <c r="S21" s="2">
        <v>4376</v>
      </c>
      <c r="T21" s="2">
        <v>4510</v>
      </c>
      <c r="U21" s="2">
        <v>5299</v>
      </c>
      <c r="V21" s="2">
        <v>5385</v>
      </c>
      <c r="W21" s="2">
        <v>4554</v>
      </c>
      <c r="X21" s="2">
        <v>4937</v>
      </c>
      <c r="Y21" s="2">
        <v>4257</v>
      </c>
      <c r="Z21" s="2">
        <v>4689</v>
      </c>
      <c r="AA21" s="2">
        <v>3893</v>
      </c>
      <c r="AB21" s="2">
        <v>4354</v>
      </c>
      <c r="AC21" s="2">
        <v>3826</v>
      </c>
      <c r="AD21" s="2">
        <v>4727</v>
      </c>
      <c r="AE21" s="2">
        <v>4579</v>
      </c>
      <c r="AF21" s="2">
        <v>5641</v>
      </c>
      <c r="AG21" s="2">
        <v>2433</v>
      </c>
      <c r="AH21" s="2">
        <v>4771</v>
      </c>
      <c r="AI21" s="2">
        <v>1804</v>
      </c>
      <c r="AJ21" s="2">
        <v>3608</v>
      </c>
      <c r="AK21" s="2">
        <v>631</v>
      </c>
      <c r="AL21" s="2">
        <v>1628</v>
      </c>
      <c r="AM21" s="2">
        <v>590</v>
      </c>
      <c r="AN21" s="2">
        <v>2010</v>
      </c>
      <c r="AO21" s="2">
        <v>279</v>
      </c>
      <c r="AP21" s="2">
        <v>1239</v>
      </c>
      <c r="AQ21" s="2">
        <f t="shared" si="0"/>
        <v>122099</v>
      </c>
    </row>
    <row r="22" spans="1:43">
      <c r="A22" s="1">
        <v>63001</v>
      </c>
      <c r="B22" s="1">
        <v>3302</v>
      </c>
      <c r="C22" s="2">
        <v>61</v>
      </c>
      <c r="D22" s="2">
        <v>45</v>
      </c>
      <c r="E22" s="2">
        <v>76</v>
      </c>
      <c r="F22" s="2">
        <v>67</v>
      </c>
      <c r="G22" s="2">
        <v>162</v>
      </c>
      <c r="H22" s="2">
        <v>158</v>
      </c>
      <c r="I22" s="2">
        <v>172</v>
      </c>
      <c r="J22" s="2">
        <v>175</v>
      </c>
      <c r="K22" s="2">
        <v>125</v>
      </c>
      <c r="L22" s="2">
        <v>90</v>
      </c>
      <c r="M22" s="2">
        <v>104</v>
      </c>
      <c r="N22" s="2">
        <v>105</v>
      </c>
      <c r="O22" s="2">
        <v>263</v>
      </c>
      <c r="P22" s="2">
        <v>299</v>
      </c>
      <c r="Q22" s="2">
        <v>318</v>
      </c>
      <c r="R22" s="2">
        <v>283</v>
      </c>
      <c r="S22" s="2">
        <v>464</v>
      </c>
      <c r="T22" s="2">
        <v>383</v>
      </c>
      <c r="U22" s="2">
        <v>547</v>
      </c>
      <c r="V22" s="2">
        <v>419</v>
      </c>
      <c r="W22" s="2">
        <v>398</v>
      </c>
      <c r="X22" s="2">
        <v>413</v>
      </c>
      <c r="Y22" s="2">
        <v>386</v>
      </c>
      <c r="Z22" s="2">
        <v>436</v>
      </c>
      <c r="AA22" s="2">
        <v>342</v>
      </c>
      <c r="AB22" s="2">
        <v>387</v>
      </c>
      <c r="AC22" s="2">
        <v>354</v>
      </c>
      <c r="AD22" s="2">
        <v>531</v>
      </c>
      <c r="AE22" s="2">
        <v>576</v>
      </c>
      <c r="AF22" s="2">
        <v>619</v>
      </c>
      <c r="AG22" s="2">
        <v>292</v>
      </c>
      <c r="AH22" s="2">
        <v>570</v>
      </c>
      <c r="AI22" s="2">
        <v>268</v>
      </c>
      <c r="AJ22" s="2">
        <v>504</v>
      </c>
      <c r="AK22" s="2">
        <v>86</v>
      </c>
      <c r="AL22" s="2">
        <v>203</v>
      </c>
      <c r="AM22" s="2">
        <v>76</v>
      </c>
      <c r="AN22" s="2">
        <v>294</v>
      </c>
      <c r="AO22" s="2">
        <v>33</v>
      </c>
      <c r="AP22" s="2">
        <v>136</v>
      </c>
      <c r="AQ22" s="2">
        <f t="shared" si="0"/>
        <v>11220</v>
      </c>
    </row>
    <row r="23" spans="1:43">
      <c r="A23" s="1">
        <v>63001</v>
      </c>
      <c r="B23" s="1">
        <v>3417</v>
      </c>
      <c r="C23" s="2">
        <v>790</v>
      </c>
      <c r="D23" s="2">
        <v>703</v>
      </c>
      <c r="E23" s="2">
        <v>1043</v>
      </c>
      <c r="F23" s="2">
        <v>998</v>
      </c>
      <c r="G23" s="2">
        <v>1559</v>
      </c>
      <c r="H23" s="2">
        <v>1497</v>
      </c>
      <c r="I23" s="2">
        <v>1428</v>
      </c>
      <c r="J23" s="2">
        <v>1405</v>
      </c>
      <c r="K23" s="2">
        <v>822</v>
      </c>
      <c r="L23" s="2">
        <v>808</v>
      </c>
      <c r="M23" s="2">
        <v>549</v>
      </c>
      <c r="N23" s="2">
        <v>520</v>
      </c>
      <c r="O23" s="2">
        <v>1164</v>
      </c>
      <c r="P23" s="2">
        <v>1322</v>
      </c>
      <c r="Q23" s="2">
        <v>1410</v>
      </c>
      <c r="R23" s="2">
        <v>1416</v>
      </c>
      <c r="S23" s="2">
        <v>2187</v>
      </c>
      <c r="T23" s="2">
        <v>2201</v>
      </c>
      <c r="U23" s="2">
        <v>2483</v>
      </c>
      <c r="V23" s="2">
        <v>2534</v>
      </c>
      <c r="W23" s="2">
        <v>2334</v>
      </c>
      <c r="X23" s="2">
        <v>2444</v>
      </c>
      <c r="Y23" s="2">
        <v>2145</v>
      </c>
      <c r="Z23" s="2">
        <v>2389</v>
      </c>
      <c r="AA23" s="2">
        <v>1948</v>
      </c>
      <c r="AB23" s="2">
        <v>2112</v>
      </c>
      <c r="AC23" s="2">
        <v>1836</v>
      </c>
      <c r="AD23" s="2">
        <v>2252</v>
      </c>
      <c r="AE23" s="2">
        <v>2357</v>
      </c>
      <c r="AF23" s="2">
        <v>2601</v>
      </c>
      <c r="AG23" s="2">
        <v>1141</v>
      </c>
      <c r="AH23" s="2">
        <v>2259</v>
      </c>
      <c r="AI23" s="2">
        <v>919</v>
      </c>
      <c r="AJ23" s="2">
        <v>1667</v>
      </c>
      <c r="AK23" s="2">
        <v>294</v>
      </c>
      <c r="AL23" s="2">
        <v>711</v>
      </c>
      <c r="AM23" s="2">
        <v>260</v>
      </c>
      <c r="AN23" s="2">
        <v>846</v>
      </c>
      <c r="AO23" s="2">
        <v>113</v>
      </c>
      <c r="AP23" s="2">
        <v>495</v>
      </c>
      <c r="AQ23" s="2">
        <f t="shared" si="0"/>
        <v>57962</v>
      </c>
    </row>
    <row r="24" spans="1:43">
      <c r="A24" s="1">
        <v>63001</v>
      </c>
      <c r="B24" s="1">
        <v>4006</v>
      </c>
      <c r="C24" s="2">
        <v>1969</v>
      </c>
      <c r="D24" s="2">
        <v>1823</v>
      </c>
      <c r="E24" s="2">
        <v>2619</v>
      </c>
      <c r="F24" s="2">
        <v>2492</v>
      </c>
      <c r="G24" s="2">
        <v>4371</v>
      </c>
      <c r="H24" s="2">
        <v>4162</v>
      </c>
      <c r="I24" s="2">
        <v>3163</v>
      </c>
      <c r="J24" s="2">
        <v>3004</v>
      </c>
      <c r="K24" s="2">
        <v>1657</v>
      </c>
      <c r="L24" s="2">
        <v>1658</v>
      </c>
      <c r="M24" s="2">
        <v>1242</v>
      </c>
      <c r="N24" s="2">
        <v>1191</v>
      </c>
      <c r="O24" s="2">
        <v>2072</v>
      </c>
      <c r="P24" s="2">
        <v>2142</v>
      </c>
      <c r="Q24" s="2">
        <v>2312</v>
      </c>
      <c r="R24" s="2">
        <v>2391</v>
      </c>
      <c r="S24" s="2">
        <v>3224</v>
      </c>
      <c r="T24" s="2">
        <v>3418</v>
      </c>
      <c r="U24" s="2">
        <v>3806</v>
      </c>
      <c r="V24" s="2">
        <v>4194</v>
      </c>
      <c r="W24" s="2">
        <v>3232</v>
      </c>
      <c r="X24" s="2">
        <v>3671</v>
      </c>
      <c r="Y24" s="2">
        <v>2975</v>
      </c>
      <c r="Z24" s="2">
        <v>3480</v>
      </c>
      <c r="AA24" s="2">
        <v>2648</v>
      </c>
      <c r="AB24" s="2">
        <v>3160</v>
      </c>
      <c r="AC24" s="2">
        <v>2397</v>
      </c>
      <c r="AD24" s="2">
        <v>2912</v>
      </c>
      <c r="AE24" s="2">
        <v>2800</v>
      </c>
      <c r="AF24" s="2">
        <v>3550</v>
      </c>
      <c r="AG24" s="2">
        <v>1448</v>
      </c>
      <c r="AH24" s="2">
        <v>3250</v>
      </c>
      <c r="AI24" s="2">
        <v>1369</v>
      </c>
      <c r="AJ24" s="2">
        <v>2927</v>
      </c>
      <c r="AK24" s="2">
        <v>533</v>
      </c>
      <c r="AL24" s="2">
        <v>1310</v>
      </c>
      <c r="AM24" s="2">
        <v>513</v>
      </c>
      <c r="AN24" s="2">
        <v>1588</v>
      </c>
      <c r="AO24" s="2">
        <v>201</v>
      </c>
      <c r="AP24" s="2">
        <v>806</v>
      </c>
      <c r="AQ24" s="2">
        <f t="shared" si="0"/>
        <v>97680</v>
      </c>
    </row>
    <row r="25" spans="1:43">
      <c r="A25" s="1">
        <v>63001</v>
      </c>
      <c r="B25" s="1">
        <v>5008</v>
      </c>
      <c r="C25" s="2">
        <v>8827</v>
      </c>
      <c r="D25" s="2">
        <v>8392</v>
      </c>
      <c r="E25" s="2">
        <v>13701</v>
      </c>
      <c r="F25" s="2">
        <v>13218</v>
      </c>
      <c r="G25" s="2">
        <v>24196</v>
      </c>
      <c r="H25" s="2">
        <v>23052</v>
      </c>
      <c r="I25" s="2">
        <v>19737</v>
      </c>
      <c r="J25" s="2">
        <v>18664</v>
      </c>
      <c r="K25" s="2">
        <v>10602</v>
      </c>
      <c r="L25" s="2">
        <v>10011</v>
      </c>
      <c r="M25" s="2">
        <v>7912</v>
      </c>
      <c r="N25" s="2">
        <v>8328</v>
      </c>
      <c r="O25" s="2">
        <v>14694</v>
      </c>
      <c r="P25" s="2">
        <v>16672</v>
      </c>
      <c r="Q25" s="2">
        <v>14462</v>
      </c>
      <c r="R25" s="2">
        <v>16684</v>
      </c>
      <c r="S25" s="2">
        <v>23305</v>
      </c>
      <c r="T25" s="2">
        <v>26180</v>
      </c>
      <c r="U25" s="2">
        <v>27315</v>
      </c>
      <c r="V25" s="2">
        <v>31527</v>
      </c>
      <c r="W25" s="2">
        <v>22979</v>
      </c>
      <c r="X25" s="2">
        <v>27944</v>
      </c>
      <c r="Y25" s="2">
        <v>21357</v>
      </c>
      <c r="Z25" s="2">
        <v>25919</v>
      </c>
      <c r="AA25" s="2">
        <v>18496</v>
      </c>
      <c r="AB25" s="2">
        <v>22497</v>
      </c>
      <c r="AC25" s="2">
        <v>17581</v>
      </c>
      <c r="AD25" s="2">
        <v>23629</v>
      </c>
      <c r="AE25" s="2">
        <v>22331</v>
      </c>
      <c r="AF25" s="2">
        <v>28361</v>
      </c>
      <c r="AG25" s="2">
        <v>12167</v>
      </c>
      <c r="AH25" s="2">
        <v>26109</v>
      </c>
      <c r="AI25" s="2">
        <v>10807</v>
      </c>
      <c r="AJ25" s="2">
        <v>21429</v>
      </c>
      <c r="AK25" s="2">
        <v>3921</v>
      </c>
      <c r="AL25" s="2">
        <v>9435</v>
      </c>
      <c r="AM25" s="2">
        <v>3554</v>
      </c>
      <c r="AN25" s="2">
        <v>10922</v>
      </c>
      <c r="AO25" s="2">
        <v>1448</v>
      </c>
      <c r="AP25" s="2">
        <v>6081</v>
      </c>
      <c r="AQ25" s="2">
        <f t="shared" si="0"/>
        <v>674446</v>
      </c>
    </row>
    <row r="26" spans="1:43">
      <c r="A26" s="1">
        <v>63001</v>
      </c>
      <c r="B26" s="1">
        <v>10839</v>
      </c>
      <c r="C26" s="2">
        <v>226</v>
      </c>
      <c r="D26" s="2">
        <v>191</v>
      </c>
      <c r="E26" s="2">
        <v>372</v>
      </c>
      <c r="F26" s="2">
        <v>341</v>
      </c>
      <c r="G26" s="2">
        <v>570</v>
      </c>
      <c r="H26" s="2">
        <v>507</v>
      </c>
      <c r="I26" s="2">
        <v>404</v>
      </c>
      <c r="J26" s="2">
        <v>373</v>
      </c>
      <c r="K26" s="2">
        <v>207</v>
      </c>
      <c r="L26" s="2">
        <v>225</v>
      </c>
      <c r="M26" s="2">
        <v>149</v>
      </c>
      <c r="N26" s="2">
        <v>172</v>
      </c>
      <c r="O26" s="2">
        <v>270</v>
      </c>
      <c r="P26" s="2">
        <v>351</v>
      </c>
      <c r="Q26" s="2">
        <v>293</v>
      </c>
      <c r="R26" s="2">
        <v>361</v>
      </c>
      <c r="S26" s="2">
        <v>483</v>
      </c>
      <c r="T26" s="2">
        <v>592</v>
      </c>
      <c r="U26" s="2">
        <v>522</v>
      </c>
      <c r="V26" s="2">
        <v>651</v>
      </c>
      <c r="W26" s="2">
        <v>403</v>
      </c>
      <c r="X26" s="2">
        <v>552</v>
      </c>
      <c r="Y26" s="2">
        <v>436</v>
      </c>
      <c r="Z26" s="2">
        <v>527</v>
      </c>
      <c r="AA26" s="2">
        <v>387</v>
      </c>
      <c r="AB26" s="2">
        <v>479</v>
      </c>
      <c r="AC26" s="2">
        <v>352</v>
      </c>
      <c r="AD26" s="2">
        <v>494</v>
      </c>
      <c r="AE26" s="2">
        <v>415</v>
      </c>
      <c r="AF26" s="2">
        <v>566</v>
      </c>
      <c r="AG26" s="2">
        <v>224</v>
      </c>
      <c r="AH26" s="2">
        <v>452</v>
      </c>
      <c r="AI26" s="2">
        <v>181</v>
      </c>
      <c r="AJ26" s="2">
        <v>406</v>
      </c>
      <c r="AK26" s="2">
        <v>75</v>
      </c>
      <c r="AL26" s="2">
        <v>208</v>
      </c>
      <c r="AM26" s="2">
        <v>93</v>
      </c>
      <c r="AN26" s="2">
        <v>258</v>
      </c>
      <c r="AO26" s="2">
        <v>32</v>
      </c>
      <c r="AP26" s="2">
        <v>113</v>
      </c>
      <c r="AQ26" s="2">
        <f t="shared" si="0"/>
        <v>13913</v>
      </c>
    </row>
    <row r="27" spans="1:43">
      <c r="A27" s="1">
        <v>63001</v>
      </c>
      <c r="B27" s="1">
        <v>10858</v>
      </c>
      <c r="C27" s="2">
        <v>593</v>
      </c>
      <c r="D27" s="2">
        <v>529</v>
      </c>
      <c r="E27" s="2">
        <v>792</v>
      </c>
      <c r="F27" s="2">
        <v>791</v>
      </c>
      <c r="G27" s="2">
        <v>1412</v>
      </c>
      <c r="H27" s="2">
        <v>1396</v>
      </c>
      <c r="I27" s="2">
        <v>1229</v>
      </c>
      <c r="J27" s="2">
        <v>1172</v>
      </c>
      <c r="K27" s="2">
        <v>663</v>
      </c>
      <c r="L27" s="2">
        <v>556</v>
      </c>
      <c r="M27" s="2">
        <v>413</v>
      </c>
      <c r="N27" s="2">
        <v>415</v>
      </c>
      <c r="O27" s="2">
        <v>799</v>
      </c>
      <c r="P27" s="2">
        <v>881</v>
      </c>
      <c r="Q27" s="2">
        <v>998</v>
      </c>
      <c r="R27" s="2">
        <v>993</v>
      </c>
      <c r="S27" s="2">
        <v>1675</v>
      </c>
      <c r="T27" s="2">
        <v>1601</v>
      </c>
      <c r="U27" s="2">
        <v>1889</v>
      </c>
      <c r="V27" s="2">
        <v>1898</v>
      </c>
      <c r="W27" s="2">
        <v>1554</v>
      </c>
      <c r="X27" s="2">
        <v>1706</v>
      </c>
      <c r="Y27" s="2">
        <v>1280</v>
      </c>
      <c r="Z27" s="2">
        <v>1488</v>
      </c>
      <c r="AA27" s="2">
        <v>1127</v>
      </c>
      <c r="AB27" s="2">
        <v>1390</v>
      </c>
      <c r="AC27" s="2">
        <v>1244</v>
      </c>
      <c r="AD27" s="2">
        <v>1594</v>
      </c>
      <c r="AE27" s="2">
        <v>1591</v>
      </c>
      <c r="AF27" s="2">
        <v>2033</v>
      </c>
      <c r="AG27" s="2">
        <v>794</v>
      </c>
      <c r="AH27" s="2">
        <v>1734</v>
      </c>
      <c r="AI27" s="2">
        <v>638</v>
      </c>
      <c r="AJ27" s="2">
        <v>1140</v>
      </c>
      <c r="AK27" s="2">
        <v>182</v>
      </c>
      <c r="AL27" s="2">
        <v>443</v>
      </c>
      <c r="AM27" s="2">
        <v>192</v>
      </c>
      <c r="AN27" s="2">
        <v>550</v>
      </c>
      <c r="AO27" s="2">
        <v>74</v>
      </c>
      <c r="AP27" s="2">
        <v>322</v>
      </c>
      <c r="AQ27" s="2">
        <f t="shared" si="0"/>
        <v>41771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9</v>
      </c>
      <c r="H28" s="2">
        <v>11</v>
      </c>
      <c r="I28" s="2">
        <v>16</v>
      </c>
      <c r="J28" s="2">
        <v>13</v>
      </c>
      <c r="K28" s="2">
        <v>2</v>
      </c>
      <c r="L28" s="2">
        <v>4</v>
      </c>
      <c r="M28" s="2">
        <v>3</v>
      </c>
      <c r="N28" s="2">
        <v>2</v>
      </c>
      <c r="O28" s="2">
        <v>19</v>
      </c>
      <c r="P28" s="2">
        <v>27</v>
      </c>
      <c r="Q28" s="2">
        <v>46</v>
      </c>
      <c r="R28" s="2">
        <v>28</v>
      </c>
      <c r="S28" s="2">
        <v>77</v>
      </c>
      <c r="T28" s="2">
        <v>82</v>
      </c>
      <c r="U28" s="2">
        <v>52</v>
      </c>
      <c r="V28" s="2">
        <v>62</v>
      </c>
      <c r="W28" s="2">
        <v>40</v>
      </c>
      <c r="X28" s="2">
        <v>29</v>
      </c>
      <c r="Y28" s="2">
        <v>22</v>
      </c>
      <c r="Z28" s="2">
        <v>17</v>
      </c>
      <c r="AA28" s="2">
        <v>29</v>
      </c>
      <c r="AB28" s="2">
        <v>16</v>
      </c>
      <c r="AC28" s="2">
        <v>32</v>
      </c>
      <c r="AD28" s="2">
        <v>23</v>
      </c>
      <c r="AE28" s="2">
        <v>26</v>
      </c>
      <c r="AF28" s="2">
        <v>11</v>
      </c>
      <c r="AG28" s="2">
        <v>5</v>
      </c>
      <c r="AH28" s="2">
        <v>8</v>
      </c>
      <c r="AI28" s="2">
        <v>6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742</v>
      </c>
    </row>
    <row r="29" spans="1:43">
      <c r="A29" s="1">
        <v>63023</v>
      </c>
      <c r="B29" s="1">
        <v>302</v>
      </c>
      <c r="C29" s="2">
        <v>90</v>
      </c>
      <c r="D29" s="2">
        <v>69</v>
      </c>
      <c r="E29" s="2">
        <v>172</v>
      </c>
      <c r="F29" s="2">
        <v>159</v>
      </c>
      <c r="G29" s="2">
        <v>371</v>
      </c>
      <c r="H29" s="2">
        <v>335</v>
      </c>
      <c r="I29" s="2">
        <v>407</v>
      </c>
      <c r="J29" s="2">
        <v>387</v>
      </c>
      <c r="K29" s="2">
        <v>214</v>
      </c>
      <c r="L29" s="2">
        <v>197</v>
      </c>
      <c r="M29" s="2">
        <v>133</v>
      </c>
      <c r="N29" s="2">
        <v>116</v>
      </c>
      <c r="O29" s="2">
        <v>266</v>
      </c>
      <c r="P29" s="2">
        <v>273</v>
      </c>
      <c r="Q29" s="2">
        <v>334</v>
      </c>
      <c r="R29" s="2">
        <v>312</v>
      </c>
      <c r="S29" s="2">
        <v>480</v>
      </c>
      <c r="T29" s="2">
        <v>422</v>
      </c>
      <c r="U29" s="2">
        <v>526</v>
      </c>
      <c r="V29" s="2">
        <v>445</v>
      </c>
      <c r="W29" s="2">
        <v>434</v>
      </c>
      <c r="X29" s="2">
        <v>427</v>
      </c>
      <c r="Y29" s="2">
        <v>403</v>
      </c>
      <c r="Z29" s="2">
        <v>442</v>
      </c>
      <c r="AA29" s="2">
        <v>412</v>
      </c>
      <c r="AB29" s="2">
        <v>454</v>
      </c>
      <c r="AC29" s="2">
        <v>454</v>
      </c>
      <c r="AD29" s="2">
        <v>515</v>
      </c>
      <c r="AE29" s="2">
        <v>591</v>
      </c>
      <c r="AF29" s="2">
        <v>590</v>
      </c>
      <c r="AG29" s="2">
        <v>317</v>
      </c>
      <c r="AH29" s="2">
        <v>552</v>
      </c>
      <c r="AI29" s="2">
        <v>271</v>
      </c>
      <c r="AJ29" s="2">
        <v>463</v>
      </c>
      <c r="AK29" s="2">
        <v>95</v>
      </c>
      <c r="AL29" s="2">
        <v>203</v>
      </c>
      <c r="AM29" s="2">
        <v>97</v>
      </c>
      <c r="AN29" s="2">
        <v>285</v>
      </c>
      <c r="AO29" s="2">
        <v>55</v>
      </c>
      <c r="AP29" s="2">
        <v>193</v>
      </c>
      <c r="AQ29" s="2">
        <f t="shared" si="0"/>
        <v>12961</v>
      </c>
    </row>
    <row r="30" spans="1:43">
      <c r="A30" s="1">
        <v>63023</v>
      </c>
      <c r="B30" s="1">
        <v>402</v>
      </c>
      <c r="C30" s="2">
        <v>15</v>
      </c>
      <c r="D30" s="2">
        <v>26</v>
      </c>
      <c r="E30" s="2">
        <v>58</v>
      </c>
      <c r="F30" s="2">
        <v>67</v>
      </c>
      <c r="G30" s="2">
        <v>220</v>
      </c>
      <c r="H30" s="2">
        <v>203</v>
      </c>
      <c r="I30" s="2">
        <v>227</v>
      </c>
      <c r="J30" s="2">
        <v>242</v>
      </c>
      <c r="K30" s="2">
        <v>121</v>
      </c>
      <c r="L30" s="2">
        <v>101</v>
      </c>
      <c r="M30" s="2">
        <v>69</v>
      </c>
      <c r="N30" s="2">
        <v>56</v>
      </c>
      <c r="O30" s="2">
        <v>140</v>
      </c>
      <c r="P30" s="2">
        <v>148</v>
      </c>
      <c r="Q30" s="2">
        <v>261</v>
      </c>
      <c r="R30" s="2">
        <v>220</v>
      </c>
      <c r="S30" s="2">
        <v>391</v>
      </c>
      <c r="T30" s="2">
        <v>266</v>
      </c>
      <c r="U30" s="2">
        <v>353</v>
      </c>
      <c r="V30" s="2">
        <v>314</v>
      </c>
      <c r="W30" s="2">
        <v>253</v>
      </c>
      <c r="X30" s="2">
        <v>239</v>
      </c>
      <c r="Y30" s="2">
        <v>217</v>
      </c>
      <c r="Z30" s="2">
        <v>231</v>
      </c>
      <c r="AA30" s="2">
        <v>254</v>
      </c>
      <c r="AB30" s="2">
        <v>250</v>
      </c>
      <c r="AC30" s="2">
        <v>286</v>
      </c>
      <c r="AD30" s="2">
        <v>258</v>
      </c>
      <c r="AE30" s="2">
        <v>275</v>
      </c>
      <c r="AF30" s="2">
        <v>311</v>
      </c>
      <c r="AG30" s="2">
        <v>138</v>
      </c>
      <c r="AH30" s="2">
        <v>252</v>
      </c>
      <c r="AI30" s="2">
        <v>134</v>
      </c>
      <c r="AJ30" s="2">
        <v>221</v>
      </c>
      <c r="AK30" s="2">
        <v>52</v>
      </c>
      <c r="AL30" s="2">
        <v>99</v>
      </c>
      <c r="AM30" s="2">
        <v>61</v>
      </c>
      <c r="AN30" s="2">
        <v>160</v>
      </c>
      <c r="AO30" s="2">
        <v>58</v>
      </c>
      <c r="AP30" s="2">
        <v>133</v>
      </c>
      <c r="AQ30" s="2">
        <f t="shared" si="0"/>
        <v>7380</v>
      </c>
    </row>
    <row r="31" spans="1:43">
      <c r="A31" s="1">
        <v>63023</v>
      </c>
      <c r="B31" s="1">
        <v>502</v>
      </c>
      <c r="C31" s="2">
        <v>32</v>
      </c>
      <c r="D31" s="2">
        <v>36</v>
      </c>
      <c r="E31" s="2">
        <v>66</v>
      </c>
      <c r="F31" s="2">
        <v>52</v>
      </c>
      <c r="G31" s="2">
        <v>202</v>
      </c>
      <c r="H31" s="2">
        <v>175</v>
      </c>
      <c r="I31" s="2">
        <v>295</v>
      </c>
      <c r="J31" s="2">
        <v>242</v>
      </c>
      <c r="K31" s="2">
        <v>133</v>
      </c>
      <c r="L31" s="2">
        <v>99</v>
      </c>
      <c r="M31" s="2">
        <v>70</v>
      </c>
      <c r="N31" s="2">
        <v>68</v>
      </c>
      <c r="O31" s="2">
        <v>147</v>
      </c>
      <c r="P31" s="2">
        <v>168</v>
      </c>
      <c r="Q31" s="2">
        <v>270</v>
      </c>
      <c r="R31" s="2">
        <v>208</v>
      </c>
      <c r="S31" s="2">
        <v>367</v>
      </c>
      <c r="T31" s="2">
        <v>353</v>
      </c>
      <c r="U31" s="2">
        <v>423</v>
      </c>
      <c r="V31" s="2">
        <v>308</v>
      </c>
      <c r="W31" s="2">
        <v>302</v>
      </c>
      <c r="X31" s="2">
        <v>242</v>
      </c>
      <c r="Y31" s="2">
        <v>258</v>
      </c>
      <c r="Z31" s="2">
        <v>249</v>
      </c>
      <c r="AA31" s="2">
        <v>241</v>
      </c>
      <c r="AB31" s="2">
        <v>228</v>
      </c>
      <c r="AC31" s="2">
        <v>267</v>
      </c>
      <c r="AD31" s="2">
        <v>270</v>
      </c>
      <c r="AE31" s="2">
        <v>315</v>
      </c>
      <c r="AF31" s="2">
        <v>306</v>
      </c>
      <c r="AG31" s="2">
        <v>114</v>
      </c>
      <c r="AH31" s="2">
        <v>236</v>
      </c>
      <c r="AI31" s="2">
        <v>101</v>
      </c>
      <c r="AJ31" s="2">
        <v>149</v>
      </c>
      <c r="AK31" s="2">
        <v>29</v>
      </c>
      <c r="AL31" s="2">
        <v>63</v>
      </c>
      <c r="AM31" s="2">
        <v>49</v>
      </c>
      <c r="AN31" s="2">
        <v>109</v>
      </c>
      <c r="AO31" s="2">
        <v>24</v>
      </c>
      <c r="AP31" s="2">
        <v>95</v>
      </c>
      <c r="AQ31" s="2">
        <f t="shared" si="0"/>
        <v>7361</v>
      </c>
    </row>
    <row r="32" spans="1:43">
      <c r="A32" s="1">
        <v>63023</v>
      </c>
      <c r="B32" s="1">
        <v>602</v>
      </c>
      <c r="C32" s="2">
        <v>147</v>
      </c>
      <c r="D32" s="2">
        <v>142</v>
      </c>
      <c r="E32" s="2">
        <v>284</v>
      </c>
      <c r="F32" s="2">
        <v>301</v>
      </c>
      <c r="G32" s="2">
        <v>644</v>
      </c>
      <c r="H32" s="2">
        <v>574</v>
      </c>
      <c r="I32" s="2">
        <v>647</v>
      </c>
      <c r="J32" s="2">
        <v>578</v>
      </c>
      <c r="K32" s="2">
        <v>342</v>
      </c>
      <c r="L32" s="2">
        <v>320</v>
      </c>
      <c r="M32" s="2">
        <v>209</v>
      </c>
      <c r="N32" s="2">
        <v>231</v>
      </c>
      <c r="O32" s="2">
        <v>376</v>
      </c>
      <c r="P32" s="2">
        <v>465</v>
      </c>
      <c r="Q32" s="2">
        <v>525</v>
      </c>
      <c r="R32" s="2">
        <v>453</v>
      </c>
      <c r="S32" s="2">
        <v>824</v>
      </c>
      <c r="T32" s="2">
        <v>636</v>
      </c>
      <c r="U32" s="2">
        <v>810</v>
      </c>
      <c r="V32" s="2">
        <v>695</v>
      </c>
      <c r="W32" s="2">
        <v>696</v>
      </c>
      <c r="X32" s="2">
        <v>631</v>
      </c>
      <c r="Y32" s="2">
        <v>615</v>
      </c>
      <c r="Z32" s="2">
        <v>663</v>
      </c>
      <c r="AA32" s="2">
        <v>623</v>
      </c>
      <c r="AB32" s="2">
        <v>677</v>
      </c>
      <c r="AC32" s="2">
        <v>778</v>
      </c>
      <c r="AD32" s="2">
        <v>860</v>
      </c>
      <c r="AE32" s="2">
        <v>973</v>
      </c>
      <c r="AF32" s="2">
        <v>986</v>
      </c>
      <c r="AG32" s="2">
        <v>403</v>
      </c>
      <c r="AH32" s="2">
        <v>747</v>
      </c>
      <c r="AI32" s="2">
        <v>346</v>
      </c>
      <c r="AJ32" s="2">
        <v>661</v>
      </c>
      <c r="AK32" s="2">
        <v>115</v>
      </c>
      <c r="AL32" s="2">
        <v>275</v>
      </c>
      <c r="AM32" s="2">
        <v>149</v>
      </c>
      <c r="AN32" s="2">
        <v>497</v>
      </c>
      <c r="AO32" s="2">
        <v>59</v>
      </c>
      <c r="AP32" s="2">
        <v>292</v>
      </c>
      <c r="AQ32" s="2">
        <f t="shared" si="0"/>
        <v>20249</v>
      </c>
    </row>
    <row r="33" spans="1:43">
      <c r="A33" s="1">
        <v>63023</v>
      </c>
      <c r="B33" s="1">
        <v>802</v>
      </c>
      <c r="C33" s="2">
        <v>86</v>
      </c>
      <c r="D33" s="2">
        <v>47</v>
      </c>
      <c r="E33" s="2">
        <v>129</v>
      </c>
      <c r="F33" s="2">
        <v>124</v>
      </c>
      <c r="G33" s="2">
        <v>320</v>
      </c>
      <c r="H33" s="2">
        <v>293</v>
      </c>
      <c r="I33" s="2">
        <v>387</v>
      </c>
      <c r="J33" s="2">
        <v>342</v>
      </c>
      <c r="K33" s="2">
        <v>203</v>
      </c>
      <c r="L33" s="2">
        <v>205</v>
      </c>
      <c r="M33" s="2">
        <v>113</v>
      </c>
      <c r="N33" s="2">
        <v>124</v>
      </c>
      <c r="O33" s="2">
        <v>243</v>
      </c>
      <c r="P33" s="2">
        <v>268</v>
      </c>
      <c r="Q33" s="2">
        <v>309</v>
      </c>
      <c r="R33" s="2">
        <v>227</v>
      </c>
      <c r="S33" s="2">
        <v>498</v>
      </c>
      <c r="T33" s="2">
        <v>332</v>
      </c>
      <c r="U33" s="2">
        <v>472</v>
      </c>
      <c r="V33" s="2">
        <v>406</v>
      </c>
      <c r="W33" s="2">
        <v>382</v>
      </c>
      <c r="X33" s="2">
        <v>377</v>
      </c>
      <c r="Y33" s="2">
        <v>390</v>
      </c>
      <c r="Z33" s="2">
        <v>440</v>
      </c>
      <c r="AA33" s="2">
        <v>473</v>
      </c>
      <c r="AB33" s="2">
        <v>429</v>
      </c>
      <c r="AC33" s="2">
        <v>472</v>
      </c>
      <c r="AD33" s="2">
        <v>514</v>
      </c>
      <c r="AE33" s="2">
        <v>589</v>
      </c>
      <c r="AF33" s="2">
        <v>524</v>
      </c>
      <c r="AG33" s="2">
        <v>216</v>
      </c>
      <c r="AH33" s="2">
        <v>393</v>
      </c>
      <c r="AI33" s="2">
        <v>219</v>
      </c>
      <c r="AJ33" s="2">
        <v>341</v>
      </c>
      <c r="AK33" s="2">
        <v>73</v>
      </c>
      <c r="AL33" s="2">
        <v>162</v>
      </c>
      <c r="AM33" s="2">
        <v>77</v>
      </c>
      <c r="AN33" s="2">
        <v>228</v>
      </c>
      <c r="AO33" s="2">
        <v>59</v>
      </c>
      <c r="AP33" s="2">
        <v>148</v>
      </c>
      <c r="AQ33" s="2">
        <f t="shared" si="0"/>
        <v>11634</v>
      </c>
    </row>
    <row r="34" spans="1:43">
      <c r="A34" s="1">
        <v>63023</v>
      </c>
      <c r="B34" s="3">
        <v>1002</v>
      </c>
      <c r="C34" s="2">
        <v>133</v>
      </c>
      <c r="D34" s="2">
        <v>134</v>
      </c>
      <c r="E34" s="2">
        <v>261</v>
      </c>
      <c r="F34" s="2">
        <v>227</v>
      </c>
      <c r="G34" s="2">
        <v>602</v>
      </c>
      <c r="H34" s="2">
        <v>526</v>
      </c>
      <c r="I34" s="2">
        <v>590</v>
      </c>
      <c r="J34" s="2">
        <v>568</v>
      </c>
      <c r="K34" s="2">
        <v>335</v>
      </c>
      <c r="L34" s="2">
        <v>321</v>
      </c>
      <c r="M34" s="2">
        <v>210</v>
      </c>
      <c r="N34" s="2">
        <v>159</v>
      </c>
      <c r="O34" s="2">
        <v>408</v>
      </c>
      <c r="P34" s="2">
        <v>461</v>
      </c>
      <c r="Q34" s="2">
        <v>624</v>
      </c>
      <c r="R34" s="2">
        <v>473</v>
      </c>
      <c r="S34" s="2">
        <v>852</v>
      </c>
      <c r="T34" s="2">
        <v>677</v>
      </c>
      <c r="U34" s="2">
        <v>755</v>
      </c>
      <c r="V34" s="2">
        <v>620</v>
      </c>
      <c r="W34" s="2">
        <v>610</v>
      </c>
      <c r="X34" s="2">
        <v>594</v>
      </c>
      <c r="Y34" s="2">
        <v>671</v>
      </c>
      <c r="Z34" s="2">
        <v>717</v>
      </c>
      <c r="AA34" s="2">
        <v>749</v>
      </c>
      <c r="AB34" s="2">
        <v>727</v>
      </c>
      <c r="AC34" s="2">
        <v>841</v>
      </c>
      <c r="AD34" s="2">
        <v>832</v>
      </c>
      <c r="AE34" s="2">
        <v>927</v>
      </c>
      <c r="AF34" s="2">
        <v>827</v>
      </c>
      <c r="AG34" s="2">
        <v>431</v>
      </c>
      <c r="AH34" s="2">
        <v>693</v>
      </c>
      <c r="AI34" s="2">
        <v>387</v>
      </c>
      <c r="AJ34" s="2">
        <v>568</v>
      </c>
      <c r="AK34" s="2">
        <v>113</v>
      </c>
      <c r="AL34" s="2">
        <v>256</v>
      </c>
      <c r="AM34" s="2">
        <v>159</v>
      </c>
      <c r="AN34" s="2">
        <v>418</v>
      </c>
      <c r="AO34" s="2">
        <v>79</v>
      </c>
      <c r="AP34" s="2">
        <v>323</v>
      </c>
      <c r="AQ34" s="2">
        <f t="shared" si="0"/>
        <v>19858</v>
      </c>
    </row>
    <row r="35" spans="1:43">
      <c r="A35" s="1">
        <v>63023</v>
      </c>
      <c r="B35" s="1">
        <v>1302</v>
      </c>
      <c r="C35" s="2">
        <v>259</v>
      </c>
      <c r="D35" s="2">
        <v>216</v>
      </c>
      <c r="E35" s="2">
        <v>562</v>
      </c>
      <c r="F35" s="2">
        <v>552</v>
      </c>
      <c r="G35" s="2">
        <v>1242</v>
      </c>
      <c r="H35" s="2">
        <v>1190</v>
      </c>
      <c r="I35" s="2">
        <v>1295</v>
      </c>
      <c r="J35" s="2">
        <v>1209</v>
      </c>
      <c r="K35" s="2">
        <v>712</v>
      </c>
      <c r="L35" s="2">
        <v>649</v>
      </c>
      <c r="M35" s="2">
        <v>381</v>
      </c>
      <c r="N35" s="2">
        <v>393</v>
      </c>
      <c r="O35" s="2">
        <v>733</v>
      </c>
      <c r="P35" s="2">
        <v>743</v>
      </c>
      <c r="Q35" s="2">
        <v>966</v>
      </c>
      <c r="R35" s="2">
        <v>845</v>
      </c>
      <c r="S35" s="2">
        <v>1453</v>
      </c>
      <c r="T35" s="2">
        <v>1245</v>
      </c>
      <c r="U35" s="2">
        <v>1466</v>
      </c>
      <c r="V35" s="2">
        <v>1324</v>
      </c>
      <c r="W35" s="2">
        <v>1299</v>
      </c>
      <c r="X35" s="2">
        <v>1191</v>
      </c>
      <c r="Y35" s="2">
        <v>1196</v>
      </c>
      <c r="Z35" s="2">
        <v>1142</v>
      </c>
      <c r="AA35" s="2">
        <v>1066</v>
      </c>
      <c r="AB35" s="2">
        <v>1073</v>
      </c>
      <c r="AC35" s="2">
        <v>1087</v>
      </c>
      <c r="AD35" s="2">
        <v>1255</v>
      </c>
      <c r="AE35" s="2">
        <v>1383</v>
      </c>
      <c r="AF35" s="2">
        <v>1435</v>
      </c>
      <c r="AG35" s="2">
        <v>684</v>
      </c>
      <c r="AH35" s="2">
        <v>1248</v>
      </c>
      <c r="AI35" s="2">
        <v>589</v>
      </c>
      <c r="AJ35" s="2">
        <v>1007</v>
      </c>
      <c r="AK35" s="2">
        <v>196</v>
      </c>
      <c r="AL35" s="2">
        <v>437</v>
      </c>
      <c r="AM35" s="2">
        <v>192</v>
      </c>
      <c r="AN35" s="2">
        <v>696</v>
      </c>
      <c r="AO35" s="2">
        <v>98</v>
      </c>
      <c r="AP35" s="2">
        <v>413</v>
      </c>
      <c r="AQ35" s="2">
        <f t="shared" si="0"/>
        <v>35122</v>
      </c>
    </row>
    <row r="36" spans="1:43">
      <c r="A36" s="1">
        <v>63023</v>
      </c>
      <c r="B36" s="1">
        <v>1402</v>
      </c>
      <c r="C36" s="2">
        <v>65</v>
      </c>
      <c r="D36" s="2">
        <v>67</v>
      </c>
      <c r="E36" s="2">
        <v>140</v>
      </c>
      <c r="F36" s="2">
        <v>114</v>
      </c>
      <c r="G36" s="2">
        <v>304</v>
      </c>
      <c r="H36" s="2">
        <v>245</v>
      </c>
      <c r="I36" s="2">
        <v>336</v>
      </c>
      <c r="J36" s="2">
        <v>352</v>
      </c>
      <c r="K36" s="2">
        <v>211</v>
      </c>
      <c r="L36" s="2">
        <v>193</v>
      </c>
      <c r="M36" s="2">
        <v>133</v>
      </c>
      <c r="N36" s="2">
        <v>107</v>
      </c>
      <c r="O36" s="2">
        <v>285</v>
      </c>
      <c r="P36" s="2">
        <v>272</v>
      </c>
      <c r="Q36" s="2">
        <v>382</v>
      </c>
      <c r="R36" s="2">
        <v>292</v>
      </c>
      <c r="S36" s="2">
        <v>509</v>
      </c>
      <c r="T36" s="2">
        <v>387</v>
      </c>
      <c r="U36" s="2">
        <v>445</v>
      </c>
      <c r="V36" s="2">
        <v>357</v>
      </c>
      <c r="W36" s="2">
        <v>387</v>
      </c>
      <c r="X36" s="2">
        <v>345</v>
      </c>
      <c r="Y36" s="2">
        <v>388</v>
      </c>
      <c r="Z36" s="2">
        <v>475</v>
      </c>
      <c r="AA36" s="2">
        <v>491</v>
      </c>
      <c r="AB36" s="2">
        <v>507</v>
      </c>
      <c r="AC36" s="2">
        <v>537</v>
      </c>
      <c r="AD36" s="2">
        <v>528</v>
      </c>
      <c r="AE36" s="2">
        <v>619</v>
      </c>
      <c r="AF36" s="2">
        <v>572</v>
      </c>
      <c r="AG36" s="2">
        <v>288</v>
      </c>
      <c r="AH36" s="2">
        <v>440</v>
      </c>
      <c r="AI36" s="2">
        <v>250</v>
      </c>
      <c r="AJ36" s="2">
        <v>378</v>
      </c>
      <c r="AK36" s="2">
        <v>79</v>
      </c>
      <c r="AL36" s="2">
        <v>157</v>
      </c>
      <c r="AM36" s="2">
        <v>120</v>
      </c>
      <c r="AN36" s="2">
        <v>281</v>
      </c>
      <c r="AO36" s="2">
        <v>53</v>
      </c>
      <c r="AP36" s="2">
        <v>209</v>
      </c>
      <c r="AQ36" s="2">
        <f t="shared" si="0"/>
        <v>12300</v>
      </c>
    </row>
    <row r="37" spans="1:43">
      <c r="A37" s="1">
        <v>63023</v>
      </c>
      <c r="B37" s="1">
        <v>1502</v>
      </c>
      <c r="C37" s="2">
        <v>272</v>
      </c>
      <c r="D37" s="2">
        <v>274</v>
      </c>
      <c r="E37" s="2">
        <v>498</v>
      </c>
      <c r="F37" s="2">
        <v>453</v>
      </c>
      <c r="G37" s="2">
        <v>1090</v>
      </c>
      <c r="H37" s="2">
        <v>1064</v>
      </c>
      <c r="I37" s="2">
        <v>1111</v>
      </c>
      <c r="J37" s="2">
        <v>1075</v>
      </c>
      <c r="K37" s="2">
        <v>609</v>
      </c>
      <c r="L37" s="2">
        <v>567</v>
      </c>
      <c r="M37" s="2">
        <v>333</v>
      </c>
      <c r="N37" s="2">
        <v>361</v>
      </c>
      <c r="O37" s="2">
        <v>706</v>
      </c>
      <c r="P37" s="2">
        <v>752</v>
      </c>
      <c r="Q37" s="2">
        <v>1000</v>
      </c>
      <c r="R37" s="2">
        <v>937</v>
      </c>
      <c r="S37" s="2">
        <v>1593</v>
      </c>
      <c r="T37" s="2">
        <v>1402</v>
      </c>
      <c r="U37" s="2">
        <v>1630</v>
      </c>
      <c r="V37" s="2">
        <v>1438</v>
      </c>
      <c r="W37" s="2">
        <v>1291</v>
      </c>
      <c r="X37" s="2">
        <v>1271</v>
      </c>
      <c r="Y37" s="2">
        <v>1157</v>
      </c>
      <c r="Z37" s="2">
        <v>1244</v>
      </c>
      <c r="AA37" s="2">
        <v>1203</v>
      </c>
      <c r="AB37" s="2">
        <v>1374</v>
      </c>
      <c r="AC37" s="2">
        <v>1466</v>
      </c>
      <c r="AD37" s="2">
        <v>1657</v>
      </c>
      <c r="AE37" s="2">
        <v>1860</v>
      </c>
      <c r="AF37" s="2">
        <v>1797</v>
      </c>
      <c r="AG37" s="2">
        <v>872</v>
      </c>
      <c r="AH37" s="2">
        <v>1533</v>
      </c>
      <c r="AI37" s="2">
        <v>692</v>
      </c>
      <c r="AJ37" s="2">
        <v>1155</v>
      </c>
      <c r="AK37" s="2">
        <v>241</v>
      </c>
      <c r="AL37" s="2">
        <v>607</v>
      </c>
      <c r="AM37" s="2">
        <v>281</v>
      </c>
      <c r="AN37" s="2">
        <v>903</v>
      </c>
      <c r="AO37" s="2">
        <v>134</v>
      </c>
      <c r="AP37" s="2">
        <v>510</v>
      </c>
      <c r="AQ37" s="2">
        <f t="shared" si="0"/>
        <v>38413</v>
      </c>
    </row>
    <row r="38" spans="1:43">
      <c r="A38" s="1">
        <v>63023</v>
      </c>
      <c r="B38" s="1">
        <v>1602</v>
      </c>
      <c r="C38" s="2">
        <v>22</v>
      </c>
      <c r="D38" s="2">
        <v>13</v>
      </c>
      <c r="E38" s="2">
        <v>67</v>
      </c>
      <c r="F38" s="2">
        <v>54</v>
      </c>
      <c r="G38" s="2">
        <v>184</v>
      </c>
      <c r="H38" s="2">
        <v>212</v>
      </c>
      <c r="I38" s="2">
        <v>225</v>
      </c>
      <c r="J38" s="2">
        <v>208</v>
      </c>
      <c r="K38" s="2">
        <v>102</v>
      </c>
      <c r="L38" s="2">
        <v>122</v>
      </c>
      <c r="M38" s="2">
        <v>66</v>
      </c>
      <c r="N38" s="2">
        <v>58</v>
      </c>
      <c r="O38" s="2">
        <v>111</v>
      </c>
      <c r="P38" s="2">
        <v>111</v>
      </c>
      <c r="Q38" s="2">
        <v>124</v>
      </c>
      <c r="R38" s="2">
        <v>118</v>
      </c>
      <c r="S38" s="2">
        <v>229</v>
      </c>
      <c r="T38" s="2">
        <v>207</v>
      </c>
      <c r="U38" s="2">
        <v>239</v>
      </c>
      <c r="V38" s="2">
        <v>211</v>
      </c>
      <c r="W38" s="2">
        <v>208</v>
      </c>
      <c r="X38" s="2">
        <v>189</v>
      </c>
      <c r="Y38" s="2">
        <v>195</v>
      </c>
      <c r="Z38" s="2">
        <v>175</v>
      </c>
      <c r="AA38" s="2">
        <v>197</v>
      </c>
      <c r="AB38" s="2">
        <v>141</v>
      </c>
      <c r="AC38" s="2">
        <v>214</v>
      </c>
      <c r="AD38" s="2">
        <v>202</v>
      </c>
      <c r="AE38" s="2">
        <v>250</v>
      </c>
      <c r="AF38" s="2">
        <v>204</v>
      </c>
      <c r="AG38" s="2">
        <v>118</v>
      </c>
      <c r="AH38" s="2">
        <v>170</v>
      </c>
      <c r="AI38" s="2">
        <v>95</v>
      </c>
      <c r="AJ38" s="2">
        <v>133</v>
      </c>
      <c r="AK38" s="2">
        <v>46</v>
      </c>
      <c r="AL38" s="2">
        <v>54</v>
      </c>
      <c r="AM38" s="2">
        <v>35</v>
      </c>
      <c r="AN38" s="2">
        <v>84</v>
      </c>
      <c r="AO38" s="2">
        <v>30</v>
      </c>
      <c r="AP38" s="2">
        <v>87</v>
      </c>
      <c r="AQ38" s="2">
        <f t="shared" si="0"/>
        <v>5510</v>
      </c>
    </row>
    <row r="39" spans="1:43">
      <c r="A39" s="1">
        <v>63023</v>
      </c>
      <c r="B39" s="1">
        <v>1702</v>
      </c>
      <c r="C39" s="2">
        <v>244</v>
      </c>
      <c r="D39" s="2">
        <v>255</v>
      </c>
      <c r="E39" s="2">
        <v>648</v>
      </c>
      <c r="F39" s="2">
        <v>652</v>
      </c>
      <c r="G39" s="2">
        <v>1520</v>
      </c>
      <c r="H39" s="2">
        <v>1351</v>
      </c>
      <c r="I39" s="2">
        <v>1481</v>
      </c>
      <c r="J39" s="2">
        <v>1433</v>
      </c>
      <c r="K39" s="2">
        <v>799</v>
      </c>
      <c r="L39" s="2">
        <v>735</v>
      </c>
      <c r="M39" s="2">
        <v>434</v>
      </c>
      <c r="N39" s="2">
        <v>463</v>
      </c>
      <c r="O39" s="2">
        <v>886</v>
      </c>
      <c r="P39" s="2">
        <v>868</v>
      </c>
      <c r="Q39" s="2">
        <v>1241</v>
      </c>
      <c r="R39" s="2">
        <v>1023</v>
      </c>
      <c r="S39" s="2">
        <v>1779</v>
      </c>
      <c r="T39" s="2">
        <v>1557</v>
      </c>
      <c r="U39" s="2">
        <v>1945</v>
      </c>
      <c r="V39" s="2">
        <v>1779</v>
      </c>
      <c r="W39" s="2">
        <v>1545</v>
      </c>
      <c r="X39" s="2">
        <v>1547</v>
      </c>
      <c r="Y39" s="2">
        <v>1414</v>
      </c>
      <c r="Z39" s="2">
        <v>1644</v>
      </c>
      <c r="AA39" s="2">
        <v>1362</v>
      </c>
      <c r="AB39" s="2">
        <v>1529</v>
      </c>
      <c r="AC39" s="2">
        <v>1671</v>
      </c>
      <c r="AD39" s="2">
        <v>1858</v>
      </c>
      <c r="AE39" s="2">
        <v>2033</v>
      </c>
      <c r="AF39" s="2">
        <v>2174</v>
      </c>
      <c r="AG39" s="2">
        <v>988</v>
      </c>
      <c r="AH39" s="2">
        <v>1792</v>
      </c>
      <c r="AI39" s="2">
        <v>888</v>
      </c>
      <c r="AJ39" s="2">
        <v>1455</v>
      </c>
      <c r="AK39" s="2">
        <v>298</v>
      </c>
      <c r="AL39" s="2">
        <v>614</v>
      </c>
      <c r="AM39" s="2">
        <v>338</v>
      </c>
      <c r="AN39" s="2">
        <v>1071</v>
      </c>
      <c r="AO39" s="2">
        <v>200</v>
      </c>
      <c r="AP39" s="2">
        <v>749</v>
      </c>
      <c r="AQ39" s="2">
        <f t="shared" si="0"/>
        <v>46263</v>
      </c>
    </row>
    <row r="40" spans="1:43">
      <c r="A40" s="1">
        <v>63023</v>
      </c>
      <c r="B40" s="1">
        <v>1802</v>
      </c>
      <c r="C40" s="2">
        <v>49</v>
      </c>
      <c r="D40" s="2">
        <v>41</v>
      </c>
      <c r="E40" s="2">
        <v>109</v>
      </c>
      <c r="F40" s="2">
        <v>75</v>
      </c>
      <c r="G40" s="2">
        <v>227</v>
      </c>
      <c r="H40" s="2">
        <v>197</v>
      </c>
      <c r="I40" s="2">
        <v>261</v>
      </c>
      <c r="J40" s="2">
        <v>240</v>
      </c>
      <c r="K40" s="2">
        <v>145</v>
      </c>
      <c r="L40" s="2">
        <v>126</v>
      </c>
      <c r="M40" s="2">
        <v>80</v>
      </c>
      <c r="N40" s="2">
        <v>68</v>
      </c>
      <c r="O40" s="2">
        <v>187</v>
      </c>
      <c r="P40" s="2">
        <v>183</v>
      </c>
      <c r="Q40" s="2">
        <v>289</v>
      </c>
      <c r="R40" s="2">
        <v>229</v>
      </c>
      <c r="S40" s="2">
        <v>432</v>
      </c>
      <c r="T40" s="2">
        <v>357</v>
      </c>
      <c r="U40" s="2">
        <v>408</v>
      </c>
      <c r="V40" s="2">
        <v>289</v>
      </c>
      <c r="W40" s="2">
        <v>327</v>
      </c>
      <c r="X40" s="2">
        <v>282</v>
      </c>
      <c r="Y40" s="2">
        <v>270</v>
      </c>
      <c r="Z40" s="2">
        <v>250</v>
      </c>
      <c r="AA40" s="2">
        <v>251</v>
      </c>
      <c r="AB40" s="2">
        <v>246</v>
      </c>
      <c r="AC40" s="2">
        <v>252</v>
      </c>
      <c r="AD40" s="2">
        <v>271</v>
      </c>
      <c r="AE40" s="2">
        <v>306</v>
      </c>
      <c r="AF40" s="2">
        <v>279</v>
      </c>
      <c r="AG40" s="2">
        <v>135</v>
      </c>
      <c r="AH40" s="2">
        <v>283</v>
      </c>
      <c r="AI40" s="2">
        <v>139</v>
      </c>
      <c r="AJ40" s="2">
        <v>207</v>
      </c>
      <c r="AK40" s="2">
        <v>48</v>
      </c>
      <c r="AL40" s="2">
        <v>92</v>
      </c>
      <c r="AM40" s="2">
        <v>47</v>
      </c>
      <c r="AN40" s="2">
        <v>155</v>
      </c>
      <c r="AO40" s="2">
        <v>55</v>
      </c>
      <c r="AP40" s="2">
        <v>138</v>
      </c>
      <c r="AQ40" s="2">
        <f t="shared" si="0"/>
        <v>8025</v>
      </c>
    </row>
    <row r="41" spans="1:43">
      <c r="A41" s="1">
        <v>63023</v>
      </c>
      <c r="B41" s="1">
        <v>1902</v>
      </c>
      <c r="C41" s="2">
        <v>312</v>
      </c>
      <c r="D41" s="2">
        <v>309</v>
      </c>
      <c r="E41" s="2">
        <v>574</v>
      </c>
      <c r="F41" s="2">
        <v>545</v>
      </c>
      <c r="G41" s="2">
        <v>1294</v>
      </c>
      <c r="H41" s="2">
        <v>1201</v>
      </c>
      <c r="I41" s="2">
        <v>1348</v>
      </c>
      <c r="J41" s="2">
        <v>1227</v>
      </c>
      <c r="K41" s="2">
        <v>737</v>
      </c>
      <c r="L41" s="2">
        <v>738</v>
      </c>
      <c r="M41" s="2">
        <v>467</v>
      </c>
      <c r="N41" s="2">
        <v>414</v>
      </c>
      <c r="O41" s="2">
        <v>850</v>
      </c>
      <c r="P41" s="2">
        <v>847</v>
      </c>
      <c r="Q41" s="2">
        <v>1201</v>
      </c>
      <c r="R41" s="2">
        <v>968</v>
      </c>
      <c r="S41" s="2">
        <v>1630</v>
      </c>
      <c r="T41" s="2">
        <v>1426</v>
      </c>
      <c r="U41" s="2">
        <v>1830</v>
      </c>
      <c r="V41" s="2">
        <v>1642</v>
      </c>
      <c r="W41" s="2">
        <v>1456</v>
      </c>
      <c r="X41" s="2">
        <v>1463</v>
      </c>
      <c r="Y41" s="2">
        <v>1385</v>
      </c>
      <c r="Z41" s="2">
        <v>1536</v>
      </c>
      <c r="AA41" s="2">
        <v>1320</v>
      </c>
      <c r="AB41" s="2">
        <v>1372</v>
      </c>
      <c r="AC41" s="2">
        <v>1442</v>
      </c>
      <c r="AD41" s="2">
        <v>1645</v>
      </c>
      <c r="AE41" s="2">
        <v>1725</v>
      </c>
      <c r="AF41" s="2">
        <v>1862</v>
      </c>
      <c r="AG41" s="2">
        <v>900</v>
      </c>
      <c r="AH41" s="2">
        <v>1548</v>
      </c>
      <c r="AI41" s="2">
        <v>765</v>
      </c>
      <c r="AJ41" s="2">
        <v>1178</v>
      </c>
      <c r="AK41" s="2">
        <v>257</v>
      </c>
      <c r="AL41" s="2">
        <v>557</v>
      </c>
      <c r="AM41" s="2">
        <v>271</v>
      </c>
      <c r="AN41" s="2">
        <v>817</v>
      </c>
      <c r="AO41" s="2">
        <v>147</v>
      </c>
      <c r="AP41" s="2">
        <v>519</v>
      </c>
      <c r="AQ41" s="2">
        <f t="shared" si="0"/>
        <v>41725</v>
      </c>
    </row>
    <row r="42" spans="1:43">
      <c r="A42" s="1">
        <v>63023</v>
      </c>
      <c r="B42" s="1">
        <v>2202</v>
      </c>
      <c r="C42" s="2">
        <v>84</v>
      </c>
      <c r="D42" s="2">
        <v>56</v>
      </c>
      <c r="E42" s="2">
        <v>138</v>
      </c>
      <c r="F42" s="2">
        <v>123</v>
      </c>
      <c r="G42" s="2">
        <v>332</v>
      </c>
      <c r="H42" s="2">
        <v>305</v>
      </c>
      <c r="I42" s="2">
        <v>369</v>
      </c>
      <c r="J42" s="2">
        <v>355</v>
      </c>
      <c r="K42" s="2">
        <v>211</v>
      </c>
      <c r="L42" s="2">
        <v>222</v>
      </c>
      <c r="M42" s="2">
        <v>133</v>
      </c>
      <c r="N42" s="2">
        <v>128</v>
      </c>
      <c r="O42" s="2">
        <v>305</v>
      </c>
      <c r="P42" s="2">
        <v>311</v>
      </c>
      <c r="Q42" s="2">
        <v>440</v>
      </c>
      <c r="R42" s="2">
        <v>321</v>
      </c>
      <c r="S42" s="2">
        <v>548</v>
      </c>
      <c r="T42" s="2">
        <v>418</v>
      </c>
      <c r="U42" s="2">
        <v>539</v>
      </c>
      <c r="V42" s="2">
        <v>404</v>
      </c>
      <c r="W42" s="2">
        <v>457</v>
      </c>
      <c r="X42" s="2">
        <v>398</v>
      </c>
      <c r="Y42" s="2">
        <v>455</v>
      </c>
      <c r="Z42" s="2">
        <v>475</v>
      </c>
      <c r="AA42" s="2">
        <v>559</v>
      </c>
      <c r="AB42" s="2">
        <v>532</v>
      </c>
      <c r="AC42" s="2">
        <v>628</v>
      </c>
      <c r="AD42" s="2">
        <v>623</v>
      </c>
      <c r="AE42" s="2">
        <v>726</v>
      </c>
      <c r="AF42" s="2">
        <v>703</v>
      </c>
      <c r="AG42" s="2">
        <v>354</v>
      </c>
      <c r="AH42" s="2">
        <v>613</v>
      </c>
      <c r="AI42" s="2">
        <v>303</v>
      </c>
      <c r="AJ42" s="2">
        <v>495</v>
      </c>
      <c r="AK42" s="2">
        <v>95</v>
      </c>
      <c r="AL42" s="2">
        <v>228</v>
      </c>
      <c r="AM42" s="2">
        <v>118</v>
      </c>
      <c r="AN42" s="2">
        <v>323</v>
      </c>
      <c r="AO42" s="2">
        <v>65</v>
      </c>
      <c r="AP42" s="2">
        <v>236</v>
      </c>
      <c r="AQ42" s="2">
        <f t="shared" si="0"/>
        <v>14128</v>
      </c>
    </row>
    <row r="43" spans="1:43">
      <c r="A43" s="1">
        <v>63023</v>
      </c>
      <c r="B43" s="1">
        <v>2302</v>
      </c>
      <c r="C43" s="2">
        <v>41</v>
      </c>
      <c r="D43" s="2">
        <v>49</v>
      </c>
      <c r="E43" s="2">
        <v>98</v>
      </c>
      <c r="F43" s="2">
        <v>71</v>
      </c>
      <c r="G43" s="2">
        <v>171</v>
      </c>
      <c r="H43" s="2">
        <v>157</v>
      </c>
      <c r="I43" s="2">
        <v>215</v>
      </c>
      <c r="J43" s="2">
        <v>184</v>
      </c>
      <c r="K43" s="2">
        <v>129</v>
      </c>
      <c r="L43" s="2">
        <v>114</v>
      </c>
      <c r="M43" s="2">
        <v>69</v>
      </c>
      <c r="N43" s="2">
        <v>76</v>
      </c>
      <c r="O43" s="2">
        <v>154</v>
      </c>
      <c r="P43" s="2">
        <v>161</v>
      </c>
      <c r="Q43" s="2">
        <v>231</v>
      </c>
      <c r="R43" s="2">
        <v>183</v>
      </c>
      <c r="S43" s="2">
        <v>318</v>
      </c>
      <c r="T43" s="2">
        <v>251</v>
      </c>
      <c r="U43" s="2">
        <v>326</v>
      </c>
      <c r="V43" s="2">
        <v>263</v>
      </c>
      <c r="W43" s="2">
        <v>239</v>
      </c>
      <c r="X43" s="2">
        <v>207</v>
      </c>
      <c r="Y43" s="2">
        <v>262</v>
      </c>
      <c r="Z43" s="2">
        <v>288</v>
      </c>
      <c r="AA43" s="2">
        <v>247</v>
      </c>
      <c r="AB43" s="2">
        <v>247</v>
      </c>
      <c r="AC43" s="2">
        <v>263</v>
      </c>
      <c r="AD43" s="2">
        <v>259</v>
      </c>
      <c r="AE43" s="2">
        <v>314</v>
      </c>
      <c r="AF43" s="2">
        <v>297</v>
      </c>
      <c r="AG43" s="2">
        <v>148</v>
      </c>
      <c r="AH43" s="2">
        <v>264</v>
      </c>
      <c r="AI43" s="2">
        <v>112</v>
      </c>
      <c r="AJ43" s="2">
        <v>194</v>
      </c>
      <c r="AK43" s="2">
        <v>46</v>
      </c>
      <c r="AL43" s="2">
        <v>90</v>
      </c>
      <c r="AM43" s="2">
        <v>48</v>
      </c>
      <c r="AN43" s="2">
        <v>158</v>
      </c>
      <c r="AO43" s="2">
        <v>19</v>
      </c>
      <c r="AP43" s="2">
        <v>106</v>
      </c>
      <c r="AQ43" s="2">
        <f t="shared" si="0"/>
        <v>7069</v>
      </c>
    </row>
    <row r="44" spans="1:43">
      <c r="A44" s="1">
        <v>63023</v>
      </c>
      <c r="B44" s="1">
        <v>2402</v>
      </c>
      <c r="C44" s="2">
        <v>73</v>
      </c>
      <c r="D44" s="2">
        <v>70</v>
      </c>
      <c r="E44" s="2">
        <v>139</v>
      </c>
      <c r="F44" s="2">
        <v>131</v>
      </c>
      <c r="G44" s="2">
        <v>321</v>
      </c>
      <c r="H44" s="2">
        <v>299</v>
      </c>
      <c r="I44" s="2">
        <v>410</v>
      </c>
      <c r="J44" s="2">
        <v>348</v>
      </c>
      <c r="K44" s="2">
        <v>220</v>
      </c>
      <c r="L44" s="2">
        <v>218</v>
      </c>
      <c r="M44" s="2">
        <v>110</v>
      </c>
      <c r="N44" s="2">
        <v>109</v>
      </c>
      <c r="O44" s="2">
        <v>289</v>
      </c>
      <c r="P44" s="2">
        <v>291</v>
      </c>
      <c r="Q44" s="2">
        <v>373</v>
      </c>
      <c r="R44" s="2">
        <v>265</v>
      </c>
      <c r="S44" s="2">
        <v>521</v>
      </c>
      <c r="T44" s="2">
        <v>454</v>
      </c>
      <c r="U44" s="2">
        <v>455</v>
      </c>
      <c r="V44" s="2">
        <v>442</v>
      </c>
      <c r="W44" s="2">
        <v>427</v>
      </c>
      <c r="X44" s="2">
        <v>391</v>
      </c>
      <c r="Y44" s="2">
        <v>387</v>
      </c>
      <c r="Z44" s="2">
        <v>452</v>
      </c>
      <c r="AA44" s="2">
        <v>475</v>
      </c>
      <c r="AB44" s="2">
        <v>502</v>
      </c>
      <c r="AC44" s="2">
        <v>640</v>
      </c>
      <c r="AD44" s="2">
        <v>589</v>
      </c>
      <c r="AE44" s="2">
        <v>700</v>
      </c>
      <c r="AF44" s="2">
        <v>631</v>
      </c>
      <c r="AG44" s="2">
        <v>336</v>
      </c>
      <c r="AH44" s="2">
        <v>498</v>
      </c>
      <c r="AI44" s="2">
        <v>248</v>
      </c>
      <c r="AJ44" s="2">
        <v>398</v>
      </c>
      <c r="AK44" s="2">
        <v>94</v>
      </c>
      <c r="AL44" s="2">
        <v>181</v>
      </c>
      <c r="AM44" s="2">
        <v>128</v>
      </c>
      <c r="AN44" s="2">
        <v>365</v>
      </c>
      <c r="AO44" s="2">
        <v>74</v>
      </c>
      <c r="AP44" s="2">
        <v>278</v>
      </c>
      <c r="AQ44" s="2">
        <f t="shared" si="0"/>
        <v>13332</v>
      </c>
    </row>
    <row r="45" spans="1:43">
      <c r="A45" s="1">
        <v>63023</v>
      </c>
      <c r="B45" s="1">
        <v>2602</v>
      </c>
      <c r="C45" s="2">
        <v>59</v>
      </c>
      <c r="D45" s="2">
        <v>72</v>
      </c>
      <c r="E45" s="2">
        <v>129</v>
      </c>
      <c r="F45" s="2">
        <v>117</v>
      </c>
      <c r="G45" s="2">
        <v>287</v>
      </c>
      <c r="H45" s="2">
        <v>279</v>
      </c>
      <c r="I45" s="2">
        <v>333</v>
      </c>
      <c r="J45" s="2">
        <v>297</v>
      </c>
      <c r="K45" s="2">
        <v>196</v>
      </c>
      <c r="L45" s="2">
        <v>155</v>
      </c>
      <c r="M45" s="2">
        <v>70</v>
      </c>
      <c r="N45" s="2">
        <v>102</v>
      </c>
      <c r="O45" s="2">
        <v>260</v>
      </c>
      <c r="P45" s="2">
        <v>213</v>
      </c>
      <c r="Q45" s="2">
        <v>296</v>
      </c>
      <c r="R45" s="2">
        <v>204</v>
      </c>
      <c r="S45" s="2">
        <v>409</v>
      </c>
      <c r="T45" s="2">
        <v>312</v>
      </c>
      <c r="U45" s="2">
        <v>353</v>
      </c>
      <c r="V45" s="2">
        <v>287</v>
      </c>
      <c r="W45" s="2">
        <v>285</v>
      </c>
      <c r="X45" s="2">
        <v>261</v>
      </c>
      <c r="Y45" s="2">
        <v>289</v>
      </c>
      <c r="Z45" s="2">
        <v>328</v>
      </c>
      <c r="AA45" s="2">
        <v>337</v>
      </c>
      <c r="AB45" s="2">
        <v>328</v>
      </c>
      <c r="AC45" s="2">
        <v>362</v>
      </c>
      <c r="AD45" s="2">
        <v>397</v>
      </c>
      <c r="AE45" s="2">
        <v>467</v>
      </c>
      <c r="AF45" s="2">
        <v>438</v>
      </c>
      <c r="AG45" s="2">
        <v>204</v>
      </c>
      <c r="AH45" s="2">
        <v>344</v>
      </c>
      <c r="AI45" s="2">
        <v>154</v>
      </c>
      <c r="AJ45" s="2">
        <v>270</v>
      </c>
      <c r="AK45" s="2">
        <v>92</v>
      </c>
      <c r="AL45" s="2">
        <v>130</v>
      </c>
      <c r="AM45" s="2">
        <v>80</v>
      </c>
      <c r="AN45" s="2">
        <v>233</v>
      </c>
      <c r="AO45" s="2">
        <v>39</v>
      </c>
      <c r="AP45" s="2">
        <v>157</v>
      </c>
      <c r="AQ45" s="2">
        <f t="shared" si="0"/>
        <v>9625</v>
      </c>
    </row>
    <row r="46" spans="1:43">
      <c r="A46" s="1">
        <v>63023</v>
      </c>
      <c r="B46" s="1">
        <v>2702</v>
      </c>
      <c r="C46" s="2">
        <v>50</v>
      </c>
      <c r="D46" s="2">
        <v>48</v>
      </c>
      <c r="E46" s="2">
        <v>104</v>
      </c>
      <c r="F46" s="2">
        <v>106</v>
      </c>
      <c r="G46" s="2">
        <v>229</v>
      </c>
      <c r="H46" s="2">
        <v>196</v>
      </c>
      <c r="I46" s="2">
        <v>224</v>
      </c>
      <c r="J46" s="2">
        <v>234</v>
      </c>
      <c r="K46" s="2">
        <v>148</v>
      </c>
      <c r="L46" s="2">
        <v>129</v>
      </c>
      <c r="M46" s="2">
        <v>72</v>
      </c>
      <c r="N46" s="2">
        <v>90</v>
      </c>
      <c r="O46" s="2">
        <v>159</v>
      </c>
      <c r="P46" s="2">
        <v>170</v>
      </c>
      <c r="Q46" s="2">
        <v>264</v>
      </c>
      <c r="R46" s="2">
        <v>192</v>
      </c>
      <c r="S46" s="2">
        <v>319</v>
      </c>
      <c r="T46" s="2">
        <v>250</v>
      </c>
      <c r="U46" s="2">
        <v>317</v>
      </c>
      <c r="V46" s="2">
        <v>231</v>
      </c>
      <c r="W46" s="2">
        <v>215</v>
      </c>
      <c r="X46" s="2">
        <v>241</v>
      </c>
      <c r="Y46" s="2">
        <v>267</v>
      </c>
      <c r="Z46" s="2">
        <v>280</v>
      </c>
      <c r="AA46" s="2">
        <v>277</v>
      </c>
      <c r="AB46" s="2">
        <v>277</v>
      </c>
      <c r="AC46" s="2">
        <v>323</v>
      </c>
      <c r="AD46" s="2">
        <v>320</v>
      </c>
      <c r="AE46" s="2">
        <v>352</v>
      </c>
      <c r="AF46" s="2">
        <v>338</v>
      </c>
      <c r="AG46" s="2">
        <v>167</v>
      </c>
      <c r="AH46" s="2">
        <v>288</v>
      </c>
      <c r="AI46" s="2">
        <v>161</v>
      </c>
      <c r="AJ46" s="2">
        <v>224</v>
      </c>
      <c r="AK46" s="2">
        <v>53</v>
      </c>
      <c r="AL46" s="2">
        <v>112</v>
      </c>
      <c r="AM46" s="2">
        <v>76</v>
      </c>
      <c r="AN46" s="2">
        <v>160</v>
      </c>
      <c r="AO46" s="2">
        <v>35</v>
      </c>
      <c r="AP46" s="2">
        <v>119</v>
      </c>
      <c r="AQ46" s="2">
        <f t="shared" si="0"/>
        <v>7817</v>
      </c>
    </row>
    <row r="47" spans="1:43">
      <c r="A47" s="1">
        <v>63023</v>
      </c>
      <c r="B47" s="1">
        <v>3114</v>
      </c>
      <c r="C47" s="2">
        <v>567</v>
      </c>
      <c r="D47" s="2">
        <v>524</v>
      </c>
      <c r="E47" s="2">
        <v>1296</v>
      </c>
      <c r="F47" s="2">
        <v>1158</v>
      </c>
      <c r="G47" s="2">
        <v>3191</v>
      </c>
      <c r="H47" s="2">
        <v>3006</v>
      </c>
      <c r="I47" s="2">
        <v>3006</v>
      </c>
      <c r="J47" s="2">
        <v>2869</v>
      </c>
      <c r="K47" s="2">
        <v>1602</v>
      </c>
      <c r="L47" s="2">
        <v>1456</v>
      </c>
      <c r="M47" s="2">
        <v>1001</v>
      </c>
      <c r="N47" s="2">
        <v>922</v>
      </c>
      <c r="O47" s="2">
        <v>2174</v>
      </c>
      <c r="P47" s="2">
        <v>2237</v>
      </c>
      <c r="Q47" s="2">
        <v>3057</v>
      </c>
      <c r="R47" s="2">
        <v>2748</v>
      </c>
      <c r="S47" s="2">
        <v>4633</v>
      </c>
      <c r="T47" s="2">
        <v>4075</v>
      </c>
      <c r="U47" s="2">
        <v>4585</v>
      </c>
      <c r="V47" s="2">
        <v>4304</v>
      </c>
      <c r="W47" s="2">
        <v>3602</v>
      </c>
      <c r="X47" s="2">
        <v>3887</v>
      </c>
      <c r="Y47" s="2">
        <v>3507</v>
      </c>
      <c r="Z47" s="2">
        <v>3862</v>
      </c>
      <c r="AA47" s="2">
        <v>3345</v>
      </c>
      <c r="AB47" s="2">
        <v>3492</v>
      </c>
      <c r="AC47" s="2">
        <v>3161</v>
      </c>
      <c r="AD47" s="2">
        <v>3815</v>
      </c>
      <c r="AE47" s="2">
        <v>3917</v>
      </c>
      <c r="AF47" s="2">
        <v>4690</v>
      </c>
      <c r="AG47" s="2">
        <v>2187</v>
      </c>
      <c r="AH47" s="2">
        <v>4791</v>
      </c>
      <c r="AI47" s="2">
        <v>2025</v>
      </c>
      <c r="AJ47" s="2">
        <v>4160</v>
      </c>
      <c r="AK47" s="2">
        <v>875</v>
      </c>
      <c r="AL47" s="2">
        <v>1991</v>
      </c>
      <c r="AM47" s="2">
        <v>807</v>
      </c>
      <c r="AN47" s="2">
        <v>2768</v>
      </c>
      <c r="AO47" s="2">
        <v>487</v>
      </c>
      <c r="AP47" s="2">
        <v>1958</v>
      </c>
      <c r="AQ47" s="2">
        <f t="shared" si="0"/>
        <v>107738</v>
      </c>
    </row>
    <row r="48" spans="1:43">
      <c r="A48" s="1">
        <v>63023</v>
      </c>
      <c r="B48" s="1">
        <v>3302</v>
      </c>
      <c r="C48" s="2">
        <v>339</v>
      </c>
      <c r="D48" s="2">
        <v>279</v>
      </c>
      <c r="E48" s="2">
        <v>639</v>
      </c>
      <c r="F48" s="2">
        <v>593</v>
      </c>
      <c r="G48" s="2">
        <v>1262</v>
      </c>
      <c r="H48" s="2">
        <v>1221</v>
      </c>
      <c r="I48" s="2">
        <v>1265</v>
      </c>
      <c r="J48" s="2">
        <v>1140</v>
      </c>
      <c r="K48" s="2">
        <v>622</v>
      </c>
      <c r="L48" s="2">
        <v>585</v>
      </c>
      <c r="M48" s="2">
        <v>376</v>
      </c>
      <c r="N48" s="2">
        <v>330</v>
      </c>
      <c r="O48" s="2">
        <v>616</v>
      </c>
      <c r="P48" s="2">
        <v>620</v>
      </c>
      <c r="Q48" s="2">
        <v>858</v>
      </c>
      <c r="R48" s="2">
        <v>805</v>
      </c>
      <c r="S48" s="2">
        <v>1312</v>
      </c>
      <c r="T48" s="2">
        <v>1374</v>
      </c>
      <c r="U48" s="2">
        <v>1520</v>
      </c>
      <c r="V48" s="2">
        <v>1571</v>
      </c>
      <c r="W48" s="2">
        <v>1149</v>
      </c>
      <c r="X48" s="2">
        <v>1241</v>
      </c>
      <c r="Y48" s="2">
        <v>1025</v>
      </c>
      <c r="Z48" s="2">
        <v>1209</v>
      </c>
      <c r="AA48" s="2">
        <v>868</v>
      </c>
      <c r="AB48" s="2">
        <v>1054</v>
      </c>
      <c r="AC48" s="2">
        <v>978</v>
      </c>
      <c r="AD48" s="2">
        <v>1175</v>
      </c>
      <c r="AE48" s="2">
        <v>1268</v>
      </c>
      <c r="AF48" s="2">
        <v>1458</v>
      </c>
      <c r="AG48" s="2">
        <v>640</v>
      </c>
      <c r="AH48" s="2">
        <v>1167</v>
      </c>
      <c r="AI48" s="2">
        <v>530</v>
      </c>
      <c r="AJ48" s="2">
        <v>915</v>
      </c>
      <c r="AK48" s="2">
        <v>174</v>
      </c>
      <c r="AL48" s="2">
        <v>402</v>
      </c>
      <c r="AM48" s="2">
        <v>167</v>
      </c>
      <c r="AN48" s="2">
        <v>623</v>
      </c>
      <c r="AO48" s="2">
        <v>144</v>
      </c>
      <c r="AP48" s="2">
        <v>553</v>
      </c>
      <c r="AQ48" s="2">
        <f t="shared" si="0"/>
        <v>34067</v>
      </c>
    </row>
    <row r="49" spans="1:43">
      <c r="A49" s="1">
        <v>63023</v>
      </c>
      <c r="B49" s="1">
        <v>3417</v>
      </c>
      <c r="C49" s="2">
        <v>1036</v>
      </c>
      <c r="D49" s="2">
        <v>1016</v>
      </c>
      <c r="E49" s="2">
        <v>2250</v>
      </c>
      <c r="F49" s="2">
        <v>2137</v>
      </c>
      <c r="G49" s="2">
        <v>5560</v>
      </c>
      <c r="H49" s="2">
        <v>5224</v>
      </c>
      <c r="I49" s="2">
        <v>5702</v>
      </c>
      <c r="J49" s="2">
        <v>5275</v>
      </c>
      <c r="K49" s="2">
        <v>3002</v>
      </c>
      <c r="L49" s="2">
        <v>2807</v>
      </c>
      <c r="M49" s="2">
        <v>1869</v>
      </c>
      <c r="N49" s="2">
        <v>1699</v>
      </c>
      <c r="O49" s="2">
        <v>3225</v>
      </c>
      <c r="P49" s="2">
        <v>3471</v>
      </c>
      <c r="Q49" s="2">
        <v>4143</v>
      </c>
      <c r="R49" s="2">
        <v>3565</v>
      </c>
      <c r="S49" s="2">
        <v>6457</v>
      </c>
      <c r="T49" s="2">
        <v>5980</v>
      </c>
      <c r="U49" s="2">
        <v>6686</v>
      </c>
      <c r="V49" s="2">
        <v>6976</v>
      </c>
      <c r="W49" s="2">
        <v>5695</v>
      </c>
      <c r="X49" s="2">
        <v>6416</v>
      </c>
      <c r="Y49" s="2">
        <v>5500</v>
      </c>
      <c r="Z49" s="2">
        <v>6099</v>
      </c>
      <c r="AA49" s="2">
        <v>4825</v>
      </c>
      <c r="AB49" s="2">
        <v>5544</v>
      </c>
      <c r="AC49" s="2">
        <v>4843</v>
      </c>
      <c r="AD49" s="2">
        <v>6112</v>
      </c>
      <c r="AE49" s="2">
        <v>6489</v>
      </c>
      <c r="AF49" s="2">
        <v>7871</v>
      </c>
      <c r="AG49" s="2">
        <v>3615</v>
      </c>
      <c r="AH49" s="2">
        <v>7768</v>
      </c>
      <c r="AI49" s="2">
        <v>3510</v>
      </c>
      <c r="AJ49" s="2">
        <v>6480</v>
      </c>
      <c r="AK49" s="2">
        <v>1228</v>
      </c>
      <c r="AL49" s="2">
        <v>2811</v>
      </c>
      <c r="AM49" s="2">
        <v>1176</v>
      </c>
      <c r="AN49" s="2">
        <v>4080</v>
      </c>
      <c r="AO49" s="2">
        <v>663</v>
      </c>
      <c r="AP49" s="2">
        <v>2815</v>
      </c>
      <c r="AQ49" s="2">
        <f t="shared" si="0"/>
        <v>171620</v>
      </c>
    </row>
    <row r="50" spans="1:43">
      <c r="A50" s="1">
        <v>63023</v>
      </c>
      <c r="B50" s="1">
        <v>4006</v>
      </c>
      <c r="C50" s="2">
        <v>4108</v>
      </c>
      <c r="D50" s="2">
        <v>3763</v>
      </c>
      <c r="E50" s="2">
        <v>8584</v>
      </c>
      <c r="F50" s="2">
        <v>8146</v>
      </c>
      <c r="G50" s="2">
        <v>21020</v>
      </c>
      <c r="H50" s="2">
        <v>19682</v>
      </c>
      <c r="I50" s="2">
        <v>20171</v>
      </c>
      <c r="J50" s="2">
        <v>19188</v>
      </c>
      <c r="K50" s="2">
        <v>10598</v>
      </c>
      <c r="L50" s="2">
        <v>9969</v>
      </c>
      <c r="M50" s="2">
        <v>6419</v>
      </c>
      <c r="N50" s="2">
        <v>6128</v>
      </c>
      <c r="O50" s="2">
        <v>12742</v>
      </c>
      <c r="P50" s="2">
        <v>13115</v>
      </c>
      <c r="Q50" s="2">
        <v>16717</v>
      </c>
      <c r="R50" s="2">
        <v>14907</v>
      </c>
      <c r="S50" s="2">
        <v>24872</v>
      </c>
      <c r="T50" s="2">
        <v>23637</v>
      </c>
      <c r="U50" s="2">
        <v>28331</v>
      </c>
      <c r="V50" s="2">
        <v>28700</v>
      </c>
      <c r="W50" s="2">
        <v>25290</v>
      </c>
      <c r="X50" s="2">
        <v>27036</v>
      </c>
      <c r="Y50" s="2">
        <v>25625</v>
      </c>
      <c r="Z50" s="2">
        <v>28888</v>
      </c>
      <c r="AA50" s="2">
        <v>22388</v>
      </c>
      <c r="AB50" s="2">
        <v>24815</v>
      </c>
      <c r="AC50" s="2">
        <v>20600</v>
      </c>
      <c r="AD50" s="2">
        <v>24002</v>
      </c>
      <c r="AE50" s="2">
        <v>23356</v>
      </c>
      <c r="AF50" s="2">
        <v>27444</v>
      </c>
      <c r="AG50" s="2">
        <v>12582</v>
      </c>
      <c r="AH50" s="2">
        <v>26225</v>
      </c>
      <c r="AI50" s="2">
        <v>12675</v>
      </c>
      <c r="AJ50" s="2">
        <v>25495</v>
      </c>
      <c r="AK50" s="2">
        <v>4801</v>
      </c>
      <c r="AL50" s="2">
        <v>10525</v>
      </c>
      <c r="AM50" s="2">
        <v>4552</v>
      </c>
      <c r="AN50" s="2">
        <v>12213</v>
      </c>
      <c r="AO50" s="2">
        <v>1773</v>
      </c>
      <c r="AP50" s="2">
        <v>6717</v>
      </c>
      <c r="AQ50" s="2">
        <f t="shared" si="0"/>
        <v>667799</v>
      </c>
    </row>
    <row r="51" spans="1:43">
      <c r="A51" s="1">
        <v>63023</v>
      </c>
      <c r="B51" s="1">
        <v>5008</v>
      </c>
      <c r="C51" s="2">
        <v>3575</v>
      </c>
      <c r="D51" s="2">
        <v>3349</v>
      </c>
      <c r="E51" s="2">
        <v>8683</v>
      </c>
      <c r="F51" s="2">
        <v>8118</v>
      </c>
      <c r="G51" s="2">
        <v>20315</v>
      </c>
      <c r="H51" s="2">
        <v>19318</v>
      </c>
      <c r="I51" s="2">
        <v>18761</v>
      </c>
      <c r="J51" s="2">
        <v>18056</v>
      </c>
      <c r="K51" s="2">
        <v>9801</v>
      </c>
      <c r="L51" s="2">
        <v>9103</v>
      </c>
      <c r="M51" s="2">
        <v>5823</v>
      </c>
      <c r="N51" s="2">
        <v>5708</v>
      </c>
      <c r="O51" s="2">
        <v>12571</v>
      </c>
      <c r="P51" s="2">
        <v>14096</v>
      </c>
      <c r="Q51" s="2">
        <v>17683</v>
      </c>
      <c r="R51" s="2">
        <v>17342</v>
      </c>
      <c r="S51" s="2">
        <v>26886</v>
      </c>
      <c r="T51" s="2">
        <v>26969</v>
      </c>
      <c r="U51" s="2">
        <v>29291</v>
      </c>
      <c r="V51" s="2">
        <v>30786</v>
      </c>
      <c r="W51" s="2">
        <v>23798</v>
      </c>
      <c r="X51" s="2">
        <v>26771</v>
      </c>
      <c r="Y51" s="2">
        <v>21484</v>
      </c>
      <c r="Z51" s="2">
        <v>24633</v>
      </c>
      <c r="AA51" s="2">
        <v>19299</v>
      </c>
      <c r="AB51" s="2">
        <v>22420</v>
      </c>
      <c r="AC51" s="2">
        <v>18478</v>
      </c>
      <c r="AD51" s="2">
        <v>22797</v>
      </c>
      <c r="AE51" s="2">
        <v>22237</v>
      </c>
      <c r="AF51" s="2">
        <v>26944</v>
      </c>
      <c r="AG51" s="2">
        <v>12043</v>
      </c>
      <c r="AH51" s="2">
        <v>26316</v>
      </c>
      <c r="AI51" s="2">
        <v>11702</v>
      </c>
      <c r="AJ51" s="2">
        <v>23144</v>
      </c>
      <c r="AK51" s="2">
        <v>4710</v>
      </c>
      <c r="AL51" s="2">
        <v>11158</v>
      </c>
      <c r="AM51" s="2">
        <v>4500</v>
      </c>
      <c r="AN51" s="2">
        <v>14081</v>
      </c>
      <c r="AO51" s="2">
        <v>2585</v>
      </c>
      <c r="AP51" s="2">
        <v>10120</v>
      </c>
      <c r="AQ51" s="2">
        <f t="shared" si="0"/>
        <v>655454</v>
      </c>
    </row>
    <row r="52" spans="1:43">
      <c r="A52" s="1">
        <v>63023</v>
      </c>
      <c r="B52" s="1">
        <v>10839</v>
      </c>
      <c r="C52" s="2">
        <v>37</v>
      </c>
      <c r="D52" s="2">
        <v>51</v>
      </c>
      <c r="E52" s="2">
        <v>123</v>
      </c>
      <c r="F52" s="2">
        <v>108</v>
      </c>
      <c r="G52" s="2">
        <v>283</v>
      </c>
      <c r="H52" s="2">
        <v>271</v>
      </c>
      <c r="I52" s="2">
        <v>277</v>
      </c>
      <c r="J52" s="2">
        <v>276</v>
      </c>
      <c r="K52" s="2">
        <v>168</v>
      </c>
      <c r="L52" s="2">
        <v>141</v>
      </c>
      <c r="M52" s="2">
        <v>80</v>
      </c>
      <c r="N52" s="2">
        <v>101</v>
      </c>
      <c r="O52" s="2">
        <v>208</v>
      </c>
      <c r="P52" s="2">
        <v>246</v>
      </c>
      <c r="Q52" s="2">
        <v>339</v>
      </c>
      <c r="R52" s="2">
        <v>385</v>
      </c>
      <c r="S52" s="2">
        <v>514</v>
      </c>
      <c r="T52" s="2">
        <v>527</v>
      </c>
      <c r="U52" s="2">
        <v>433</v>
      </c>
      <c r="V52" s="2">
        <v>541</v>
      </c>
      <c r="W52" s="2">
        <v>391</v>
      </c>
      <c r="X52" s="2">
        <v>487</v>
      </c>
      <c r="Y52" s="2">
        <v>374</v>
      </c>
      <c r="Z52" s="2">
        <v>485</v>
      </c>
      <c r="AA52" s="2">
        <v>379</v>
      </c>
      <c r="AB52" s="2">
        <v>493</v>
      </c>
      <c r="AC52" s="2">
        <v>337</v>
      </c>
      <c r="AD52" s="2">
        <v>408</v>
      </c>
      <c r="AE52" s="2">
        <v>372</v>
      </c>
      <c r="AF52" s="2">
        <v>474</v>
      </c>
      <c r="AG52" s="2">
        <v>199</v>
      </c>
      <c r="AH52" s="2">
        <v>483</v>
      </c>
      <c r="AI52" s="2">
        <v>188</v>
      </c>
      <c r="AJ52" s="2">
        <v>414</v>
      </c>
      <c r="AK52" s="2">
        <v>82</v>
      </c>
      <c r="AL52" s="2">
        <v>247</v>
      </c>
      <c r="AM52" s="2">
        <v>116</v>
      </c>
      <c r="AN52" s="2">
        <v>327</v>
      </c>
      <c r="AO52" s="2">
        <v>53</v>
      </c>
      <c r="AP52" s="2">
        <v>237</v>
      </c>
      <c r="AQ52" s="2">
        <f t="shared" si="0"/>
        <v>11655</v>
      </c>
    </row>
    <row r="53" spans="1:43">
      <c r="A53" s="1">
        <v>63023</v>
      </c>
      <c r="B53" s="1">
        <v>10858</v>
      </c>
      <c r="C53" s="2">
        <v>377</v>
      </c>
      <c r="D53" s="2">
        <v>367</v>
      </c>
      <c r="E53" s="2">
        <v>984</v>
      </c>
      <c r="F53" s="2">
        <v>924</v>
      </c>
      <c r="G53" s="2">
        <v>2511</v>
      </c>
      <c r="H53" s="2">
        <v>2314</v>
      </c>
      <c r="I53" s="2">
        <v>2298</v>
      </c>
      <c r="J53" s="2">
        <v>2118</v>
      </c>
      <c r="K53" s="2">
        <v>1222</v>
      </c>
      <c r="L53" s="2">
        <v>1093</v>
      </c>
      <c r="M53" s="2">
        <v>691</v>
      </c>
      <c r="N53" s="2">
        <v>680</v>
      </c>
      <c r="O53" s="2">
        <v>1351</v>
      </c>
      <c r="P53" s="2">
        <v>1335</v>
      </c>
      <c r="Q53" s="2">
        <v>1819</v>
      </c>
      <c r="R53" s="2">
        <v>1560</v>
      </c>
      <c r="S53" s="2">
        <v>3108</v>
      </c>
      <c r="T53" s="2">
        <v>2826</v>
      </c>
      <c r="U53" s="2">
        <v>3488</v>
      </c>
      <c r="V53" s="2">
        <v>3340</v>
      </c>
      <c r="W53" s="2">
        <v>2868</v>
      </c>
      <c r="X53" s="2">
        <v>2872</v>
      </c>
      <c r="Y53" s="2">
        <v>2394</v>
      </c>
      <c r="Z53" s="2">
        <v>2537</v>
      </c>
      <c r="AA53" s="2">
        <v>2099</v>
      </c>
      <c r="AB53" s="2">
        <v>2320</v>
      </c>
      <c r="AC53" s="2">
        <v>2178</v>
      </c>
      <c r="AD53" s="2">
        <v>2636</v>
      </c>
      <c r="AE53" s="2">
        <v>2853</v>
      </c>
      <c r="AF53" s="2">
        <v>3251</v>
      </c>
      <c r="AG53" s="2">
        <v>1410</v>
      </c>
      <c r="AH53" s="2">
        <v>3115</v>
      </c>
      <c r="AI53" s="2">
        <v>1170</v>
      </c>
      <c r="AJ53" s="2">
        <v>2376</v>
      </c>
      <c r="AK53" s="2">
        <v>395</v>
      </c>
      <c r="AL53" s="2">
        <v>911</v>
      </c>
      <c r="AM53" s="2">
        <v>407</v>
      </c>
      <c r="AN53" s="2">
        <v>1235</v>
      </c>
      <c r="AO53" s="2">
        <v>196</v>
      </c>
      <c r="AP53" s="2">
        <v>927</v>
      </c>
      <c r="AQ53" s="2">
        <f t="shared" si="0"/>
        <v>72556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19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5</v>
      </c>
      <c r="G2" s="2">
        <v>9</v>
      </c>
      <c r="H2" s="2">
        <v>2</v>
      </c>
      <c r="I2" s="2">
        <v>4</v>
      </c>
      <c r="J2" s="2">
        <v>6</v>
      </c>
      <c r="K2" s="2">
        <v>2</v>
      </c>
      <c r="L2" s="2">
        <v>1</v>
      </c>
      <c r="M2" s="2">
        <v>6</v>
      </c>
      <c r="N2" s="2">
        <v>2</v>
      </c>
      <c r="O2" s="2">
        <v>17</v>
      </c>
      <c r="P2" s="2">
        <v>15</v>
      </c>
      <c r="Q2" s="2">
        <v>32</v>
      </c>
      <c r="R2" s="2">
        <v>33</v>
      </c>
      <c r="S2" s="2">
        <v>73</v>
      </c>
      <c r="T2" s="2">
        <v>179</v>
      </c>
      <c r="U2" s="2">
        <v>57</v>
      </c>
      <c r="V2" s="2">
        <v>115</v>
      </c>
      <c r="W2" s="2">
        <v>42</v>
      </c>
      <c r="X2" s="2">
        <v>37</v>
      </c>
      <c r="Y2" s="2">
        <v>30</v>
      </c>
      <c r="Z2" s="2">
        <v>18</v>
      </c>
      <c r="AA2" s="2">
        <v>69</v>
      </c>
      <c r="AB2" s="2">
        <v>36</v>
      </c>
      <c r="AC2" s="2">
        <v>107</v>
      </c>
      <c r="AD2" s="2">
        <v>51</v>
      </c>
      <c r="AE2" s="2">
        <v>60</v>
      </c>
      <c r="AF2" s="2">
        <v>34</v>
      </c>
      <c r="AG2" s="2">
        <v>12</v>
      </c>
      <c r="AH2" s="2">
        <v>17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4</v>
      </c>
      <c r="AO2" s="2">
        <v>2</v>
      </c>
      <c r="AP2" s="2">
        <v>3</v>
      </c>
      <c r="AQ2" s="2">
        <f>SUM(C2:AP2)</f>
        <v>1103</v>
      </c>
    </row>
    <row r="3" spans="1:43">
      <c r="A3" s="1">
        <v>63001</v>
      </c>
      <c r="B3" s="1">
        <v>302</v>
      </c>
      <c r="C3" s="2">
        <v>11</v>
      </c>
      <c r="D3" s="2">
        <v>11</v>
      </c>
      <c r="E3" s="2">
        <v>26</v>
      </c>
      <c r="F3" s="2">
        <v>9</v>
      </c>
      <c r="G3" s="2">
        <v>51</v>
      </c>
      <c r="H3" s="2">
        <v>35</v>
      </c>
      <c r="I3" s="2">
        <v>37</v>
      </c>
      <c r="J3" s="2">
        <v>41</v>
      </c>
      <c r="K3" s="2">
        <v>10</v>
      </c>
      <c r="L3" s="2">
        <v>16</v>
      </c>
      <c r="M3" s="2">
        <v>16</v>
      </c>
      <c r="N3" s="2">
        <v>11</v>
      </c>
      <c r="O3" s="2">
        <v>41</v>
      </c>
      <c r="P3" s="2">
        <v>59</v>
      </c>
      <c r="Q3" s="2">
        <v>41</v>
      </c>
      <c r="R3" s="2">
        <v>54</v>
      </c>
      <c r="S3" s="2">
        <v>63</v>
      </c>
      <c r="T3" s="2">
        <v>76</v>
      </c>
      <c r="U3" s="2">
        <v>102</v>
      </c>
      <c r="V3" s="2">
        <v>64</v>
      </c>
      <c r="W3" s="2">
        <v>53</v>
      </c>
      <c r="X3" s="2">
        <v>47</v>
      </c>
      <c r="Y3" s="2">
        <v>40</v>
      </c>
      <c r="Z3" s="2">
        <v>28</v>
      </c>
      <c r="AA3" s="2">
        <v>25</v>
      </c>
      <c r="AB3" s="2">
        <v>13</v>
      </c>
      <c r="AC3" s="2">
        <v>34</v>
      </c>
      <c r="AD3" s="2">
        <v>13</v>
      </c>
      <c r="AE3" s="2">
        <v>25</v>
      </c>
      <c r="AF3" s="2">
        <v>15</v>
      </c>
      <c r="AG3" s="2">
        <v>16</v>
      </c>
      <c r="AH3" s="2">
        <v>11</v>
      </c>
      <c r="AI3" s="2">
        <v>7</v>
      </c>
      <c r="AJ3" s="2">
        <v>6</v>
      </c>
      <c r="AK3" s="2">
        <v>1</v>
      </c>
      <c r="AL3" s="2">
        <v>4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1118</v>
      </c>
    </row>
    <row r="4" spans="1:43">
      <c r="A4" s="1">
        <v>63001</v>
      </c>
      <c r="B4" s="1">
        <v>402</v>
      </c>
      <c r="C4" s="2">
        <v>130</v>
      </c>
      <c r="D4" s="2">
        <v>120</v>
      </c>
      <c r="E4" s="2">
        <v>207</v>
      </c>
      <c r="F4" s="2">
        <v>182</v>
      </c>
      <c r="G4" s="2">
        <v>339</v>
      </c>
      <c r="H4" s="2">
        <v>285</v>
      </c>
      <c r="I4" s="2">
        <v>328</v>
      </c>
      <c r="J4" s="2">
        <v>331</v>
      </c>
      <c r="K4" s="2">
        <v>201</v>
      </c>
      <c r="L4" s="2">
        <v>163</v>
      </c>
      <c r="M4" s="2">
        <v>120</v>
      </c>
      <c r="N4" s="2">
        <v>115</v>
      </c>
      <c r="O4" s="2">
        <v>289</v>
      </c>
      <c r="P4" s="2">
        <v>241</v>
      </c>
      <c r="Q4" s="2">
        <v>338</v>
      </c>
      <c r="R4" s="2">
        <v>302</v>
      </c>
      <c r="S4" s="2">
        <v>479</v>
      </c>
      <c r="T4" s="2">
        <v>425</v>
      </c>
      <c r="U4" s="2">
        <v>476</v>
      </c>
      <c r="V4" s="2">
        <v>433</v>
      </c>
      <c r="W4" s="2">
        <v>402</v>
      </c>
      <c r="X4" s="2">
        <v>347</v>
      </c>
      <c r="Y4" s="2">
        <v>445</v>
      </c>
      <c r="Z4" s="2">
        <v>420</v>
      </c>
      <c r="AA4" s="2">
        <v>401</v>
      </c>
      <c r="AB4" s="2">
        <v>455</v>
      </c>
      <c r="AC4" s="2">
        <v>449</v>
      </c>
      <c r="AD4" s="2">
        <v>468</v>
      </c>
      <c r="AE4" s="2">
        <v>549</v>
      </c>
      <c r="AF4" s="2">
        <v>464</v>
      </c>
      <c r="AG4" s="2">
        <v>226</v>
      </c>
      <c r="AH4" s="2">
        <v>440</v>
      </c>
      <c r="AI4" s="2">
        <v>232</v>
      </c>
      <c r="AJ4" s="2">
        <v>318</v>
      </c>
      <c r="AK4" s="2">
        <v>75</v>
      </c>
      <c r="AL4" s="2">
        <v>165</v>
      </c>
      <c r="AM4" s="2">
        <v>91</v>
      </c>
      <c r="AN4" s="2">
        <v>232</v>
      </c>
      <c r="AO4" s="2">
        <v>36</v>
      </c>
      <c r="AP4" s="2">
        <v>154</v>
      </c>
      <c r="AQ4" s="2">
        <f t="shared" si="0"/>
        <v>11873</v>
      </c>
    </row>
    <row r="5" spans="1:43">
      <c r="A5" s="1">
        <v>63001</v>
      </c>
      <c r="B5" s="1">
        <v>502</v>
      </c>
      <c r="C5" s="2">
        <v>130</v>
      </c>
      <c r="D5" s="2">
        <v>122</v>
      </c>
      <c r="E5" s="2">
        <v>222</v>
      </c>
      <c r="F5" s="2">
        <v>224</v>
      </c>
      <c r="G5" s="2">
        <v>519</v>
      </c>
      <c r="H5" s="2">
        <v>432</v>
      </c>
      <c r="I5" s="2">
        <v>417</v>
      </c>
      <c r="J5" s="2">
        <v>359</v>
      </c>
      <c r="K5" s="2">
        <v>216</v>
      </c>
      <c r="L5" s="2">
        <v>189</v>
      </c>
      <c r="M5" s="2">
        <v>159</v>
      </c>
      <c r="N5" s="2">
        <v>160</v>
      </c>
      <c r="O5" s="2">
        <v>300</v>
      </c>
      <c r="P5" s="2">
        <v>315</v>
      </c>
      <c r="Q5" s="2">
        <v>377</v>
      </c>
      <c r="R5" s="2">
        <v>383</v>
      </c>
      <c r="S5" s="2">
        <v>530</v>
      </c>
      <c r="T5" s="2">
        <v>480</v>
      </c>
      <c r="U5" s="2">
        <v>550</v>
      </c>
      <c r="V5" s="2">
        <v>514</v>
      </c>
      <c r="W5" s="2">
        <v>427</v>
      </c>
      <c r="X5" s="2">
        <v>418</v>
      </c>
      <c r="Y5" s="2">
        <v>391</v>
      </c>
      <c r="Z5" s="2">
        <v>432</v>
      </c>
      <c r="AA5" s="2">
        <v>442</v>
      </c>
      <c r="AB5" s="2">
        <v>436</v>
      </c>
      <c r="AC5" s="2">
        <v>505</v>
      </c>
      <c r="AD5" s="2">
        <v>533</v>
      </c>
      <c r="AE5" s="2">
        <v>563</v>
      </c>
      <c r="AF5" s="2">
        <v>588</v>
      </c>
      <c r="AG5" s="2">
        <v>275</v>
      </c>
      <c r="AH5" s="2">
        <v>473</v>
      </c>
      <c r="AI5" s="2">
        <v>177</v>
      </c>
      <c r="AJ5" s="2">
        <v>322</v>
      </c>
      <c r="AK5" s="2">
        <v>62</v>
      </c>
      <c r="AL5" s="2">
        <v>159</v>
      </c>
      <c r="AM5" s="2">
        <v>89</v>
      </c>
      <c r="AN5" s="2">
        <v>216</v>
      </c>
      <c r="AO5" s="2">
        <v>32</v>
      </c>
      <c r="AP5" s="2">
        <v>108</v>
      </c>
      <c r="AQ5" s="2">
        <f t="shared" si="0"/>
        <v>13246</v>
      </c>
    </row>
    <row r="6" spans="1:43">
      <c r="A6" s="1">
        <v>63001</v>
      </c>
      <c r="B6" s="1">
        <v>602</v>
      </c>
      <c r="C6" s="2">
        <v>16</v>
      </c>
      <c r="D6" s="2">
        <v>19</v>
      </c>
      <c r="E6" s="2">
        <v>28</v>
      </c>
      <c r="F6" s="2">
        <v>31</v>
      </c>
      <c r="G6" s="2">
        <v>58</v>
      </c>
      <c r="H6" s="2">
        <v>63</v>
      </c>
      <c r="I6" s="2">
        <v>53</v>
      </c>
      <c r="J6" s="2">
        <v>47</v>
      </c>
      <c r="K6" s="2">
        <v>28</v>
      </c>
      <c r="L6" s="2">
        <v>26</v>
      </c>
      <c r="M6" s="2">
        <v>24</v>
      </c>
      <c r="N6" s="2">
        <v>22</v>
      </c>
      <c r="O6" s="2">
        <v>74</v>
      </c>
      <c r="P6" s="2">
        <v>96</v>
      </c>
      <c r="Q6" s="2">
        <v>86</v>
      </c>
      <c r="R6" s="2">
        <v>107</v>
      </c>
      <c r="S6" s="2">
        <v>143</v>
      </c>
      <c r="T6" s="2">
        <v>154</v>
      </c>
      <c r="U6" s="2">
        <v>161</v>
      </c>
      <c r="V6" s="2">
        <v>146</v>
      </c>
      <c r="W6" s="2">
        <v>86</v>
      </c>
      <c r="X6" s="2">
        <v>68</v>
      </c>
      <c r="Y6" s="2">
        <v>51</v>
      </c>
      <c r="Z6" s="2">
        <v>57</v>
      </c>
      <c r="AA6" s="2">
        <v>69</v>
      </c>
      <c r="AB6" s="2">
        <v>43</v>
      </c>
      <c r="AC6" s="2">
        <v>41</v>
      </c>
      <c r="AD6" s="2">
        <v>42</v>
      </c>
      <c r="AE6" s="2">
        <v>40</v>
      </c>
      <c r="AF6" s="2">
        <v>27</v>
      </c>
      <c r="AG6" s="2">
        <v>14</v>
      </c>
      <c r="AH6" s="2">
        <v>18</v>
      </c>
      <c r="AI6" s="2">
        <v>7</v>
      </c>
      <c r="AJ6" s="2">
        <v>9</v>
      </c>
      <c r="AK6" s="2">
        <v>2</v>
      </c>
      <c r="AL6" s="2">
        <v>4</v>
      </c>
      <c r="AM6" s="2">
        <v>0</v>
      </c>
      <c r="AN6" s="2">
        <v>9</v>
      </c>
      <c r="AO6" s="2">
        <v>0</v>
      </c>
      <c r="AP6" s="2">
        <v>5</v>
      </c>
      <c r="AQ6" s="2">
        <f t="shared" si="0"/>
        <v>1974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17</v>
      </c>
      <c r="F7" s="2">
        <v>10</v>
      </c>
      <c r="G7" s="2">
        <v>38</v>
      </c>
      <c r="H7" s="2">
        <v>30</v>
      </c>
      <c r="I7" s="2">
        <v>34</v>
      </c>
      <c r="J7" s="2">
        <v>22</v>
      </c>
      <c r="K7" s="2">
        <v>13</v>
      </c>
      <c r="L7" s="2">
        <v>15</v>
      </c>
      <c r="M7" s="2">
        <v>16</v>
      </c>
      <c r="N7" s="2">
        <v>23</v>
      </c>
      <c r="O7" s="2">
        <v>48</v>
      </c>
      <c r="P7" s="2">
        <v>70</v>
      </c>
      <c r="Q7" s="2">
        <v>44</v>
      </c>
      <c r="R7" s="2">
        <v>80</v>
      </c>
      <c r="S7" s="2">
        <v>83</v>
      </c>
      <c r="T7" s="2">
        <v>81</v>
      </c>
      <c r="U7" s="2">
        <v>115</v>
      </c>
      <c r="V7" s="2">
        <v>96</v>
      </c>
      <c r="W7" s="2">
        <v>60</v>
      </c>
      <c r="X7" s="2">
        <v>45</v>
      </c>
      <c r="Y7" s="2">
        <v>39</v>
      </c>
      <c r="Z7" s="2">
        <v>27</v>
      </c>
      <c r="AA7" s="2">
        <v>29</v>
      </c>
      <c r="AB7" s="2">
        <v>13</v>
      </c>
      <c r="AC7" s="2">
        <v>26</v>
      </c>
      <c r="AD7" s="2">
        <v>20</v>
      </c>
      <c r="AE7" s="2">
        <v>31</v>
      </c>
      <c r="AF7" s="2">
        <v>5</v>
      </c>
      <c r="AG7" s="2">
        <v>8</v>
      </c>
      <c r="AH7" s="2">
        <v>12</v>
      </c>
      <c r="AI7" s="2">
        <v>3</v>
      </c>
      <c r="AJ7" s="2">
        <v>7</v>
      </c>
      <c r="AK7" s="2">
        <v>2</v>
      </c>
      <c r="AL7" s="2">
        <v>1</v>
      </c>
      <c r="AM7" s="2">
        <v>0</v>
      </c>
      <c r="AN7" s="2">
        <v>1</v>
      </c>
      <c r="AO7" s="2">
        <v>3</v>
      </c>
      <c r="AP7" s="2">
        <v>3</v>
      </c>
      <c r="AQ7" s="2">
        <f t="shared" si="0"/>
        <v>1191</v>
      </c>
    </row>
    <row r="8" spans="1:43">
      <c r="A8" s="1">
        <v>63001</v>
      </c>
      <c r="B8" s="1">
        <v>1002</v>
      </c>
      <c r="C8" s="2">
        <v>6</v>
      </c>
      <c r="D8" s="2">
        <v>8</v>
      </c>
      <c r="E8" s="2">
        <v>26</v>
      </c>
      <c r="F8" s="2">
        <v>12</v>
      </c>
      <c r="G8" s="2">
        <v>35</v>
      </c>
      <c r="H8" s="2">
        <v>45</v>
      </c>
      <c r="I8" s="2">
        <v>23</v>
      </c>
      <c r="J8" s="2">
        <v>33</v>
      </c>
      <c r="K8" s="2">
        <v>9</v>
      </c>
      <c r="L8" s="2">
        <v>14</v>
      </c>
      <c r="M8" s="2">
        <v>16</v>
      </c>
      <c r="N8" s="2">
        <v>24</v>
      </c>
      <c r="O8" s="2">
        <v>54</v>
      </c>
      <c r="P8" s="2">
        <v>67</v>
      </c>
      <c r="Q8" s="2">
        <v>52</v>
      </c>
      <c r="R8" s="2">
        <v>86</v>
      </c>
      <c r="S8" s="2">
        <v>117</v>
      </c>
      <c r="T8" s="2">
        <v>98</v>
      </c>
      <c r="U8" s="2">
        <v>98</v>
      </c>
      <c r="V8" s="2">
        <v>94</v>
      </c>
      <c r="W8" s="2">
        <v>64</v>
      </c>
      <c r="X8" s="2">
        <v>42</v>
      </c>
      <c r="Y8" s="2">
        <v>33</v>
      </c>
      <c r="Z8" s="2">
        <v>23</v>
      </c>
      <c r="AA8" s="2">
        <v>27</v>
      </c>
      <c r="AB8" s="2">
        <v>15</v>
      </c>
      <c r="AC8" s="2">
        <v>19</v>
      </c>
      <c r="AD8" s="2">
        <v>14</v>
      </c>
      <c r="AE8" s="2">
        <v>27</v>
      </c>
      <c r="AF8" s="2">
        <v>8</v>
      </c>
      <c r="AG8" s="2">
        <v>6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1204</v>
      </c>
    </row>
    <row r="9" spans="1:43">
      <c r="A9" s="1">
        <v>63001</v>
      </c>
      <c r="B9" s="1">
        <v>1302</v>
      </c>
      <c r="C9" s="2">
        <v>87</v>
      </c>
      <c r="D9" s="2">
        <v>93</v>
      </c>
      <c r="E9" s="2">
        <v>74</v>
      </c>
      <c r="F9" s="2">
        <v>63</v>
      </c>
      <c r="G9" s="2">
        <v>156</v>
      </c>
      <c r="H9" s="2">
        <v>165</v>
      </c>
      <c r="I9" s="2">
        <v>156</v>
      </c>
      <c r="J9" s="2">
        <v>164</v>
      </c>
      <c r="K9" s="2">
        <v>98</v>
      </c>
      <c r="L9" s="2">
        <v>111</v>
      </c>
      <c r="M9" s="2">
        <v>96</v>
      </c>
      <c r="N9" s="2">
        <v>95</v>
      </c>
      <c r="O9" s="2">
        <v>215</v>
      </c>
      <c r="P9" s="2">
        <v>237</v>
      </c>
      <c r="Q9" s="2">
        <v>248</v>
      </c>
      <c r="R9" s="2">
        <v>262</v>
      </c>
      <c r="S9" s="2">
        <v>363</v>
      </c>
      <c r="T9" s="2">
        <v>384</v>
      </c>
      <c r="U9" s="2">
        <v>434</v>
      </c>
      <c r="V9" s="2">
        <v>414</v>
      </c>
      <c r="W9" s="2">
        <v>322</v>
      </c>
      <c r="X9" s="2">
        <v>380</v>
      </c>
      <c r="Y9" s="2">
        <v>265</v>
      </c>
      <c r="Z9" s="2">
        <v>402</v>
      </c>
      <c r="AA9" s="2">
        <v>280</v>
      </c>
      <c r="AB9" s="2">
        <v>390</v>
      </c>
      <c r="AC9" s="2">
        <v>300</v>
      </c>
      <c r="AD9" s="2">
        <v>409</v>
      </c>
      <c r="AE9" s="2">
        <v>367</v>
      </c>
      <c r="AF9" s="2">
        <v>422</v>
      </c>
      <c r="AG9" s="2">
        <v>204</v>
      </c>
      <c r="AH9" s="2">
        <v>400</v>
      </c>
      <c r="AI9" s="2">
        <v>187</v>
      </c>
      <c r="AJ9" s="2">
        <v>330</v>
      </c>
      <c r="AK9" s="2">
        <v>53</v>
      </c>
      <c r="AL9" s="2">
        <v>109</v>
      </c>
      <c r="AM9" s="2">
        <v>27</v>
      </c>
      <c r="AN9" s="2">
        <v>112</v>
      </c>
      <c r="AO9" s="2">
        <v>7</v>
      </c>
      <c r="AP9" s="2">
        <v>43</v>
      </c>
      <c r="AQ9" s="2">
        <f t="shared" si="0"/>
        <v>8924</v>
      </c>
    </row>
    <row r="10" spans="1:43">
      <c r="A10" s="1">
        <v>63001</v>
      </c>
      <c r="B10" s="1">
        <v>1402</v>
      </c>
      <c r="C10" s="2">
        <v>5</v>
      </c>
      <c r="D10" s="2">
        <v>6</v>
      </c>
      <c r="E10" s="2">
        <v>14</v>
      </c>
      <c r="F10" s="2">
        <v>10</v>
      </c>
      <c r="G10" s="2">
        <v>20</v>
      </c>
      <c r="H10" s="2">
        <v>17</v>
      </c>
      <c r="I10" s="2">
        <v>24</v>
      </c>
      <c r="J10" s="2">
        <v>13</v>
      </c>
      <c r="K10" s="2">
        <v>9</v>
      </c>
      <c r="L10" s="2">
        <v>10</v>
      </c>
      <c r="M10" s="2">
        <v>15</v>
      </c>
      <c r="N10" s="2">
        <v>10</v>
      </c>
      <c r="O10" s="2">
        <v>39</v>
      </c>
      <c r="P10" s="2">
        <v>71</v>
      </c>
      <c r="Q10" s="2">
        <v>54</v>
      </c>
      <c r="R10" s="2">
        <v>60</v>
      </c>
      <c r="S10" s="2">
        <v>70</v>
      </c>
      <c r="T10" s="2">
        <v>62</v>
      </c>
      <c r="U10" s="2">
        <v>55</v>
      </c>
      <c r="V10" s="2">
        <v>51</v>
      </c>
      <c r="W10" s="2">
        <v>37</v>
      </c>
      <c r="X10" s="2">
        <v>30</v>
      </c>
      <c r="Y10" s="2">
        <v>23</v>
      </c>
      <c r="Z10" s="2">
        <v>18</v>
      </c>
      <c r="AA10" s="2">
        <v>19</v>
      </c>
      <c r="AB10" s="2">
        <v>19</v>
      </c>
      <c r="AC10" s="2">
        <v>16</v>
      </c>
      <c r="AD10" s="2">
        <v>13</v>
      </c>
      <c r="AE10" s="2">
        <v>15</v>
      </c>
      <c r="AF10" s="2">
        <v>8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829</v>
      </c>
    </row>
    <row r="11" spans="1:43">
      <c r="A11" s="1">
        <v>63001</v>
      </c>
      <c r="B11" s="1">
        <v>1502</v>
      </c>
      <c r="C11" s="2">
        <v>25</v>
      </c>
      <c r="D11" s="2">
        <v>27</v>
      </c>
      <c r="E11" s="2">
        <v>44</v>
      </c>
      <c r="F11" s="2">
        <v>44</v>
      </c>
      <c r="G11" s="2">
        <v>77</v>
      </c>
      <c r="H11" s="2">
        <v>69</v>
      </c>
      <c r="I11" s="2">
        <v>66</v>
      </c>
      <c r="J11" s="2">
        <v>51</v>
      </c>
      <c r="K11" s="2">
        <v>35</v>
      </c>
      <c r="L11" s="2">
        <v>43</v>
      </c>
      <c r="M11" s="2">
        <v>39</v>
      </c>
      <c r="N11" s="2">
        <v>51</v>
      </c>
      <c r="O11" s="2">
        <v>104</v>
      </c>
      <c r="P11" s="2">
        <v>123</v>
      </c>
      <c r="Q11" s="2">
        <v>111</v>
      </c>
      <c r="R11" s="2">
        <v>135</v>
      </c>
      <c r="S11" s="2">
        <v>196</v>
      </c>
      <c r="T11" s="2">
        <v>199</v>
      </c>
      <c r="U11" s="2">
        <v>227</v>
      </c>
      <c r="V11" s="2">
        <v>195</v>
      </c>
      <c r="W11" s="2">
        <v>132</v>
      </c>
      <c r="X11" s="2">
        <v>96</v>
      </c>
      <c r="Y11" s="2">
        <v>82</v>
      </c>
      <c r="Z11" s="2">
        <v>56</v>
      </c>
      <c r="AA11" s="2">
        <v>67</v>
      </c>
      <c r="AB11" s="2">
        <v>51</v>
      </c>
      <c r="AC11" s="2">
        <v>50</v>
      </c>
      <c r="AD11" s="2">
        <v>41</v>
      </c>
      <c r="AE11" s="2">
        <v>47</v>
      </c>
      <c r="AF11" s="2">
        <v>34</v>
      </c>
      <c r="AG11" s="2">
        <v>23</v>
      </c>
      <c r="AH11" s="2">
        <v>21</v>
      </c>
      <c r="AI11" s="2">
        <v>8</v>
      </c>
      <c r="AJ11" s="2">
        <v>15</v>
      </c>
      <c r="AK11" s="2">
        <v>2</v>
      </c>
      <c r="AL11" s="2">
        <v>2</v>
      </c>
      <c r="AM11" s="2">
        <v>1</v>
      </c>
      <c r="AN11" s="2">
        <v>8</v>
      </c>
      <c r="AO11" s="2">
        <v>2</v>
      </c>
      <c r="AP11" s="2">
        <v>11</v>
      </c>
      <c r="AQ11" s="2">
        <f t="shared" si="0"/>
        <v>2610</v>
      </c>
    </row>
    <row r="12" spans="1:43">
      <c r="A12" s="1">
        <v>63001</v>
      </c>
      <c r="B12" s="1">
        <v>1602</v>
      </c>
      <c r="C12" s="2">
        <v>68</v>
      </c>
      <c r="D12" s="2">
        <v>45</v>
      </c>
      <c r="E12" s="2">
        <v>92</v>
      </c>
      <c r="F12" s="2">
        <v>80</v>
      </c>
      <c r="G12" s="2">
        <v>184</v>
      </c>
      <c r="H12" s="2">
        <v>175</v>
      </c>
      <c r="I12" s="2">
        <v>177</v>
      </c>
      <c r="J12" s="2">
        <v>169</v>
      </c>
      <c r="K12" s="2">
        <v>96</v>
      </c>
      <c r="L12" s="2">
        <v>79</v>
      </c>
      <c r="M12" s="2">
        <v>72</v>
      </c>
      <c r="N12" s="2">
        <v>57</v>
      </c>
      <c r="O12" s="2">
        <v>163</v>
      </c>
      <c r="P12" s="2">
        <v>164</v>
      </c>
      <c r="Q12" s="2">
        <v>252</v>
      </c>
      <c r="R12" s="2">
        <v>199</v>
      </c>
      <c r="S12" s="2">
        <v>360</v>
      </c>
      <c r="T12" s="2">
        <v>297</v>
      </c>
      <c r="U12" s="2">
        <v>361</v>
      </c>
      <c r="V12" s="2">
        <v>302</v>
      </c>
      <c r="W12" s="2">
        <v>299</v>
      </c>
      <c r="X12" s="2">
        <v>259</v>
      </c>
      <c r="Y12" s="2">
        <v>264</v>
      </c>
      <c r="Z12" s="2">
        <v>246</v>
      </c>
      <c r="AA12" s="2">
        <v>215</v>
      </c>
      <c r="AB12" s="2">
        <v>266</v>
      </c>
      <c r="AC12" s="2">
        <v>296</v>
      </c>
      <c r="AD12" s="2">
        <v>313</v>
      </c>
      <c r="AE12" s="2">
        <v>428</v>
      </c>
      <c r="AF12" s="2">
        <v>371</v>
      </c>
      <c r="AG12" s="2">
        <v>203</v>
      </c>
      <c r="AH12" s="2">
        <v>320</v>
      </c>
      <c r="AI12" s="2">
        <v>142</v>
      </c>
      <c r="AJ12" s="2">
        <v>242</v>
      </c>
      <c r="AK12" s="2">
        <v>59</v>
      </c>
      <c r="AL12" s="2">
        <v>129</v>
      </c>
      <c r="AM12" s="2">
        <v>69</v>
      </c>
      <c r="AN12" s="2">
        <v>188</v>
      </c>
      <c r="AO12" s="2">
        <v>28</v>
      </c>
      <c r="AP12" s="2">
        <v>98</v>
      </c>
      <c r="AQ12" s="2">
        <f t="shared" si="0"/>
        <v>7827</v>
      </c>
    </row>
    <row r="13" spans="1:43">
      <c r="A13" s="1">
        <v>63001</v>
      </c>
      <c r="B13" s="1">
        <v>1702</v>
      </c>
      <c r="C13" s="2">
        <v>125</v>
      </c>
      <c r="D13" s="2">
        <v>116</v>
      </c>
      <c r="E13" s="2">
        <v>56</v>
      </c>
      <c r="F13" s="2">
        <v>40</v>
      </c>
      <c r="G13" s="2">
        <v>174</v>
      </c>
      <c r="H13" s="2">
        <v>140</v>
      </c>
      <c r="I13" s="2">
        <v>124</v>
      </c>
      <c r="J13" s="2">
        <v>97</v>
      </c>
      <c r="K13" s="2">
        <v>65</v>
      </c>
      <c r="L13" s="2">
        <v>66</v>
      </c>
      <c r="M13" s="2">
        <v>58</v>
      </c>
      <c r="N13" s="2">
        <v>70</v>
      </c>
      <c r="O13" s="2">
        <v>189</v>
      </c>
      <c r="P13" s="2">
        <v>225</v>
      </c>
      <c r="Q13" s="2">
        <v>192</v>
      </c>
      <c r="R13" s="2">
        <v>198</v>
      </c>
      <c r="S13" s="2">
        <v>357</v>
      </c>
      <c r="T13" s="2">
        <v>305</v>
      </c>
      <c r="U13" s="2">
        <v>392</v>
      </c>
      <c r="V13" s="2">
        <v>292</v>
      </c>
      <c r="W13" s="2">
        <v>243</v>
      </c>
      <c r="X13" s="2">
        <v>186</v>
      </c>
      <c r="Y13" s="2">
        <v>174</v>
      </c>
      <c r="Z13" s="2">
        <v>157</v>
      </c>
      <c r="AA13" s="2">
        <v>152</v>
      </c>
      <c r="AB13" s="2">
        <v>147</v>
      </c>
      <c r="AC13" s="2">
        <v>155</v>
      </c>
      <c r="AD13" s="2">
        <v>150</v>
      </c>
      <c r="AE13" s="2">
        <v>182</v>
      </c>
      <c r="AF13" s="2">
        <v>169</v>
      </c>
      <c r="AG13" s="2">
        <v>85</v>
      </c>
      <c r="AH13" s="2">
        <v>134</v>
      </c>
      <c r="AI13" s="2">
        <v>58</v>
      </c>
      <c r="AJ13" s="2">
        <v>114</v>
      </c>
      <c r="AK13" s="2">
        <v>22</v>
      </c>
      <c r="AL13" s="2">
        <v>34</v>
      </c>
      <c r="AM13" s="2">
        <v>12</v>
      </c>
      <c r="AN13" s="2">
        <v>41</v>
      </c>
      <c r="AO13" s="2">
        <v>7</v>
      </c>
      <c r="AP13" s="2">
        <v>21</v>
      </c>
      <c r="AQ13" s="2">
        <f t="shared" si="0"/>
        <v>5524</v>
      </c>
    </row>
    <row r="14" spans="1:43">
      <c r="A14" s="1">
        <v>63001</v>
      </c>
      <c r="B14" s="1">
        <v>1802</v>
      </c>
      <c r="C14" s="2">
        <v>108</v>
      </c>
      <c r="D14" s="2">
        <v>92</v>
      </c>
      <c r="E14" s="2">
        <v>188</v>
      </c>
      <c r="F14" s="2">
        <v>151</v>
      </c>
      <c r="G14" s="2">
        <v>373</v>
      </c>
      <c r="H14" s="2">
        <v>364</v>
      </c>
      <c r="I14" s="2">
        <v>437</v>
      </c>
      <c r="J14" s="2">
        <v>439</v>
      </c>
      <c r="K14" s="2">
        <v>234</v>
      </c>
      <c r="L14" s="2">
        <v>250</v>
      </c>
      <c r="M14" s="2">
        <v>149</v>
      </c>
      <c r="N14" s="2">
        <v>144</v>
      </c>
      <c r="O14" s="2">
        <v>298</v>
      </c>
      <c r="P14" s="2">
        <v>341</v>
      </c>
      <c r="Q14" s="2">
        <v>372</v>
      </c>
      <c r="R14" s="2">
        <v>299</v>
      </c>
      <c r="S14" s="2">
        <v>564</v>
      </c>
      <c r="T14" s="2">
        <v>475</v>
      </c>
      <c r="U14" s="2">
        <v>571</v>
      </c>
      <c r="V14" s="2">
        <v>537</v>
      </c>
      <c r="W14" s="2">
        <v>560</v>
      </c>
      <c r="X14" s="2">
        <v>507</v>
      </c>
      <c r="Y14" s="2">
        <v>495</v>
      </c>
      <c r="Z14" s="2">
        <v>519</v>
      </c>
      <c r="AA14" s="2">
        <v>405</v>
      </c>
      <c r="AB14" s="2">
        <v>492</v>
      </c>
      <c r="AC14" s="2">
        <v>470</v>
      </c>
      <c r="AD14" s="2">
        <v>523</v>
      </c>
      <c r="AE14" s="2">
        <v>614</v>
      </c>
      <c r="AF14" s="2">
        <v>663</v>
      </c>
      <c r="AG14" s="2">
        <v>316</v>
      </c>
      <c r="AH14" s="2">
        <v>599</v>
      </c>
      <c r="AI14" s="2">
        <v>235</v>
      </c>
      <c r="AJ14" s="2">
        <v>425</v>
      </c>
      <c r="AK14" s="2">
        <v>82</v>
      </c>
      <c r="AL14" s="2">
        <v>159</v>
      </c>
      <c r="AM14" s="2">
        <v>69</v>
      </c>
      <c r="AN14" s="2">
        <v>227</v>
      </c>
      <c r="AO14" s="2">
        <v>27</v>
      </c>
      <c r="AP14" s="2">
        <v>147</v>
      </c>
      <c r="AQ14" s="2">
        <f t="shared" si="0"/>
        <v>13920</v>
      </c>
    </row>
    <row r="15" spans="1:43">
      <c r="A15" s="1">
        <v>63001</v>
      </c>
      <c r="B15" s="1">
        <v>1902</v>
      </c>
      <c r="C15" s="2">
        <v>17</v>
      </c>
      <c r="D15" s="2">
        <v>9</v>
      </c>
      <c r="E15" s="2">
        <v>30</v>
      </c>
      <c r="F15" s="2">
        <v>27</v>
      </c>
      <c r="G15" s="2">
        <v>62</v>
      </c>
      <c r="H15" s="2">
        <v>57</v>
      </c>
      <c r="I15" s="2">
        <v>44</v>
      </c>
      <c r="J15" s="2">
        <v>47</v>
      </c>
      <c r="K15" s="2">
        <v>28</v>
      </c>
      <c r="L15" s="2">
        <v>31</v>
      </c>
      <c r="M15" s="2">
        <v>38</v>
      </c>
      <c r="N15" s="2">
        <v>54</v>
      </c>
      <c r="O15" s="2">
        <v>120</v>
      </c>
      <c r="P15" s="2">
        <v>109</v>
      </c>
      <c r="Q15" s="2">
        <v>89</v>
      </c>
      <c r="R15" s="2">
        <v>121</v>
      </c>
      <c r="S15" s="2">
        <v>166</v>
      </c>
      <c r="T15" s="2">
        <v>188</v>
      </c>
      <c r="U15" s="2">
        <v>214</v>
      </c>
      <c r="V15" s="2">
        <v>177</v>
      </c>
      <c r="W15" s="2">
        <v>110</v>
      </c>
      <c r="X15" s="2">
        <v>86</v>
      </c>
      <c r="Y15" s="2">
        <v>63</v>
      </c>
      <c r="Z15" s="2">
        <v>58</v>
      </c>
      <c r="AA15" s="2">
        <v>56</v>
      </c>
      <c r="AB15" s="2">
        <v>43</v>
      </c>
      <c r="AC15" s="2">
        <v>55</v>
      </c>
      <c r="AD15" s="2">
        <v>43</v>
      </c>
      <c r="AE15" s="2">
        <v>32</v>
      </c>
      <c r="AF15" s="2">
        <v>31</v>
      </c>
      <c r="AG15" s="2">
        <v>13</v>
      </c>
      <c r="AH15" s="2">
        <v>14</v>
      </c>
      <c r="AI15" s="2">
        <v>5</v>
      </c>
      <c r="AJ15" s="2">
        <v>9</v>
      </c>
      <c r="AK15" s="2">
        <v>0</v>
      </c>
      <c r="AL15" s="2">
        <v>4</v>
      </c>
      <c r="AM15" s="2">
        <v>0</v>
      </c>
      <c r="AN15" s="2">
        <v>3</v>
      </c>
      <c r="AO15" s="2">
        <v>2</v>
      </c>
      <c r="AP15" s="2">
        <v>4</v>
      </c>
      <c r="AQ15" s="2">
        <f t="shared" si="0"/>
        <v>2259</v>
      </c>
    </row>
    <row r="16" spans="1:43">
      <c r="A16" s="1">
        <v>63001</v>
      </c>
      <c r="B16" s="1">
        <v>2202</v>
      </c>
      <c r="C16" s="2">
        <v>7</v>
      </c>
      <c r="D16" s="2">
        <v>13</v>
      </c>
      <c r="E16" s="2">
        <v>19</v>
      </c>
      <c r="F16" s="2">
        <v>19</v>
      </c>
      <c r="G16" s="2">
        <v>50</v>
      </c>
      <c r="H16" s="2">
        <v>31</v>
      </c>
      <c r="I16" s="2">
        <v>42</v>
      </c>
      <c r="J16" s="2">
        <v>33</v>
      </c>
      <c r="K16" s="2">
        <v>13</v>
      </c>
      <c r="L16" s="2">
        <v>14</v>
      </c>
      <c r="M16" s="2">
        <v>7</v>
      </c>
      <c r="N16" s="2">
        <v>15</v>
      </c>
      <c r="O16" s="2">
        <v>32</v>
      </c>
      <c r="P16" s="2">
        <v>52</v>
      </c>
      <c r="Q16" s="2">
        <v>61</v>
      </c>
      <c r="R16" s="2">
        <v>69</v>
      </c>
      <c r="S16" s="2">
        <v>121</v>
      </c>
      <c r="T16" s="2">
        <v>123</v>
      </c>
      <c r="U16" s="2">
        <v>117</v>
      </c>
      <c r="V16" s="2">
        <v>104</v>
      </c>
      <c r="W16" s="2">
        <v>63</v>
      </c>
      <c r="X16" s="2">
        <v>51</v>
      </c>
      <c r="Y16" s="2">
        <v>43</v>
      </c>
      <c r="Z16" s="2">
        <v>31</v>
      </c>
      <c r="AA16" s="2">
        <v>32</v>
      </c>
      <c r="AB16" s="2">
        <v>17</v>
      </c>
      <c r="AC16" s="2">
        <v>23</v>
      </c>
      <c r="AD16" s="2">
        <v>16</v>
      </c>
      <c r="AE16" s="2">
        <v>15</v>
      </c>
      <c r="AF16" s="2">
        <v>18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4</v>
      </c>
      <c r="AO16" s="2">
        <v>0</v>
      </c>
      <c r="AP16" s="2">
        <v>1</v>
      </c>
      <c r="AQ16" s="2">
        <f t="shared" si="0"/>
        <v>1271</v>
      </c>
    </row>
    <row r="17" spans="1:43">
      <c r="A17" s="1">
        <v>63001</v>
      </c>
      <c r="B17" s="1">
        <v>2302</v>
      </c>
      <c r="C17" s="2">
        <v>68</v>
      </c>
      <c r="D17" s="2">
        <v>46</v>
      </c>
      <c r="E17" s="2">
        <v>121</v>
      </c>
      <c r="F17" s="2">
        <v>129</v>
      </c>
      <c r="G17" s="2">
        <v>301</v>
      </c>
      <c r="H17" s="2">
        <v>241</v>
      </c>
      <c r="I17" s="2">
        <v>229</v>
      </c>
      <c r="J17" s="2">
        <v>221</v>
      </c>
      <c r="K17" s="2">
        <v>113</v>
      </c>
      <c r="L17" s="2">
        <v>101</v>
      </c>
      <c r="M17" s="2">
        <v>78</v>
      </c>
      <c r="N17" s="2">
        <v>82</v>
      </c>
      <c r="O17" s="2">
        <v>169</v>
      </c>
      <c r="P17" s="2">
        <v>167</v>
      </c>
      <c r="Q17" s="2">
        <v>208</v>
      </c>
      <c r="R17" s="2">
        <v>240</v>
      </c>
      <c r="S17" s="2">
        <v>293</v>
      </c>
      <c r="T17" s="2">
        <v>292</v>
      </c>
      <c r="U17" s="2">
        <v>379</v>
      </c>
      <c r="V17" s="2">
        <v>318</v>
      </c>
      <c r="W17" s="2">
        <v>252</v>
      </c>
      <c r="X17" s="2">
        <v>251</v>
      </c>
      <c r="Y17" s="2">
        <v>195</v>
      </c>
      <c r="Z17" s="2">
        <v>213</v>
      </c>
      <c r="AA17" s="2">
        <v>201</v>
      </c>
      <c r="AB17" s="2">
        <v>255</v>
      </c>
      <c r="AC17" s="2">
        <v>245</v>
      </c>
      <c r="AD17" s="2">
        <v>282</v>
      </c>
      <c r="AE17" s="2">
        <v>321</v>
      </c>
      <c r="AF17" s="2">
        <v>338</v>
      </c>
      <c r="AG17" s="2">
        <v>152</v>
      </c>
      <c r="AH17" s="2">
        <v>257</v>
      </c>
      <c r="AI17" s="2">
        <v>113</v>
      </c>
      <c r="AJ17" s="2">
        <v>198</v>
      </c>
      <c r="AK17" s="2">
        <v>46</v>
      </c>
      <c r="AL17" s="2">
        <v>78</v>
      </c>
      <c r="AM17" s="2">
        <v>46</v>
      </c>
      <c r="AN17" s="2">
        <v>114</v>
      </c>
      <c r="AO17" s="2">
        <v>16</v>
      </c>
      <c r="AP17" s="2">
        <v>51</v>
      </c>
      <c r="AQ17" s="2">
        <f t="shared" si="0"/>
        <v>7420</v>
      </c>
    </row>
    <row r="18" spans="1:43">
      <c r="A18" s="1">
        <v>63001</v>
      </c>
      <c r="B18" s="1">
        <v>2402</v>
      </c>
      <c r="C18" s="2">
        <v>5</v>
      </c>
      <c r="D18" s="2">
        <v>12</v>
      </c>
      <c r="E18" s="2">
        <v>14</v>
      </c>
      <c r="F18" s="2">
        <v>9</v>
      </c>
      <c r="G18" s="2">
        <v>33</v>
      </c>
      <c r="H18" s="2">
        <v>26</v>
      </c>
      <c r="I18" s="2">
        <v>14</v>
      </c>
      <c r="J18" s="2">
        <v>24</v>
      </c>
      <c r="K18" s="2">
        <v>5</v>
      </c>
      <c r="L18" s="2">
        <v>10</v>
      </c>
      <c r="M18" s="2">
        <v>13</v>
      </c>
      <c r="N18" s="2">
        <v>12</v>
      </c>
      <c r="O18" s="2">
        <v>27</v>
      </c>
      <c r="P18" s="2">
        <v>49</v>
      </c>
      <c r="Q18" s="2">
        <v>35</v>
      </c>
      <c r="R18" s="2">
        <v>47</v>
      </c>
      <c r="S18" s="2">
        <v>76</v>
      </c>
      <c r="T18" s="2">
        <v>74</v>
      </c>
      <c r="U18" s="2">
        <v>76</v>
      </c>
      <c r="V18" s="2">
        <v>63</v>
      </c>
      <c r="W18" s="2">
        <v>41</v>
      </c>
      <c r="X18" s="2">
        <v>33</v>
      </c>
      <c r="Y18" s="2">
        <v>26</v>
      </c>
      <c r="Z18" s="2">
        <v>17</v>
      </c>
      <c r="AA18" s="2">
        <v>29</v>
      </c>
      <c r="AB18" s="2">
        <v>7</v>
      </c>
      <c r="AC18" s="2">
        <v>14</v>
      </c>
      <c r="AD18" s="2">
        <v>10</v>
      </c>
      <c r="AE18" s="2">
        <v>15</v>
      </c>
      <c r="AF18" s="2">
        <v>5</v>
      </c>
      <c r="AG18" s="2">
        <v>5</v>
      </c>
      <c r="AH18" s="2">
        <v>2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837</v>
      </c>
    </row>
    <row r="19" spans="1:43">
      <c r="A19" s="1">
        <v>63001</v>
      </c>
      <c r="B19" s="1">
        <v>2602</v>
      </c>
      <c r="C19" s="2">
        <v>6</v>
      </c>
      <c r="D19" s="2">
        <v>6</v>
      </c>
      <c r="E19" s="2">
        <v>9</v>
      </c>
      <c r="F19" s="2">
        <v>6</v>
      </c>
      <c r="G19" s="2">
        <v>26</v>
      </c>
      <c r="H19" s="2">
        <v>13</v>
      </c>
      <c r="I19" s="2">
        <v>14</v>
      </c>
      <c r="J19" s="2">
        <v>14</v>
      </c>
      <c r="K19" s="2">
        <v>1</v>
      </c>
      <c r="L19" s="2">
        <v>11</v>
      </c>
      <c r="M19" s="2">
        <v>10</v>
      </c>
      <c r="N19" s="2">
        <v>14</v>
      </c>
      <c r="O19" s="2">
        <v>21</v>
      </c>
      <c r="P19" s="2">
        <v>22</v>
      </c>
      <c r="Q19" s="2">
        <v>31</v>
      </c>
      <c r="R19" s="2">
        <v>20</v>
      </c>
      <c r="S19" s="2">
        <v>48</v>
      </c>
      <c r="T19" s="2">
        <v>34</v>
      </c>
      <c r="U19" s="2">
        <v>55</v>
      </c>
      <c r="V19" s="2">
        <v>47</v>
      </c>
      <c r="W19" s="2">
        <v>24</v>
      </c>
      <c r="X19" s="2">
        <v>13</v>
      </c>
      <c r="Y19" s="2">
        <v>22</v>
      </c>
      <c r="Z19" s="2">
        <v>16</v>
      </c>
      <c r="AA19" s="2">
        <v>12</v>
      </c>
      <c r="AB19" s="2">
        <v>8</v>
      </c>
      <c r="AC19" s="2">
        <v>13</v>
      </c>
      <c r="AD19" s="2">
        <v>5</v>
      </c>
      <c r="AE19" s="2">
        <v>7</v>
      </c>
      <c r="AF19" s="2">
        <v>5</v>
      </c>
      <c r="AG19" s="2">
        <v>2</v>
      </c>
      <c r="AH19" s="2">
        <v>2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f t="shared" si="0"/>
        <v>540</v>
      </c>
    </row>
    <row r="20" spans="1:43">
      <c r="A20" s="1">
        <v>63001</v>
      </c>
      <c r="B20" s="1">
        <v>2702</v>
      </c>
      <c r="C20" s="2">
        <v>8</v>
      </c>
      <c r="D20" s="2">
        <v>10</v>
      </c>
      <c r="E20" s="2">
        <v>15</v>
      </c>
      <c r="F20" s="2">
        <v>8</v>
      </c>
      <c r="G20" s="2">
        <v>29</v>
      </c>
      <c r="H20" s="2">
        <v>23</v>
      </c>
      <c r="I20" s="2">
        <v>25</v>
      </c>
      <c r="J20" s="2">
        <v>17</v>
      </c>
      <c r="K20" s="2">
        <v>9</v>
      </c>
      <c r="L20" s="2">
        <v>9</v>
      </c>
      <c r="M20" s="2">
        <v>7</v>
      </c>
      <c r="N20" s="2">
        <v>12</v>
      </c>
      <c r="O20" s="2">
        <v>26</v>
      </c>
      <c r="P20" s="2">
        <v>45</v>
      </c>
      <c r="Q20" s="2">
        <v>49</v>
      </c>
      <c r="R20" s="2">
        <v>57</v>
      </c>
      <c r="S20" s="2">
        <v>65</v>
      </c>
      <c r="T20" s="2">
        <v>62</v>
      </c>
      <c r="U20" s="2">
        <v>72</v>
      </c>
      <c r="V20" s="2">
        <v>69</v>
      </c>
      <c r="W20" s="2">
        <v>53</v>
      </c>
      <c r="X20" s="2">
        <v>24</v>
      </c>
      <c r="Y20" s="2">
        <v>23</v>
      </c>
      <c r="Z20" s="2">
        <v>19</v>
      </c>
      <c r="AA20" s="2">
        <v>30</v>
      </c>
      <c r="AB20" s="2">
        <v>21</v>
      </c>
      <c r="AC20" s="2">
        <v>27</v>
      </c>
      <c r="AD20" s="2">
        <v>10</v>
      </c>
      <c r="AE20" s="2">
        <v>28</v>
      </c>
      <c r="AF20" s="2">
        <v>13</v>
      </c>
      <c r="AG20" s="2">
        <v>5</v>
      </c>
      <c r="AH20" s="2">
        <v>7</v>
      </c>
      <c r="AI20" s="2">
        <v>4</v>
      </c>
      <c r="AJ20" s="2">
        <v>4</v>
      </c>
      <c r="AK20" s="2">
        <v>0</v>
      </c>
      <c r="AL20" s="2">
        <v>3</v>
      </c>
      <c r="AM20" s="2">
        <v>1</v>
      </c>
      <c r="AN20" s="2">
        <v>5</v>
      </c>
      <c r="AO20" s="2">
        <v>2</v>
      </c>
      <c r="AP20" s="2">
        <v>2</v>
      </c>
      <c r="AQ20" s="2">
        <f t="shared" si="0"/>
        <v>898</v>
      </c>
    </row>
    <row r="21" spans="1:43">
      <c r="A21" s="1">
        <v>63001</v>
      </c>
      <c r="B21" s="1">
        <v>3114</v>
      </c>
      <c r="C21" s="2">
        <v>1104</v>
      </c>
      <c r="D21" s="2">
        <v>1056</v>
      </c>
      <c r="E21" s="2">
        <v>1970</v>
      </c>
      <c r="F21" s="2">
        <v>1808</v>
      </c>
      <c r="G21" s="2">
        <v>3836</v>
      </c>
      <c r="H21" s="2">
        <v>3558</v>
      </c>
      <c r="I21" s="2">
        <v>3802</v>
      </c>
      <c r="J21" s="2">
        <v>3473</v>
      </c>
      <c r="K21" s="2">
        <v>2032</v>
      </c>
      <c r="L21" s="2">
        <v>1997</v>
      </c>
      <c r="M21" s="2">
        <v>1379</v>
      </c>
      <c r="N21" s="2">
        <v>1394</v>
      </c>
      <c r="O21" s="2">
        <v>2429</v>
      </c>
      <c r="P21" s="2">
        <v>2700</v>
      </c>
      <c r="Q21" s="2">
        <v>2810</v>
      </c>
      <c r="R21" s="2">
        <v>2757</v>
      </c>
      <c r="S21" s="2">
        <v>4353</v>
      </c>
      <c r="T21" s="2">
        <v>4476</v>
      </c>
      <c r="U21" s="2">
        <v>5333</v>
      </c>
      <c r="V21" s="2">
        <v>5409</v>
      </c>
      <c r="W21" s="2">
        <v>4544</v>
      </c>
      <c r="X21" s="2">
        <v>4959</v>
      </c>
      <c r="Y21" s="2">
        <v>4265</v>
      </c>
      <c r="Z21" s="2">
        <v>4699</v>
      </c>
      <c r="AA21" s="2">
        <v>3883</v>
      </c>
      <c r="AB21" s="2">
        <v>4355</v>
      </c>
      <c r="AC21" s="2">
        <v>3823</v>
      </c>
      <c r="AD21" s="2">
        <v>4710</v>
      </c>
      <c r="AE21" s="2">
        <v>4570</v>
      </c>
      <c r="AF21" s="2">
        <v>5640</v>
      </c>
      <c r="AG21" s="2">
        <v>2443</v>
      </c>
      <c r="AH21" s="2">
        <v>4777</v>
      </c>
      <c r="AI21" s="2">
        <v>1811</v>
      </c>
      <c r="AJ21" s="2">
        <v>3635</v>
      </c>
      <c r="AK21" s="2">
        <v>631</v>
      </c>
      <c r="AL21" s="2">
        <v>1621</v>
      </c>
      <c r="AM21" s="2">
        <v>589</v>
      </c>
      <c r="AN21" s="2">
        <v>2010</v>
      </c>
      <c r="AO21" s="2">
        <v>278</v>
      </c>
      <c r="AP21" s="2">
        <v>1233</v>
      </c>
      <c r="AQ21" s="2">
        <f t="shared" si="0"/>
        <v>122152</v>
      </c>
    </row>
    <row r="22" spans="1:43">
      <c r="A22" s="1">
        <v>63001</v>
      </c>
      <c r="B22" s="1">
        <v>3302</v>
      </c>
      <c r="C22" s="2">
        <v>61</v>
      </c>
      <c r="D22" s="2">
        <v>44</v>
      </c>
      <c r="E22" s="2">
        <v>72</v>
      </c>
      <c r="F22" s="2">
        <v>69</v>
      </c>
      <c r="G22" s="2">
        <v>165</v>
      </c>
      <c r="H22" s="2">
        <v>159</v>
      </c>
      <c r="I22" s="2">
        <v>172</v>
      </c>
      <c r="J22" s="2">
        <v>174</v>
      </c>
      <c r="K22" s="2">
        <v>119</v>
      </c>
      <c r="L22" s="2">
        <v>88</v>
      </c>
      <c r="M22" s="2">
        <v>104</v>
      </c>
      <c r="N22" s="2">
        <v>105</v>
      </c>
      <c r="O22" s="2">
        <v>268</v>
      </c>
      <c r="P22" s="2">
        <v>296</v>
      </c>
      <c r="Q22" s="2">
        <v>316</v>
      </c>
      <c r="R22" s="2">
        <v>278</v>
      </c>
      <c r="S22" s="2">
        <v>457</v>
      </c>
      <c r="T22" s="2">
        <v>383</v>
      </c>
      <c r="U22" s="2">
        <v>550</v>
      </c>
      <c r="V22" s="2">
        <v>422</v>
      </c>
      <c r="W22" s="2">
        <v>400</v>
      </c>
      <c r="X22" s="2">
        <v>411</v>
      </c>
      <c r="Y22" s="2">
        <v>386</v>
      </c>
      <c r="Z22" s="2">
        <v>436</v>
      </c>
      <c r="AA22" s="2">
        <v>340</v>
      </c>
      <c r="AB22" s="2">
        <v>387</v>
      </c>
      <c r="AC22" s="2">
        <v>353</v>
      </c>
      <c r="AD22" s="2">
        <v>525</v>
      </c>
      <c r="AE22" s="2">
        <v>582</v>
      </c>
      <c r="AF22" s="2">
        <v>619</v>
      </c>
      <c r="AG22" s="2">
        <v>287</v>
      </c>
      <c r="AH22" s="2">
        <v>568</v>
      </c>
      <c r="AI22" s="2">
        <v>268</v>
      </c>
      <c r="AJ22" s="2">
        <v>507</v>
      </c>
      <c r="AK22" s="2">
        <v>86</v>
      </c>
      <c r="AL22" s="2">
        <v>204</v>
      </c>
      <c r="AM22" s="2">
        <v>77</v>
      </c>
      <c r="AN22" s="2">
        <v>294</v>
      </c>
      <c r="AO22" s="2">
        <v>33</v>
      </c>
      <c r="AP22" s="2">
        <v>132</v>
      </c>
      <c r="AQ22" s="2">
        <f t="shared" si="0"/>
        <v>11197</v>
      </c>
    </row>
    <row r="23" spans="1:43">
      <c r="A23" s="1">
        <v>63001</v>
      </c>
      <c r="B23" s="1">
        <v>3417</v>
      </c>
      <c r="C23" s="2">
        <v>792</v>
      </c>
      <c r="D23" s="2">
        <v>697</v>
      </c>
      <c r="E23" s="2">
        <v>1033</v>
      </c>
      <c r="F23" s="2">
        <v>1006</v>
      </c>
      <c r="G23" s="2">
        <v>1567</v>
      </c>
      <c r="H23" s="2">
        <v>1495</v>
      </c>
      <c r="I23" s="2">
        <v>1424</v>
      </c>
      <c r="J23" s="2">
        <v>1416</v>
      </c>
      <c r="K23" s="2">
        <v>835</v>
      </c>
      <c r="L23" s="2">
        <v>810</v>
      </c>
      <c r="M23" s="2">
        <v>545</v>
      </c>
      <c r="N23" s="2">
        <v>513</v>
      </c>
      <c r="O23" s="2">
        <v>1182</v>
      </c>
      <c r="P23" s="2">
        <v>1310</v>
      </c>
      <c r="Q23" s="2">
        <v>1415</v>
      </c>
      <c r="R23" s="2">
        <v>1412</v>
      </c>
      <c r="S23" s="2">
        <v>2191</v>
      </c>
      <c r="T23" s="2">
        <v>2197</v>
      </c>
      <c r="U23" s="2">
        <v>2475</v>
      </c>
      <c r="V23" s="2">
        <v>2535</v>
      </c>
      <c r="W23" s="2">
        <v>2347</v>
      </c>
      <c r="X23" s="2">
        <v>2443</v>
      </c>
      <c r="Y23" s="2">
        <v>2141</v>
      </c>
      <c r="Z23" s="2">
        <v>2393</v>
      </c>
      <c r="AA23" s="2">
        <v>1970</v>
      </c>
      <c r="AB23" s="2">
        <v>2112</v>
      </c>
      <c r="AC23" s="2">
        <v>1819</v>
      </c>
      <c r="AD23" s="2">
        <v>2251</v>
      </c>
      <c r="AE23" s="2">
        <v>2373</v>
      </c>
      <c r="AF23" s="2">
        <v>2594</v>
      </c>
      <c r="AG23" s="2">
        <v>1147</v>
      </c>
      <c r="AH23" s="2">
        <v>2262</v>
      </c>
      <c r="AI23" s="2">
        <v>917</v>
      </c>
      <c r="AJ23" s="2">
        <v>1678</v>
      </c>
      <c r="AK23" s="2">
        <v>297</v>
      </c>
      <c r="AL23" s="2">
        <v>719</v>
      </c>
      <c r="AM23" s="2">
        <v>253</v>
      </c>
      <c r="AN23" s="2">
        <v>845</v>
      </c>
      <c r="AO23" s="2">
        <v>116</v>
      </c>
      <c r="AP23" s="2">
        <v>503</v>
      </c>
      <c r="AQ23" s="2">
        <f t="shared" si="0"/>
        <v>58030</v>
      </c>
    </row>
    <row r="24" spans="1:43">
      <c r="A24" s="1">
        <v>63001</v>
      </c>
      <c r="B24" s="1">
        <v>4006</v>
      </c>
      <c r="C24" s="2">
        <v>1983</v>
      </c>
      <c r="D24" s="2">
        <v>1839</v>
      </c>
      <c r="E24" s="2">
        <v>2618</v>
      </c>
      <c r="F24" s="2">
        <v>2514</v>
      </c>
      <c r="G24" s="2">
        <v>4443</v>
      </c>
      <c r="H24" s="2">
        <v>4197</v>
      </c>
      <c r="I24" s="2">
        <v>3190</v>
      </c>
      <c r="J24" s="2">
        <v>3036</v>
      </c>
      <c r="K24" s="2">
        <v>1650</v>
      </c>
      <c r="L24" s="2">
        <v>1680</v>
      </c>
      <c r="M24" s="2">
        <v>1265</v>
      </c>
      <c r="N24" s="2">
        <v>1170</v>
      </c>
      <c r="O24" s="2">
        <v>2119</v>
      </c>
      <c r="P24" s="2">
        <v>2172</v>
      </c>
      <c r="Q24" s="2">
        <v>2327</v>
      </c>
      <c r="R24" s="2">
        <v>2412</v>
      </c>
      <c r="S24" s="2">
        <v>3227</v>
      </c>
      <c r="T24" s="2">
        <v>3425</v>
      </c>
      <c r="U24" s="2">
        <v>3825</v>
      </c>
      <c r="V24" s="2">
        <v>4243</v>
      </c>
      <c r="W24" s="2">
        <v>3234</v>
      </c>
      <c r="X24" s="2">
        <v>3687</v>
      </c>
      <c r="Y24" s="2">
        <v>3002</v>
      </c>
      <c r="Z24" s="2">
        <v>3523</v>
      </c>
      <c r="AA24" s="2">
        <v>2651</v>
      </c>
      <c r="AB24" s="2">
        <v>3185</v>
      </c>
      <c r="AC24" s="2">
        <v>2416</v>
      </c>
      <c r="AD24" s="2">
        <v>2931</v>
      </c>
      <c r="AE24" s="2">
        <v>2806</v>
      </c>
      <c r="AF24" s="2">
        <v>3583</v>
      </c>
      <c r="AG24" s="2">
        <v>1461</v>
      </c>
      <c r="AH24" s="2">
        <v>3272</v>
      </c>
      <c r="AI24" s="2">
        <v>1385</v>
      </c>
      <c r="AJ24" s="2">
        <v>2965</v>
      </c>
      <c r="AK24" s="2">
        <v>547</v>
      </c>
      <c r="AL24" s="2">
        <v>1347</v>
      </c>
      <c r="AM24" s="2">
        <v>508</v>
      </c>
      <c r="AN24" s="2">
        <v>1590</v>
      </c>
      <c r="AO24" s="2">
        <v>196</v>
      </c>
      <c r="AP24" s="2">
        <v>816</v>
      </c>
      <c r="AQ24" s="2">
        <f t="shared" si="0"/>
        <v>98440</v>
      </c>
    </row>
    <row r="25" spans="1:43">
      <c r="A25" s="1">
        <v>63001</v>
      </c>
      <c r="B25" s="1">
        <v>5008</v>
      </c>
      <c r="C25" s="2">
        <v>8750</v>
      </c>
      <c r="D25" s="2">
        <v>8332</v>
      </c>
      <c r="E25" s="2">
        <v>13853</v>
      </c>
      <c r="F25" s="2">
        <v>13314</v>
      </c>
      <c r="G25" s="2">
        <v>24206</v>
      </c>
      <c r="H25" s="2">
        <v>23078</v>
      </c>
      <c r="I25" s="2">
        <v>19844</v>
      </c>
      <c r="J25" s="2">
        <v>18738</v>
      </c>
      <c r="K25" s="2">
        <v>10634</v>
      </c>
      <c r="L25" s="2">
        <v>9990</v>
      </c>
      <c r="M25" s="2">
        <v>7915</v>
      </c>
      <c r="N25" s="2">
        <v>8317</v>
      </c>
      <c r="O25" s="2">
        <v>14855</v>
      </c>
      <c r="P25" s="2">
        <v>16815</v>
      </c>
      <c r="Q25" s="2">
        <v>14471</v>
      </c>
      <c r="R25" s="2">
        <v>16641</v>
      </c>
      <c r="S25" s="2">
        <v>23191</v>
      </c>
      <c r="T25" s="2">
        <v>26070</v>
      </c>
      <c r="U25" s="2">
        <v>27485</v>
      </c>
      <c r="V25" s="2">
        <v>31685</v>
      </c>
      <c r="W25" s="2">
        <v>23046</v>
      </c>
      <c r="X25" s="2">
        <v>27978</v>
      </c>
      <c r="Y25" s="2">
        <v>21434</v>
      </c>
      <c r="Z25" s="2">
        <v>26011</v>
      </c>
      <c r="AA25" s="2">
        <v>18603</v>
      </c>
      <c r="AB25" s="2">
        <v>22596</v>
      </c>
      <c r="AC25" s="2">
        <v>17540</v>
      </c>
      <c r="AD25" s="2">
        <v>23609</v>
      </c>
      <c r="AE25" s="2">
        <v>22403</v>
      </c>
      <c r="AF25" s="2">
        <v>28392</v>
      </c>
      <c r="AG25" s="2">
        <v>12189</v>
      </c>
      <c r="AH25" s="2">
        <v>26274</v>
      </c>
      <c r="AI25" s="2">
        <v>10853</v>
      </c>
      <c r="AJ25" s="2">
        <v>21539</v>
      </c>
      <c r="AK25" s="2">
        <v>3975</v>
      </c>
      <c r="AL25" s="2">
        <v>9588</v>
      </c>
      <c r="AM25" s="2">
        <v>3528</v>
      </c>
      <c r="AN25" s="2">
        <v>10831</v>
      </c>
      <c r="AO25" s="2">
        <v>1458</v>
      </c>
      <c r="AP25" s="2">
        <v>6121</v>
      </c>
      <c r="AQ25" s="2">
        <f t="shared" si="0"/>
        <v>676152</v>
      </c>
    </row>
    <row r="26" spans="1:43">
      <c r="A26" s="1">
        <v>63001</v>
      </c>
      <c r="B26" s="1">
        <v>10839</v>
      </c>
      <c r="C26" s="2">
        <v>231</v>
      </c>
      <c r="D26" s="2">
        <v>185</v>
      </c>
      <c r="E26" s="2">
        <v>366</v>
      </c>
      <c r="F26" s="2">
        <v>343</v>
      </c>
      <c r="G26" s="2">
        <v>578</v>
      </c>
      <c r="H26" s="2">
        <v>511</v>
      </c>
      <c r="I26" s="2">
        <v>399</v>
      </c>
      <c r="J26" s="2">
        <v>371</v>
      </c>
      <c r="K26" s="2">
        <v>214</v>
      </c>
      <c r="L26" s="2">
        <v>225</v>
      </c>
      <c r="M26" s="2">
        <v>150</v>
      </c>
      <c r="N26" s="2">
        <v>171</v>
      </c>
      <c r="O26" s="2">
        <v>269</v>
      </c>
      <c r="P26" s="2">
        <v>353</v>
      </c>
      <c r="Q26" s="2">
        <v>292</v>
      </c>
      <c r="R26" s="2">
        <v>361</v>
      </c>
      <c r="S26" s="2">
        <v>482</v>
      </c>
      <c r="T26" s="2">
        <v>589</v>
      </c>
      <c r="U26" s="2">
        <v>531</v>
      </c>
      <c r="V26" s="2">
        <v>657</v>
      </c>
      <c r="W26" s="2">
        <v>396</v>
      </c>
      <c r="X26" s="2">
        <v>550</v>
      </c>
      <c r="Y26" s="2">
        <v>440</v>
      </c>
      <c r="Z26" s="2">
        <v>527</v>
      </c>
      <c r="AA26" s="2">
        <v>386</v>
      </c>
      <c r="AB26" s="2">
        <v>475</v>
      </c>
      <c r="AC26" s="2">
        <v>357</v>
      </c>
      <c r="AD26" s="2">
        <v>502</v>
      </c>
      <c r="AE26" s="2">
        <v>419</v>
      </c>
      <c r="AF26" s="2">
        <v>565</v>
      </c>
      <c r="AG26" s="2">
        <v>220</v>
      </c>
      <c r="AH26" s="2">
        <v>452</v>
      </c>
      <c r="AI26" s="2">
        <v>185</v>
      </c>
      <c r="AJ26" s="2">
        <v>414</v>
      </c>
      <c r="AK26" s="2">
        <v>78</v>
      </c>
      <c r="AL26" s="2">
        <v>207</v>
      </c>
      <c r="AM26" s="2">
        <v>94</v>
      </c>
      <c r="AN26" s="2">
        <v>259</v>
      </c>
      <c r="AO26" s="2">
        <v>31</v>
      </c>
      <c r="AP26" s="2">
        <v>118</v>
      </c>
      <c r="AQ26" s="2">
        <f t="shared" si="0"/>
        <v>13953</v>
      </c>
    </row>
    <row r="27" spans="1:43">
      <c r="A27" s="1">
        <v>63001</v>
      </c>
      <c r="B27" s="1">
        <v>10858</v>
      </c>
      <c r="C27" s="2">
        <v>603</v>
      </c>
      <c r="D27" s="2">
        <v>521</v>
      </c>
      <c r="E27" s="2">
        <v>801</v>
      </c>
      <c r="F27" s="2">
        <v>808</v>
      </c>
      <c r="G27" s="2">
        <v>1412</v>
      </c>
      <c r="H27" s="2">
        <v>1399</v>
      </c>
      <c r="I27" s="2">
        <v>1238</v>
      </c>
      <c r="J27" s="2">
        <v>1173</v>
      </c>
      <c r="K27" s="2">
        <v>664</v>
      </c>
      <c r="L27" s="2">
        <v>564</v>
      </c>
      <c r="M27" s="2">
        <v>421</v>
      </c>
      <c r="N27" s="2">
        <v>405</v>
      </c>
      <c r="O27" s="2">
        <v>799</v>
      </c>
      <c r="P27" s="2">
        <v>883</v>
      </c>
      <c r="Q27" s="2">
        <v>1006</v>
      </c>
      <c r="R27" s="2">
        <v>1001</v>
      </c>
      <c r="S27" s="2">
        <v>1673</v>
      </c>
      <c r="T27" s="2">
        <v>1603</v>
      </c>
      <c r="U27" s="2">
        <v>1907</v>
      </c>
      <c r="V27" s="2">
        <v>1912</v>
      </c>
      <c r="W27" s="2">
        <v>1555</v>
      </c>
      <c r="X27" s="2">
        <v>1721</v>
      </c>
      <c r="Y27" s="2">
        <v>1280</v>
      </c>
      <c r="Z27" s="2">
        <v>1509</v>
      </c>
      <c r="AA27" s="2">
        <v>1145</v>
      </c>
      <c r="AB27" s="2">
        <v>1401</v>
      </c>
      <c r="AC27" s="2">
        <v>1234</v>
      </c>
      <c r="AD27" s="2">
        <v>1592</v>
      </c>
      <c r="AE27" s="2">
        <v>1584</v>
      </c>
      <c r="AF27" s="2">
        <v>2044</v>
      </c>
      <c r="AG27" s="2">
        <v>799</v>
      </c>
      <c r="AH27" s="2">
        <v>1743</v>
      </c>
      <c r="AI27" s="2">
        <v>649</v>
      </c>
      <c r="AJ27" s="2">
        <v>1142</v>
      </c>
      <c r="AK27" s="2">
        <v>180</v>
      </c>
      <c r="AL27" s="2">
        <v>458</v>
      </c>
      <c r="AM27" s="2">
        <v>190</v>
      </c>
      <c r="AN27" s="2">
        <v>550</v>
      </c>
      <c r="AO27" s="2">
        <v>75</v>
      </c>
      <c r="AP27" s="2">
        <v>325</v>
      </c>
      <c r="AQ27" s="2">
        <f t="shared" si="0"/>
        <v>41969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9</v>
      </c>
      <c r="H28" s="2">
        <v>10</v>
      </c>
      <c r="I28" s="2">
        <v>16</v>
      </c>
      <c r="J28" s="2">
        <v>14</v>
      </c>
      <c r="K28" s="2">
        <v>2</v>
      </c>
      <c r="L28" s="2">
        <v>4</v>
      </c>
      <c r="M28" s="2">
        <v>3</v>
      </c>
      <c r="N28" s="2">
        <v>2</v>
      </c>
      <c r="O28" s="2">
        <v>19</v>
      </c>
      <c r="P28" s="2">
        <v>25</v>
      </c>
      <c r="Q28" s="2">
        <v>44</v>
      </c>
      <c r="R28" s="2">
        <v>27</v>
      </c>
      <c r="S28" s="2">
        <v>77</v>
      </c>
      <c r="T28" s="2">
        <v>82</v>
      </c>
      <c r="U28" s="2">
        <v>53</v>
      </c>
      <c r="V28" s="2">
        <v>59</v>
      </c>
      <c r="W28" s="2">
        <v>40</v>
      </c>
      <c r="X28" s="2">
        <v>30</v>
      </c>
      <c r="Y28" s="2">
        <v>22</v>
      </c>
      <c r="Z28" s="2">
        <v>17</v>
      </c>
      <c r="AA28" s="2">
        <v>29</v>
      </c>
      <c r="AB28" s="2">
        <v>16</v>
      </c>
      <c r="AC28" s="2">
        <v>31</v>
      </c>
      <c r="AD28" s="2">
        <v>23</v>
      </c>
      <c r="AE28" s="2">
        <v>27</v>
      </c>
      <c r="AF28" s="2">
        <v>11</v>
      </c>
      <c r="AG28" s="2">
        <v>5</v>
      </c>
      <c r="AH28" s="2">
        <v>8</v>
      </c>
      <c r="AI28" s="2">
        <v>6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736</v>
      </c>
    </row>
    <row r="29" spans="1:43">
      <c r="A29" s="1">
        <v>63023</v>
      </c>
      <c r="B29" s="1">
        <v>302</v>
      </c>
      <c r="C29" s="2">
        <v>89</v>
      </c>
      <c r="D29" s="2">
        <v>68</v>
      </c>
      <c r="E29" s="2">
        <v>176</v>
      </c>
      <c r="F29" s="2">
        <v>162</v>
      </c>
      <c r="G29" s="2">
        <v>366</v>
      </c>
      <c r="H29" s="2">
        <v>335</v>
      </c>
      <c r="I29" s="2">
        <v>403</v>
      </c>
      <c r="J29" s="2">
        <v>387</v>
      </c>
      <c r="K29" s="2">
        <v>216</v>
      </c>
      <c r="L29" s="2">
        <v>199</v>
      </c>
      <c r="M29" s="2">
        <v>135</v>
      </c>
      <c r="N29" s="2">
        <v>114</v>
      </c>
      <c r="O29" s="2">
        <v>265</v>
      </c>
      <c r="P29" s="2">
        <v>268</v>
      </c>
      <c r="Q29" s="2">
        <v>330</v>
      </c>
      <c r="R29" s="2">
        <v>313</v>
      </c>
      <c r="S29" s="2">
        <v>481</v>
      </c>
      <c r="T29" s="2">
        <v>416</v>
      </c>
      <c r="U29" s="2">
        <v>532</v>
      </c>
      <c r="V29" s="2">
        <v>448</v>
      </c>
      <c r="W29" s="2">
        <v>427</v>
      </c>
      <c r="X29" s="2">
        <v>421</v>
      </c>
      <c r="Y29" s="2">
        <v>407</v>
      </c>
      <c r="Z29" s="2">
        <v>448</v>
      </c>
      <c r="AA29" s="2">
        <v>414</v>
      </c>
      <c r="AB29" s="2">
        <v>446</v>
      </c>
      <c r="AC29" s="2">
        <v>454</v>
      </c>
      <c r="AD29" s="2">
        <v>513</v>
      </c>
      <c r="AE29" s="2">
        <v>583</v>
      </c>
      <c r="AF29" s="2">
        <v>591</v>
      </c>
      <c r="AG29" s="2">
        <v>318</v>
      </c>
      <c r="AH29" s="2">
        <v>551</v>
      </c>
      <c r="AI29" s="2">
        <v>271</v>
      </c>
      <c r="AJ29" s="2">
        <v>470</v>
      </c>
      <c r="AK29" s="2">
        <v>93</v>
      </c>
      <c r="AL29" s="2">
        <v>207</v>
      </c>
      <c r="AM29" s="2">
        <v>97</v>
      </c>
      <c r="AN29" s="2">
        <v>281</v>
      </c>
      <c r="AO29" s="2">
        <v>53</v>
      </c>
      <c r="AP29" s="2">
        <v>190</v>
      </c>
      <c r="AQ29" s="2">
        <f t="shared" si="0"/>
        <v>12938</v>
      </c>
    </row>
    <row r="30" spans="1:43">
      <c r="A30" s="1">
        <v>63023</v>
      </c>
      <c r="B30" s="1">
        <v>402</v>
      </c>
      <c r="C30" s="2">
        <v>15</v>
      </c>
      <c r="D30" s="2">
        <v>26</v>
      </c>
      <c r="E30" s="2">
        <v>54</v>
      </c>
      <c r="F30" s="2">
        <v>67</v>
      </c>
      <c r="G30" s="2">
        <v>217</v>
      </c>
      <c r="H30" s="2">
        <v>201</v>
      </c>
      <c r="I30" s="2">
        <v>228</v>
      </c>
      <c r="J30" s="2">
        <v>237</v>
      </c>
      <c r="K30" s="2">
        <v>120</v>
      </c>
      <c r="L30" s="2">
        <v>101</v>
      </c>
      <c r="M30" s="2">
        <v>70</v>
      </c>
      <c r="N30" s="2">
        <v>61</v>
      </c>
      <c r="O30" s="2">
        <v>144</v>
      </c>
      <c r="P30" s="2">
        <v>146</v>
      </c>
      <c r="Q30" s="2">
        <v>253</v>
      </c>
      <c r="R30" s="2">
        <v>216</v>
      </c>
      <c r="S30" s="2">
        <v>387</v>
      </c>
      <c r="T30" s="2">
        <v>268</v>
      </c>
      <c r="U30" s="2">
        <v>352</v>
      </c>
      <c r="V30" s="2">
        <v>309</v>
      </c>
      <c r="W30" s="2">
        <v>253</v>
      </c>
      <c r="X30" s="2">
        <v>240</v>
      </c>
      <c r="Y30" s="2">
        <v>217</v>
      </c>
      <c r="Z30" s="2">
        <v>231</v>
      </c>
      <c r="AA30" s="2">
        <v>254</v>
      </c>
      <c r="AB30" s="2">
        <v>247</v>
      </c>
      <c r="AC30" s="2">
        <v>285</v>
      </c>
      <c r="AD30" s="2">
        <v>259</v>
      </c>
      <c r="AE30" s="2">
        <v>280</v>
      </c>
      <c r="AF30" s="2">
        <v>309</v>
      </c>
      <c r="AG30" s="2">
        <v>138</v>
      </c>
      <c r="AH30" s="2">
        <v>253</v>
      </c>
      <c r="AI30" s="2">
        <v>135</v>
      </c>
      <c r="AJ30" s="2">
        <v>218</v>
      </c>
      <c r="AK30" s="2">
        <v>51</v>
      </c>
      <c r="AL30" s="2">
        <v>105</v>
      </c>
      <c r="AM30" s="2">
        <v>62</v>
      </c>
      <c r="AN30" s="2">
        <v>155</v>
      </c>
      <c r="AO30" s="2">
        <v>58</v>
      </c>
      <c r="AP30" s="2">
        <v>134</v>
      </c>
      <c r="AQ30" s="2">
        <f t="shared" si="0"/>
        <v>7356</v>
      </c>
    </row>
    <row r="31" spans="1:43">
      <c r="A31" s="1">
        <v>63023</v>
      </c>
      <c r="B31" s="1">
        <v>502</v>
      </c>
      <c r="C31" s="2">
        <v>38</v>
      </c>
      <c r="D31" s="2">
        <v>38</v>
      </c>
      <c r="E31" s="2">
        <v>63</v>
      </c>
      <c r="F31" s="2">
        <v>54</v>
      </c>
      <c r="G31" s="2">
        <v>199</v>
      </c>
      <c r="H31" s="2">
        <v>171</v>
      </c>
      <c r="I31" s="2">
        <v>295</v>
      </c>
      <c r="J31" s="2">
        <v>241</v>
      </c>
      <c r="K31" s="2">
        <v>136</v>
      </c>
      <c r="L31" s="2">
        <v>101</v>
      </c>
      <c r="M31" s="2">
        <v>65</v>
      </c>
      <c r="N31" s="2">
        <v>70</v>
      </c>
      <c r="O31" s="2">
        <v>152</v>
      </c>
      <c r="P31" s="2">
        <v>165</v>
      </c>
      <c r="Q31" s="2">
        <v>262</v>
      </c>
      <c r="R31" s="2">
        <v>208</v>
      </c>
      <c r="S31" s="2">
        <v>367</v>
      </c>
      <c r="T31" s="2">
        <v>348</v>
      </c>
      <c r="U31" s="2">
        <v>431</v>
      </c>
      <c r="V31" s="2">
        <v>307</v>
      </c>
      <c r="W31" s="2">
        <v>301</v>
      </c>
      <c r="X31" s="2">
        <v>238</v>
      </c>
      <c r="Y31" s="2">
        <v>255</v>
      </c>
      <c r="Z31" s="2">
        <v>246</v>
      </c>
      <c r="AA31" s="2">
        <v>236</v>
      </c>
      <c r="AB31" s="2">
        <v>228</v>
      </c>
      <c r="AC31" s="2">
        <v>274</v>
      </c>
      <c r="AD31" s="2">
        <v>274</v>
      </c>
      <c r="AE31" s="2">
        <v>316</v>
      </c>
      <c r="AF31" s="2">
        <v>303</v>
      </c>
      <c r="AG31" s="2">
        <v>113</v>
      </c>
      <c r="AH31" s="2">
        <v>238</v>
      </c>
      <c r="AI31" s="2">
        <v>102</v>
      </c>
      <c r="AJ31" s="2">
        <v>149</v>
      </c>
      <c r="AK31" s="2">
        <v>28</v>
      </c>
      <c r="AL31" s="2">
        <v>65</v>
      </c>
      <c r="AM31" s="2">
        <v>48</v>
      </c>
      <c r="AN31" s="2">
        <v>104</v>
      </c>
      <c r="AO31" s="2">
        <v>24</v>
      </c>
      <c r="AP31" s="2">
        <v>97</v>
      </c>
      <c r="AQ31" s="2">
        <f t="shared" si="0"/>
        <v>7350</v>
      </c>
    </row>
    <row r="32" spans="1:43">
      <c r="A32" s="1">
        <v>63023</v>
      </c>
      <c r="B32" s="1">
        <v>602</v>
      </c>
      <c r="C32" s="2">
        <v>144</v>
      </c>
      <c r="D32" s="2">
        <v>152</v>
      </c>
      <c r="E32" s="2">
        <v>287</v>
      </c>
      <c r="F32" s="2">
        <v>294</v>
      </c>
      <c r="G32" s="2">
        <v>642</v>
      </c>
      <c r="H32" s="2">
        <v>576</v>
      </c>
      <c r="I32" s="2">
        <v>642</v>
      </c>
      <c r="J32" s="2">
        <v>575</v>
      </c>
      <c r="K32" s="2">
        <v>349</v>
      </c>
      <c r="L32" s="2">
        <v>321</v>
      </c>
      <c r="M32" s="2">
        <v>208</v>
      </c>
      <c r="N32" s="2">
        <v>226</v>
      </c>
      <c r="O32" s="2">
        <v>375</v>
      </c>
      <c r="P32" s="2">
        <v>464</v>
      </c>
      <c r="Q32" s="2">
        <v>521</v>
      </c>
      <c r="R32" s="2">
        <v>453</v>
      </c>
      <c r="S32" s="2">
        <v>821</v>
      </c>
      <c r="T32" s="2">
        <v>633</v>
      </c>
      <c r="U32" s="2">
        <v>819</v>
      </c>
      <c r="V32" s="2">
        <v>694</v>
      </c>
      <c r="W32" s="2">
        <v>699</v>
      </c>
      <c r="X32" s="2">
        <v>629</v>
      </c>
      <c r="Y32" s="2">
        <v>614</v>
      </c>
      <c r="Z32" s="2">
        <v>660</v>
      </c>
      <c r="AA32" s="2">
        <v>616</v>
      </c>
      <c r="AB32" s="2">
        <v>681</v>
      </c>
      <c r="AC32" s="2">
        <v>771</v>
      </c>
      <c r="AD32" s="2">
        <v>859</v>
      </c>
      <c r="AE32" s="2">
        <v>979</v>
      </c>
      <c r="AF32" s="2">
        <v>983</v>
      </c>
      <c r="AG32" s="2">
        <v>412</v>
      </c>
      <c r="AH32" s="2">
        <v>754</v>
      </c>
      <c r="AI32" s="2">
        <v>338</v>
      </c>
      <c r="AJ32" s="2">
        <v>652</v>
      </c>
      <c r="AK32" s="2">
        <v>118</v>
      </c>
      <c r="AL32" s="2">
        <v>278</v>
      </c>
      <c r="AM32" s="2">
        <v>146</v>
      </c>
      <c r="AN32" s="2">
        <v>489</v>
      </c>
      <c r="AO32" s="2">
        <v>60</v>
      </c>
      <c r="AP32" s="2">
        <v>293</v>
      </c>
      <c r="AQ32" s="2">
        <f t="shared" si="0"/>
        <v>20227</v>
      </c>
    </row>
    <row r="33" spans="1:43">
      <c r="A33" s="1">
        <v>63023</v>
      </c>
      <c r="B33" s="1">
        <v>802</v>
      </c>
      <c r="C33" s="2">
        <v>84</v>
      </c>
      <c r="D33" s="2">
        <v>48</v>
      </c>
      <c r="E33" s="2">
        <v>131</v>
      </c>
      <c r="F33" s="2">
        <v>115</v>
      </c>
      <c r="G33" s="2">
        <v>321</v>
      </c>
      <c r="H33" s="2">
        <v>299</v>
      </c>
      <c r="I33" s="2">
        <v>384</v>
      </c>
      <c r="J33" s="2">
        <v>346</v>
      </c>
      <c r="K33" s="2">
        <v>205</v>
      </c>
      <c r="L33" s="2">
        <v>200</v>
      </c>
      <c r="M33" s="2">
        <v>115</v>
      </c>
      <c r="N33" s="2">
        <v>126</v>
      </c>
      <c r="O33" s="2">
        <v>242</v>
      </c>
      <c r="P33" s="2">
        <v>260</v>
      </c>
      <c r="Q33" s="2">
        <v>310</v>
      </c>
      <c r="R33" s="2">
        <v>230</v>
      </c>
      <c r="S33" s="2">
        <v>485</v>
      </c>
      <c r="T33" s="2">
        <v>324</v>
      </c>
      <c r="U33" s="2">
        <v>482</v>
      </c>
      <c r="V33" s="2">
        <v>412</v>
      </c>
      <c r="W33" s="2">
        <v>378</v>
      </c>
      <c r="X33" s="2">
        <v>380</v>
      </c>
      <c r="Y33" s="2">
        <v>386</v>
      </c>
      <c r="Z33" s="2">
        <v>436</v>
      </c>
      <c r="AA33" s="2">
        <v>469</v>
      </c>
      <c r="AB33" s="2">
        <v>423</v>
      </c>
      <c r="AC33" s="2">
        <v>470</v>
      </c>
      <c r="AD33" s="2">
        <v>516</v>
      </c>
      <c r="AE33" s="2">
        <v>589</v>
      </c>
      <c r="AF33" s="2">
        <v>522</v>
      </c>
      <c r="AG33" s="2">
        <v>223</v>
      </c>
      <c r="AH33" s="2">
        <v>399</v>
      </c>
      <c r="AI33" s="2">
        <v>221</v>
      </c>
      <c r="AJ33" s="2">
        <v>344</v>
      </c>
      <c r="AK33" s="2">
        <v>69</v>
      </c>
      <c r="AL33" s="2">
        <v>162</v>
      </c>
      <c r="AM33" s="2">
        <v>78</v>
      </c>
      <c r="AN33" s="2">
        <v>222</v>
      </c>
      <c r="AO33" s="2">
        <v>59</v>
      </c>
      <c r="AP33" s="2">
        <v>149</v>
      </c>
      <c r="AQ33" s="2">
        <f t="shared" si="0"/>
        <v>11614</v>
      </c>
    </row>
    <row r="34" spans="1:43">
      <c r="A34" s="1">
        <v>63023</v>
      </c>
      <c r="B34" s="3">
        <v>1002</v>
      </c>
      <c r="C34" s="2">
        <v>137</v>
      </c>
      <c r="D34" s="2">
        <v>129</v>
      </c>
      <c r="E34" s="2">
        <v>258</v>
      </c>
      <c r="F34" s="2">
        <v>228</v>
      </c>
      <c r="G34" s="2">
        <v>598</v>
      </c>
      <c r="H34" s="2">
        <v>527</v>
      </c>
      <c r="I34" s="2">
        <v>590</v>
      </c>
      <c r="J34" s="2">
        <v>568</v>
      </c>
      <c r="K34" s="2">
        <v>333</v>
      </c>
      <c r="L34" s="2">
        <v>314</v>
      </c>
      <c r="M34" s="2">
        <v>212</v>
      </c>
      <c r="N34" s="2">
        <v>160</v>
      </c>
      <c r="O34" s="2">
        <v>401</v>
      </c>
      <c r="P34" s="2">
        <v>456</v>
      </c>
      <c r="Q34" s="2">
        <v>623</v>
      </c>
      <c r="R34" s="2">
        <v>466</v>
      </c>
      <c r="S34" s="2">
        <v>845</v>
      </c>
      <c r="T34" s="2">
        <v>675</v>
      </c>
      <c r="U34" s="2">
        <v>772</v>
      </c>
      <c r="V34" s="2">
        <v>628</v>
      </c>
      <c r="W34" s="2">
        <v>601</v>
      </c>
      <c r="X34" s="2">
        <v>592</v>
      </c>
      <c r="Y34" s="2">
        <v>669</v>
      </c>
      <c r="Z34" s="2">
        <v>706</v>
      </c>
      <c r="AA34" s="2">
        <v>746</v>
      </c>
      <c r="AB34" s="2">
        <v>733</v>
      </c>
      <c r="AC34" s="2">
        <v>838</v>
      </c>
      <c r="AD34" s="2">
        <v>825</v>
      </c>
      <c r="AE34" s="2">
        <v>935</v>
      </c>
      <c r="AF34" s="2">
        <v>829</v>
      </c>
      <c r="AG34" s="2">
        <v>424</v>
      </c>
      <c r="AH34" s="2">
        <v>699</v>
      </c>
      <c r="AI34" s="2">
        <v>385</v>
      </c>
      <c r="AJ34" s="2">
        <v>569</v>
      </c>
      <c r="AK34" s="2">
        <v>118</v>
      </c>
      <c r="AL34" s="2">
        <v>255</v>
      </c>
      <c r="AM34" s="2">
        <v>155</v>
      </c>
      <c r="AN34" s="2">
        <v>415</v>
      </c>
      <c r="AO34" s="2">
        <v>77</v>
      </c>
      <c r="AP34" s="2">
        <v>321</v>
      </c>
      <c r="AQ34" s="2">
        <f t="shared" si="0"/>
        <v>19812</v>
      </c>
    </row>
    <row r="35" spans="1:43">
      <c r="A35" s="1">
        <v>63023</v>
      </c>
      <c r="B35" s="1">
        <v>1302</v>
      </c>
      <c r="C35" s="2">
        <v>258</v>
      </c>
      <c r="D35" s="2">
        <v>220</v>
      </c>
      <c r="E35" s="2">
        <v>557</v>
      </c>
      <c r="F35" s="2">
        <v>534</v>
      </c>
      <c r="G35" s="2">
        <v>1231</v>
      </c>
      <c r="H35" s="2">
        <v>1191</v>
      </c>
      <c r="I35" s="2">
        <v>1292</v>
      </c>
      <c r="J35" s="2">
        <v>1216</v>
      </c>
      <c r="K35" s="2">
        <v>714</v>
      </c>
      <c r="L35" s="2">
        <v>641</v>
      </c>
      <c r="M35" s="2">
        <v>393</v>
      </c>
      <c r="N35" s="2">
        <v>400</v>
      </c>
      <c r="O35" s="2">
        <v>724</v>
      </c>
      <c r="P35" s="2">
        <v>737</v>
      </c>
      <c r="Q35" s="2">
        <v>969</v>
      </c>
      <c r="R35" s="2">
        <v>828</v>
      </c>
      <c r="S35" s="2">
        <v>1441</v>
      </c>
      <c r="T35" s="2">
        <v>1226</v>
      </c>
      <c r="U35" s="2">
        <v>1472</v>
      </c>
      <c r="V35" s="2">
        <v>1336</v>
      </c>
      <c r="W35" s="2">
        <v>1293</v>
      </c>
      <c r="X35" s="2">
        <v>1186</v>
      </c>
      <c r="Y35" s="2">
        <v>1182</v>
      </c>
      <c r="Z35" s="2">
        <v>1139</v>
      </c>
      <c r="AA35" s="2">
        <v>1072</v>
      </c>
      <c r="AB35" s="2">
        <v>1057</v>
      </c>
      <c r="AC35" s="2">
        <v>1068</v>
      </c>
      <c r="AD35" s="2">
        <v>1256</v>
      </c>
      <c r="AE35" s="2">
        <v>1383</v>
      </c>
      <c r="AF35" s="2">
        <v>1428</v>
      </c>
      <c r="AG35" s="2">
        <v>684</v>
      </c>
      <c r="AH35" s="2">
        <v>1241</v>
      </c>
      <c r="AI35" s="2">
        <v>586</v>
      </c>
      <c r="AJ35" s="2">
        <v>981</v>
      </c>
      <c r="AK35" s="2">
        <v>192</v>
      </c>
      <c r="AL35" s="2">
        <v>445</v>
      </c>
      <c r="AM35" s="2">
        <v>190</v>
      </c>
      <c r="AN35" s="2">
        <v>675</v>
      </c>
      <c r="AO35" s="2">
        <v>95</v>
      </c>
      <c r="AP35" s="2">
        <v>407</v>
      </c>
      <c r="AQ35" s="2">
        <f t="shared" si="0"/>
        <v>34940</v>
      </c>
    </row>
    <row r="36" spans="1:43">
      <c r="A36" s="1">
        <v>63023</v>
      </c>
      <c r="B36" s="1">
        <v>1402</v>
      </c>
      <c r="C36" s="2">
        <v>67</v>
      </c>
      <c r="D36" s="2">
        <v>69</v>
      </c>
      <c r="E36" s="2">
        <v>141</v>
      </c>
      <c r="F36" s="2">
        <v>114</v>
      </c>
      <c r="G36" s="2">
        <v>302</v>
      </c>
      <c r="H36" s="2">
        <v>242</v>
      </c>
      <c r="I36" s="2">
        <v>337</v>
      </c>
      <c r="J36" s="2">
        <v>350</v>
      </c>
      <c r="K36" s="2">
        <v>212</v>
      </c>
      <c r="L36" s="2">
        <v>191</v>
      </c>
      <c r="M36" s="2">
        <v>132</v>
      </c>
      <c r="N36" s="2">
        <v>113</v>
      </c>
      <c r="O36" s="2">
        <v>287</v>
      </c>
      <c r="P36" s="2">
        <v>268</v>
      </c>
      <c r="Q36" s="2">
        <v>380</v>
      </c>
      <c r="R36" s="2">
        <v>288</v>
      </c>
      <c r="S36" s="2">
        <v>507</v>
      </c>
      <c r="T36" s="2">
        <v>387</v>
      </c>
      <c r="U36" s="2">
        <v>443</v>
      </c>
      <c r="V36" s="2">
        <v>356</v>
      </c>
      <c r="W36" s="2">
        <v>383</v>
      </c>
      <c r="X36" s="2">
        <v>340</v>
      </c>
      <c r="Y36" s="2">
        <v>386</v>
      </c>
      <c r="Z36" s="2">
        <v>471</v>
      </c>
      <c r="AA36" s="2">
        <v>489</v>
      </c>
      <c r="AB36" s="2">
        <v>508</v>
      </c>
      <c r="AC36" s="2">
        <v>528</v>
      </c>
      <c r="AD36" s="2">
        <v>530</v>
      </c>
      <c r="AE36" s="2">
        <v>632</v>
      </c>
      <c r="AF36" s="2">
        <v>569</v>
      </c>
      <c r="AG36" s="2">
        <v>284</v>
      </c>
      <c r="AH36" s="2">
        <v>442</v>
      </c>
      <c r="AI36" s="2">
        <v>250</v>
      </c>
      <c r="AJ36" s="2">
        <v>373</v>
      </c>
      <c r="AK36" s="2">
        <v>82</v>
      </c>
      <c r="AL36" s="2">
        <v>164</v>
      </c>
      <c r="AM36" s="2">
        <v>120</v>
      </c>
      <c r="AN36" s="2">
        <v>279</v>
      </c>
      <c r="AO36" s="2">
        <v>53</v>
      </c>
      <c r="AP36" s="2">
        <v>204</v>
      </c>
      <c r="AQ36" s="2">
        <f t="shared" si="0"/>
        <v>12273</v>
      </c>
    </row>
    <row r="37" spans="1:43">
      <c r="A37" s="1">
        <v>63023</v>
      </c>
      <c r="B37" s="1">
        <v>1502</v>
      </c>
      <c r="C37" s="2">
        <v>269</v>
      </c>
      <c r="D37" s="2">
        <v>263</v>
      </c>
      <c r="E37" s="2">
        <v>493</v>
      </c>
      <c r="F37" s="2">
        <v>459</v>
      </c>
      <c r="G37" s="2">
        <v>1094</v>
      </c>
      <c r="H37" s="2">
        <v>1053</v>
      </c>
      <c r="I37" s="2">
        <v>1107</v>
      </c>
      <c r="J37" s="2">
        <v>1083</v>
      </c>
      <c r="K37" s="2">
        <v>612</v>
      </c>
      <c r="L37" s="2">
        <v>563</v>
      </c>
      <c r="M37" s="2">
        <v>333</v>
      </c>
      <c r="N37" s="2">
        <v>360</v>
      </c>
      <c r="O37" s="2">
        <v>702</v>
      </c>
      <c r="P37" s="2">
        <v>743</v>
      </c>
      <c r="Q37" s="2">
        <v>998</v>
      </c>
      <c r="R37" s="2">
        <v>941</v>
      </c>
      <c r="S37" s="2">
        <v>1570</v>
      </c>
      <c r="T37" s="2">
        <v>1374</v>
      </c>
      <c r="U37" s="2">
        <v>1643</v>
      </c>
      <c r="V37" s="2">
        <v>1443</v>
      </c>
      <c r="W37" s="2">
        <v>1292</v>
      </c>
      <c r="X37" s="2">
        <v>1262</v>
      </c>
      <c r="Y37" s="2">
        <v>1161</v>
      </c>
      <c r="Z37" s="2">
        <v>1253</v>
      </c>
      <c r="AA37" s="2">
        <v>1192</v>
      </c>
      <c r="AB37" s="2">
        <v>1356</v>
      </c>
      <c r="AC37" s="2">
        <v>1450</v>
      </c>
      <c r="AD37" s="2">
        <v>1645</v>
      </c>
      <c r="AE37" s="2">
        <v>1871</v>
      </c>
      <c r="AF37" s="2">
        <v>1809</v>
      </c>
      <c r="AG37" s="2">
        <v>872</v>
      </c>
      <c r="AH37" s="2">
        <v>1536</v>
      </c>
      <c r="AI37" s="2">
        <v>691</v>
      </c>
      <c r="AJ37" s="2">
        <v>1152</v>
      </c>
      <c r="AK37" s="2">
        <v>243</v>
      </c>
      <c r="AL37" s="2">
        <v>613</v>
      </c>
      <c r="AM37" s="2">
        <v>271</v>
      </c>
      <c r="AN37" s="2">
        <v>890</v>
      </c>
      <c r="AO37" s="2">
        <v>133</v>
      </c>
      <c r="AP37" s="2">
        <v>512</v>
      </c>
      <c r="AQ37" s="2">
        <f t="shared" si="0"/>
        <v>38307</v>
      </c>
    </row>
    <row r="38" spans="1:43">
      <c r="A38" s="1">
        <v>63023</v>
      </c>
      <c r="B38" s="1">
        <v>1602</v>
      </c>
      <c r="C38" s="2">
        <v>24</v>
      </c>
      <c r="D38" s="2">
        <v>14</v>
      </c>
      <c r="E38" s="2">
        <v>65</v>
      </c>
      <c r="F38" s="2">
        <v>52</v>
      </c>
      <c r="G38" s="2">
        <v>184</v>
      </c>
      <c r="H38" s="2">
        <v>213</v>
      </c>
      <c r="I38" s="2">
        <v>227</v>
      </c>
      <c r="J38" s="2">
        <v>206</v>
      </c>
      <c r="K38" s="2">
        <v>99</v>
      </c>
      <c r="L38" s="2">
        <v>125</v>
      </c>
      <c r="M38" s="2">
        <v>65</v>
      </c>
      <c r="N38" s="2">
        <v>56</v>
      </c>
      <c r="O38" s="2">
        <v>112</v>
      </c>
      <c r="P38" s="2">
        <v>114</v>
      </c>
      <c r="Q38" s="2">
        <v>124</v>
      </c>
      <c r="R38" s="2">
        <v>114</v>
      </c>
      <c r="S38" s="2">
        <v>219</v>
      </c>
      <c r="T38" s="2">
        <v>207</v>
      </c>
      <c r="U38" s="2">
        <v>243</v>
      </c>
      <c r="V38" s="2">
        <v>211</v>
      </c>
      <c r="W38" s="2">
        <v>209</v>
      </c>
      <c r="X38" s="2">
        <v>189</v>
      </c>
      <c r="Y38" s="2">
        <v>194</v>
      </c>
      <c r="Z38" s="2">
        <v>172</v>
      </c>
      <c r="AA38" s="2">
        <v>193</v>
      </c>
      <c r="AB38" s="2">
        <v>143</v>
      </c>
      <c r="AC38" s="2">
        <v>215</v>
      </c>
      <c r="AD38" s="2">
        <v>195</v>
      </c>
      <c r="AE38" s="2">
        <v>251</v>
      </c>
      <c r="AF38" s="2">
        <v>205</v>
      </c>
      <c r="AG38" s="2">
        <v>118</v>
      </c>
      <c r="AH38" s="2">
        <v>172</v>
      </c>
      <c r="AI38" s="2">
        <v>94</v>
      </c>
      <c r="AJ38" s="2">
        <v>129</v>
      </c>
      <c r="AK38" s="2">
        <v>45</v>
      </c>
      <c r="AL38" s="2">
        <v>53</v>
      </c>
      <c r="AM38" s="2">
        <v>33</v>
      </c>
      <c r="AN38" s="2">
        <v>84</v>
      </c>
      <c r="AO38" s="2">
        <v>29</v>
      </c>
      <c r="AP38" s="2">
        <v>86</v>
      </c>
      <c r="AQ38" s="2">
        <f t="shared" si="0"/>
        <v>5483</v>
      </c>
    </row>
    <row r="39" spans="1:43">
      <c r="A39" s="1">
        <v>63023</v>
      </c>
      <c r="B39" s="1">
        <v>1702</v>
      </c>
      <c r="C39" s="2">
        <v>226</v>
      </c>
      <c r="D39" s="2">
        <v>248</v>
      </c>
      <c r="E39" s="2">
        <v>649</v>
      </c>
      <c r="F39" s="2">
        <v>648</v>
      </c>
      <c r="G39" s="2">
        <v>1494</v>
      </c>
      <c r="H39" s="2">
        <v>1333</v>
      </c>
      <c r="I39" s="2">
        <v>1472</v>
      </c>
      <c r="J39" s="2">
        <v>1415</v>
      </c>
      <c r="K39" s="2">
        <v>796</v>
      </c>
      <c r="L39" s="2">
        <v>743</v>
      </c>
      <c r="M39" s="2">
        <v>442</v>
      </c>
      <c r="N39" s="2">
        <v>455</v>
      </c>
      <c r="O39" s="2">
        <v>885</v>
      </c>
      <c r="P39" s="2">
        <v>863</v>
      </c>
      <c r="Q39" s="2">
        <v>1225</v>
      </c>
      <c r="R39" s="2">
        <v>998</v>
      </c>
      <c r="S39" s="2">
        <v>1757</v>
      </c>
      <c r="T39" s="2">
        <v>1534</v>
      </c>
      <c r="U39" s="2">
        <v>1940</v>
      </c>
      <c r="V39" s="2">
        <v>1778</v>
      </c>
      <c r="W39" s="2">
        <v>1546</v>
      </c>
      <c r="X39" s="2">
        <v>1529</v>
      </c>
      <c r="Y39" s="2">
        <v>1418</v>
      </c>
      <c r="Z39" s="2">
        <v>1632</v>
      </c>
      <c r="AA39" s="2">
        <v>1361</v>
      </c>
      <c r="AB39" s="2">
        <v>1540</v>
      </c>
      <c r="AC39" s="2">
        <v>1649</v>
      </c>
      <c r="AD39" s="2">
        <v>1838</v>
      </c>
      <c r="AE39" s="2">
        <v>2031</v>
      </c>
      <c r="AF39" s="2">
        <v>2173</v>
      </c>
      <c r="AG39" s="2">
        <v>1001</v>
      </c>
      <c r="AH39" s="2">
        <v>1794</v>
      </c>
      <c r="AI39" s="2">
        <v>886</v>
      </c>
      <c r="AJ39" s="2">
        <v>1464</v>
      </c>
      <c r="AK39" s="2">
        <v>303</v>
      </c>
      <c r="AL39" s="2">
        <v>612</v>
      </c>
      <c r="AM39" s="2">
        <v>329</v>
      </c>
      <c r="AN39" s="2">
        <v>1059</v>
      </c>
      <c r="AO39" s="2">
        <v>203</v>
      </c>
      <c r="AP39" s="2">
        <v>752</v>
      </c>
      <c r="AQ39" s="2">
        <f t="shared" si="0"/>
        <v>46021</v>
      </c>
    </row>
    <row r="40" spans="1:43">
      <c r="A40" s="1">
        <v>63023</v>
      </c>
      <c r="B40" s="1">
        <v>1802</v>
      </c>
      <c r="C40" s="2">
        <v>47</v>
      </c>
      <c r="D40" s="2">
        <v>43</v>
      </c>
      <c r="E40" s="2">
        <v>108</v>
      </c>
      <c r="F40" s="2">
        <v>72</v>
      </c>
      <c r="G40" s="2">
        <v>226</v>
      </c>
      <c r="H40" s="2">
        <v>197</v>
      </c>
      <c r="I40" s="2">
        <v>264</v>
      </c>
      <c r="J40" s="2">
        <v>239</v>
      </c>
      <c r="K40" s="2">
        <v>145</v>
      </c>
      <c r="L40" s="2">
        <v>127</v>
      </c>
      <c r="M40" s="2">
        <v>80</v>
      </c>
      <c r="N40" s="2">
        <v>70</v>
      </c>
      <c r="O40" s="2">
        <v>188</v>
      </c>
      <c r="P40" s="2">
        <v>182</v>
      </c>
      <c r="Q40" s="2">
        <v>282</v>
      </c>
      <c r="R40" s="2">
        <v>230</v>
      </c>
      <c r="S40" s="2">
        <v>430</v>
      </c>
      <c r="T40" s="2">
        <v>352</v>
      </c>
      <c r="U40" s="2">
        <v>412</v>
      </c>
      <c r="V40" s="2">
        <v>290</v>
      </c>
      <c r="W40" s="2">
        <v>331</v>
      </c>
      <c r="X40" s="2">
        <v>279</v>
      </c>
      <c r="Y40" s="2">
        <v>271</v>
      </c>
      <c r="Z40" s="2">
        <v>256</v>
      </c>
      <c r="AA40" s="2">
        <v>249</v>
      </c>
      <c r="AB40" s="2">
        <v>244</v>
      </c>
      <c r="AC40" s="2">
        <v>249</v>
      </c>
      <c r="AD40" s="2">
        <v>266</v>
      </c>
      <c r="AE40" s="2">
        <v>307</v>
      </c>
      <c r="AF40" s="2">
        <v>280</v>
      </c>
      <c r="AG40" s="2">
        <v>137</v>
      </c>
      <c r="AH40" s="2">
        <v>282</v>
      </c>
      <c r="AI40" s="2">
        <v>131</v>
      </c>
      <c r="AJ40" s="2">
        <v>208</v>
      </c>
      <c r="AK40" s="2">
        <v>54</v>
      </c>
      <c r="AL40" s="2">
        <v>94</v>
      </c>
      <c r="AM40" s="2">
        <v>46</v>
      </c>
      <c r="AN40" s="2">
        <v>156</v>
      </c>
      <c r="AO40" s="2">
        <v>54</v>
      </c>
      <c r="AP40" s="2">
        <v>134</v>
      </c>
      <c r="AQ40" s="2">
        <f t="shared" si="0"/>
        <v>8012</v>
      </c>
    </row>
    <row r="41" spans="1:43">
      <c r="A41" s="1">
        <v>63023</v>
      </c>
      <c r="B41" s="1">
        <v>1902</v>
      </c>
      <c r="C41" s="2">
        <v>309</v>
      </c>
      <c r="D41" s="2">
        <v>309</v>
      </c>
      <c r="E41" s="2">
        <v>581</v>
      </c>
      <c r="F41" s="2">
        <v>548</v>
      </c>
      <c r="G41" s="2">
        <v>1277</v>
      </c>
      <c r="H41" s="2">
        <v>1184</v>
      </c>
      <c r="I41" s="2">
        <v>1341</v>
      </c>
      <c r="J41" s="2">
        <v>1235</v>
      </c>
      <c r="K41" s="2">
        <v>744</v>
      </c>
      <c r="L41" s="2">
        <v>734</v>
      </c>
      <c r="M41" s="2">
        <v>475</v>
      </c>
      <c r="N41" s="2">
        <v>427</v>
      </c>
      <c r="O41" s="2">
        <v>850</v>
      </c>
      <c r="P41" s="2">
        <v>837</v>
      </c>
      <c r="Q41" s="2">
        <v>1191</v>
      </c>
      <c r="R41" s="2">
        <v>958</v>
      </c>
      <c r="S41" s="2">
        <v>1620</v>
      </c>
      <c r="T41" s="2">
        <v>1413</v>
      </c>
      <c r="U41" s="2">
        <v>1829</v>
      </c>
      <c r="V41" s="2">
        <v>1656</v>
      </c>
      <c r="W41" s="2">
        <v>1442</v>
      </c>
      <c r="X41" s="2">
        <v>1443</v>
      </c>
      <c r="Y41" s="2">
        <v>1393</v>
      </c>
      <c r="Z41" s="2">
        <v>1548</v>
      </c>
      <c r="AA41" s="2">
        <v>1319</v>
      </c>
      <c r="AB41" s="2">
        <v>1373</v>
      </c>
      <c r="AC41" s="2">
        <v>1439</v>
      </c>
      <c r="AD41" s="2">
        <v>1640</v>
      </c>
      <c r="AE41" s="2">
        <v>1713</v>
      </c>
      <c r="AF41" s="2">
        <v>1870</v>
      </c>
      <c r="AG41" s="2">
        <v>903</v>
      </c>
      <c r="AH41" s="2">
        <v>1544</v>
      </c>
      <c r="AI41" s="2">
        <v>762</v>
      </c>
      <c r="AJ41" s="2">
        <v>1179</v>
      </c>
      <c r="AK41" s="2">
        <v>262</v>
      </c>
      <c r="AL41" s="2">
        <v>560</v>
      </c>
      <c r="AM41" s="2">
        <v>265</v>
      </c>
      <c r="AN41" s="2">
        <v>804</v>
      </c>
      <c r="AO41" s="2">
        <v>152</v>
      </c>
      <c r="AP41" s="2">
        <v>526</v>
      </c>
      <c r="AQ41" s="2">
        <f t="shared" si="0"/>
        <v>41655</v>
      </c>
    </row>
    <row r="42" spans="1:43">
      <c r="A42" s="1">
        <v>63023</v>
      </c>
      <c r="B42" s="1">
        <v>2202</v>
      </c>
      <c r="C42" s="2">
        <v>84</v>
      </c>
      <c r="D42" s="2">
        <v>53</v>
      </c>
      <c r="E42" s="2">
        <v>136</v>
      </c>
      <c r="F42" s="2">
        <v>124</v>
      </c>
      <c r="G42" s="2">
        <v>329</v>
      </c>
      <c r="H42" s="2">
        <v>305</v>
      </c>
      <c r="I42" s="2">
        <v>372</v>
      </c>
      <c r="J42" s="2">
        <v>355</v>
      </c>
      <c r="K42" s="2">
        <v>208</v>
      </c>
      <c r="L42" s="2">
        <v>220</v>
      </c>
      <c r="M42" s="2">
        <v>131</v>
      </c>
      <c r="N42" s="2">
        <v>129</v>
      </c>
      <c r="O42" s="2">
        <v>306</v>
      </c>
      <c r="P42" s="2">
        <v>311</v>
      </c>
      <c r="Q42" s="2">
        <v>429</v>
      </c>
      <c r="R42" s="2">
        <v>318</v>
      </c>
      <c r="S42" s="2">
        <v>545</v>
      </c>
      <c r="T42" s="2">
        <v>405</v>
      </c>
      <c r="U42" s="2">
        <v>544</v>
      </c>
      <c r="V42" s="2">
        <v>412</v>
      </c>
      <c r="W42" s="2">
        <v>448</v>
      </c>
      <c r="X42" s="2">
        <v>394</v>
      </c>
      <c r="Y42" s="2">
        <v>458</v>
      </c>
      <c r="Z42" s="2">
        <v>472</v>
      </c>
      <c r="AA42" s="2">
        <v>552</v>
      </c>
      <c r="AB42" s="2">
        <v>530</v>
      </c>
      <c r="AC42" s="2">
        <v>618</v>
      </c>
      <c r="AD42" s="2">
        <v>622</v>
      </c>
      <c r="AE42" s="2">
        <v>732</v>
      </c>
      <c r="AF42" s="2">
        <v>702</v>
      </c>
      <c r="AG42" s="2">
        <v>353</v>
      </c>
      <c r="AH42" s="2">
        <v>613</v>
      </c>
      <c r="AI42" s="2">
        <v>305</v>
      </c>
      <c r="AJ42" s="2">
        <v>496</v>
      </c>
      <c r="AK42" s="2">
        <v>95</v>
      </c>
      <c r="AL42" s="2">
        <v>232</v>
      </c>
      <c r="AM42" s="2">
        <v>116</v>
      </c>
      <c r="AN42" s="2">
        <v>321</v>
      </c>
      <c r="AO42" s="2">
        <v>67</v>
      </c>
      <c r="AP42" s="2">
        <v>238</v>
      </c>
      <c r="AQ42" s="2">
        <f t="shared" si="0"/>
        <v>14080</v>
      </c>
    </row>
    <row r="43" spans="1:43">
      <c r="A43" s="1">
        <v>63023</v>
      </c>
      <c r="B43" s="1">
        <v>2302</v>
      </c>
      <c r="C43" s="2">
        <v>42</v>
      </c>
      <c r="D43" s="2">
        <v>52</v>
      </c>
      <c r="E43" s="2">
        <v>90</v>
      </c>
      <c r="F43" s="2">
        <v>68</v>
      </c>
      <c r="G43" s="2">
        <v>175</v>
      </c>
      <c r="H43" s="2">
        <v>159</v>
      </c>
      <c r="I43" s="2">
        <v>213</v>
      </c>
      <c r="J43" s="2">
        <v>180</v>
      </c>
      <c r="K43" s="2">
        <v>127</v>
      </c>
      <c r="L43" s="2">
        <v>115</v>
      </c>
      <c r="M43" s="2">
        <v>68</v>
      </c>
      <c r="N43" s="2">
        <v>74</v>
      </c>
      <c r="O43" s="2">
        <v>150</v>
      </c>
      <c r="P43" s="2">
        <v>160</v>
      </c>
      <c r="Q43" s="2">
        <v>232</v>
      </c>
      <c r="R43" s="2">
        <v>180</v>
      </c>
      <c r="S43" s="2">
        <v>311</v>
      </c>
      <c r="T43" s="2">
        <v>253</v>
      </c>
      <c r="U43" s="2">
        <v>336</v>
      </c>
      <c r="V43" s="2">
        <v>261</v>
      </c>
      <c r="W43" s="2">
        <v>241</v>
      </c>
      <c r="X43" s="2">
        <v>206</v>
      </c>
      <c r="Y43" s="2">
        <v>261</v>
      </c>
      <c r="Z43" s="2">
        <v>291</v>
      </c>
      <c r="AA43" s="2">
        <v>247</v>
      </c>
      <c r="AB43" s="2">
        <v>251</v>
      </c>
      <c r="AC43" s="2">
        <v>259</v>
      </c>
      <c r="AD43" s="2">
        <v>255</v>
      </c>
      <c r="AE43" s="2">
        <v>318</v>
      </c>
      <c r="AF43" s="2">
        <v>299</v>
      </c>
      <c r="AG43" s="2">
        <v>149</v>
      </c>
      <c r="AH43" s="2">
        <v>263</v>
      </c>
      <c r="AI43" s="2">
        <v>115</v>
      </c>
      <c r="AJ43" s="2">
        <v>194</v>
      </c>
      <c r="AK43" s="2">
        <v>48</v>
      </c>
      <c r="AL43" s="2">
        <v>91</v>
      </c>
      <c r="AM43" s="2">
        <v>47</v>
      </c>
      <c r="AN43" s="2">
        <v>157</v>
      </c>
      <c r="AO43" s="2">
        <v>19</v>
      </c>
      <c r="AP43" s="2">
        <v>107</v>
      </c>
      <c r="AQ43" s="2">
        <f t="shared" si="0"/>
        <v>7064</v>
      </c>
    </row>
    <row r="44" spans="1:43">
      <c r="A44" s="1">
        <v>63023</v>
      </c>
      <c r="B44" s="1">
        <v>2402</v>
      </c>
      <c r="C44" s="2">
        <v>71</v>
      </c>
      <c r="D44" s="2">
        <v>74</v>
      </c>
      <c r="E44" s="2">
        <v>138</v>
      </c>
      <c r="F44" s="2">
        <v>130</v>
      </c>
      <c r="G44" s="2">
        <v>316</v>
      </c>
      <c r="H44" s="2">
        <v>296</v>
      </c>
      <c r="I44" s="2">
        <v>411</v>
      </c>
      <c r="J44" s="2">
        <v>348</v>
      </c>
      <c r="K44" s="2">
        <v>216</v>
      </c>
      <c r="L44" s="2">
        <v>219</v>
      </c>
      <c r="M44" s="2">
        <v>113</v>
      </c>
      <c r="N44" s="2">
        <v>112</v>
      </c>
      <c r="O44" s="2">
        <v>281</v>
      </c>
      <c r="P44" s="2">
        <v>287</v>
      </c>
      <c r="Q44" s="2">
        <v>377</v>
      </c>
      <c r="R44" s="2">
        <v>266</v>
      </c>
      <c r="S44" s="2">
        <v>518</v>
      </c>
      <c r="T44" s="2">
        <v>450</v>
      </c>
      <c r="U44" s="2">
        <v>457</v>
      </c>
      <c r="V44" s="2">
        <v>442</v>
      </c>
      <c r="W44" s="2">
        <v>426</v>
      </c>
      <c r="X44" s="2">
        <v>393</v>
      </c>
      <c r="Y44" s="2">
        <v>387</v>
      </c>
      <c r="Z44" s="2">
        <v>449</v>
      </c>
      <c r="AA44" s="2">
        <v>467</v>
      </c>
      <c r="AB44" s="2">
        <v>501</v>
      </c>
      <c r="AC44" s="2">
        <v>639</v>
      </c>
      <c r="AD44" s="2">
        <v>581</v>
      </c>
      <c r="AE44" s="2">
        <v>703</v>
      </c>
      <c r="AF44" s="2">
        <v>639</v>
      </c>
      <c r="AG44" s="2">
        <v>341</v>
      </c>
      <c r="AH44" s="2">
        <v>499</v>
      </c>
      <c r="AI44" s="2">
        <v>244</v>
      </c>
      <c r="AJ44" s="2">
        <v>402</v>
      </c>
      <c r="AK44" s="2">
        <v>96</v>
      </c>
      <c r="AL44" s="2">
        <v>182</v>
      </c>
      <c r="AM44" s="2">
        <v>123</v>
      </c>
      <c r="AN44" s="2">
        <v>355</v>
      </c>
      <c r="AO44" s="2">
        <v>71</v>
      </c>
      <c r="AP44" s="2">
        <v>278</v>
      </c>
      <c r="AQ44" s="2">
        <f t="shared" si="0"/>
        <v>13298</v>
      </c>
    </row>
    <row r="45" spans="1:43">
      <c r="A45" s="1">
        <v>63023</v>
      </c>
      <c r="B45" s="1">
        <v>2602</v>
      </c>
      <c r="C45" s="2">
        <v>59</v>
      </c>
      <c r="D45" s="2">
        <v>78</v>
      </c>
      <c r="E45" s="2">
        <v>126</v>
      </c>
      <c r="F45" s="2">
        <v>111</v>
      </c>
      <c r="G45" s="2">
        <v>287</v>
      </c>
      <c r="H45" s="2">
        <v>280</v>
      </c>
      <c r="I45" s="2">
        <v>332</v>
      </c>
      <c r="J45" s="2">
        <v>296</v>
      </c>
      <c r="K45" s="2">
        <v>190</v>
      </c>
      <c r="L45" s="2">
        <v>159</v>
      </c>
      <c r="M45" s="2">
        <v>76</v>
      </c>
      <c r="N45" s="2">
        <v>101</v>
      </c>
      <c r="O45" s="2">
        <v>255</v>
      </c>
      <c r="P45" s="2">
        <v>212</v>
      </c>
      <c r="Q45" s="2">
        <v>297</v>
      </c>
      <c r="R45" s="2">
        <v>204</v>
      </c>
      <c r="S45" s="2">
        <v>411</v>
      </c>
      <c r="T45" s="2">
        <v>301</v>
      </c>
      <c r="U45" s="2">
        <v>352</v>
      </c>
      <c r="V45" s="2">
        <v>298</v>
      </c>
      <c r="W45" s="2">
        <v>284</v>
      </c>
      <c r="X45" s="2">
        <v>260</v>
      </c>
      <c r="Y45" s="2">
        <v>288</v>
      </c>
      <c r="Z45" s="2">
        <v>320</v>
      </c>
      <c r="AA45" s="2">
        <v>336</v>
      </c>
      <c r="AB45" s="2">
        <v>330</v>
      </c>
      <c r="AC45" s="2">
        <v>359</v>
      </c>
      <c r="AD45" s="2">
        <v>395</v>
      </c>
      <c r="AE45" s="2">
        <v>468</v>
      </c>
      <c r="AF45" s="2">
        <v>439</v>
      </c>
      <c r="AG45" s="2">
        <v>204</v>
      </c>
      <c r="AH45" s="2">
        <v>348</v>
      </c>
      <c r="AI45" s="2">
        <v>156</v>
      </c>
      <c r="AJ45" s="2">
        <v>272</v>
      </c>
      <c r="AK45" s="2">
        <v>92</v>
      </c>
      <c r="AL45" s="2">
        <v>126</v>
      </c>
      <c r="AM45" s="2">
        <v>83</v>
      </c>
      <c r="AN45" s="2">
        <v>231</v>
      </c>
      <c r="AO45" s="2">
        <v>38</v>
      </c>
      <c r="AP45" s="2">
        <v>159</v>
      </c>
      <c r="AQ45" s="2">
        <f t="shared" si="0"/>
        <v>9613</v>
      </c>
    </row>
    <row r="46" spans="1:43">
      <c r="A46" s="1">
        <v>63023</v>
      </c>
      <c r="B46" s="1">
        <v>2702</v>
      </c>
      <c r="C46" s="2">
        <v>45</v>
      </c>
      <c r="D46" s="2">
        <v>46</v>
      </c>
      <c r="E46" s="2">
        <v>105</v>
      </c>
      <c r="F46" s="2">
        <v>104</v>
      </c>
      <c r="G46" s="2">
        <v>226</v>
      </c>
      <c r="H46" s="2">
        <v>196</v>
      </c>
      <c r="I46" s="2">
        <v>221</v>
      </c>
      <c r="J46" s="2">
        <v>227</v>
      </c>
      <c r="K46" s="2">
        <v>146</v>
      </c>
      <c r="L46" s="2">
        <v>135</v>
      </c>
      <c r="M46" s="2">
        <v>75</v>
      </c>
      <c r="N46" s="2">
        <v>87</v>
      </c>
      <c r="O46" s="2">
        <v>160</v>
      </c>
      <c r="P46" s="2">
        <v>170</v>
      </c>
      <c r="Q46" s="2">
        <v>264</v>
      </c>
      <c r="R46" s="2">
        <v>188</v>
      </c>
      <c r="S46" s="2">
        <v>316</v>
      </c>
      <c r="T46" s="2">
        <v>250</v>
      </c>
      <c r="U46" s="2">
        <v>321</v>
      </c>
      <c r="V46" s="2">
        <v>235</v>
      </c>
      <c r="W46" s="2">
        <v>208</v>
      </c>
      <c r="X46" s="2">
        <v>233</v>
      </c>
      <c r="Y46" s="2">
        <v>269</v>
      </c>
      <c r="Z46" s="2">
        <v>278</v>
      </c>
      <c r="AA46" s="2">
        <v>279</v>
      </c>
      <c r="AB46" s="2">
        <v>283</v>
      </c>
      <c r="AC46" s="2">
        <v>320</v>
      </c>
      <c r="AD46" s="2">
        <v>314</v>
      </c>
      <c r="AE46" s="2">
        <v>352</v>
      </c>
      <c r="AF46" s="2">
        <v>339</v>
      </c>
      <c r="AG46" s="2">
        <v>167</v>
      </c>
      <c r="AH46" s="2">
        <v>289</v>
      </c>
      <c r="AI46" s="2">
        <v>161</v>
      </c>
      <c r="AJ46" s="2">
        <v>227</v>
      </c>
      <c r="AK46" s="2">
        <v>55</v>
      </c>
      <c r="AL46" s="2">
        <v>110</v>
      </c>
      <c r="AM46" s="2">
        <v>75</v>
      </c>
      <c r="AN46" s="2">
        <v>155</v>
      </c>
      <c r="AO46" s="2">
        <v>33</v>
      </c>
      <c r="AP46" s="2">
        <v>119</v>
      </c>
      <c r="AQ46" s="2">
        <f t="shared" si="0"/>
        <v>7783</v>
      </c>
    </row>
    <row r="47" spans="1:43">
      <c r="A47" s="1">
        <v>63023</v>
      </c>
      <c r="B47" s="1">
        <v>3114</v>
      </c>
      <c r="C47" s="2">
        <v>558</v>
      </c>
      <c r="D47" s="2">
        <v>519</v>
      </c>
      <c r="E47" s="2">
        <v>1278</v>
      </c>
      <c r="F47" s="2">
        <v>1134</v>
      </c>
      <c r="G47" s="2">
        <v>3195</v>
      </c>
      <c r="H47" s="2">
        <v>2997</v>
      </c>
      <c r="I47" s="2">
        <v>2991</v>
      </c>
      <c r="J47" s="2">
        <v>2875</v>
      </c>
      <c r="K47" s="2">
        <v>1592</v>
      </c>
      <c r="L47" s="2">
        <v>1433</v>
      </c>
      <c r="M47" s="2">
        <v>996</v>
      </c>
      <c r="N47" s="2">
        <v>919</v>
      </c>
      <c r="O47" s="2">
        <v>2176</v>
      </c>
      <c r="P47" s="2">
        <v>2240</v>
      </c>
      <c r="Q47" s="2">
        <v>3024</v>
      </c>
      <c r="R47" s="2">
        <v>2726</v>
      </c>
      <c r="S47" s="2">
        <v>4590</v>
      </c>
      <c r="T47" s="2">
        <v>4031</v>
      </c>
      <c r="U47" s="2">
        <v>4601</v>
      </c>
      <c r="V47" s="2">
        <v>4310</v>
      </c>
      <c r="W47" s="2">
        <v>3596</v>
      </c>
      <c r="X47" s="2">
        <v>3861</v>
      </c>
      <c r="Y47" s="2">
        <v>3498</v>
      </c>
      <c r="Z47" s="2">
        <v>3842</v>
      </c>
      <c r="AA47" s="2">
        <v>3334</v>
      </c>
      <c r="AB47" s="2">
        <v>3509</v>
      </c>
      <c r="AC47" s="2">
        <v>3153</v>
      </c>
      <c r="AD47" s="2">
        <v>3779</v>
      </c>
      <c r="AE47" s="2">
        <v>3922</v>
      </c>
      <c r="AF47" s="2">
        <v>4700</v>
      </c>
      <c r="AG47" s="2">
        <v>2179</v>
      </c>
      <c r="AH47" s="2">
        <v>4765</v>
      </c>
      <c r="AI47" s="2">
        <v>2028</v>
      </c>
      <c r="AJ47" s="2">
        <v>4151</v>
      </c>
      <c r="AK47" s="2">
        <v>876</v>
      </c>
      <c r="AL47" s="2">
        <v>1996</v>
      </c>
      <c r="AM47" s="2">
        <v>797</v>
      </c>
      <c r="AN47" s="2">
        <v>2734</v>
      </c>
      <c r="AO47" s="2">
        <v>483</v>
      </c>
      <c r="AP47" s="2">
        <v>1959</v>
      </c>
      <c r="AQ47" s="2">
        <f t="shared" si="0"/>
        <v>107347</v>
      </c>
    </row>
    <row r="48" spans="1:43">
      <c r="A48" s="1">
        <v>63023</v>
      </c>
      <c r="B48" s="1">
        <v>3302</v>
      </c>
      <c r="C48" s="2">
        <v>326</v>
      </c>
      <c r="D48" s="2">
        <v>278</v>
      </c>
      <c r="E48" s="2">
        <v>644</v>
      </c>
      <c r="F48" s="2">
        <v>591</v>
      </c>
      <c r="G48" s="2">
        <v>1264</v>
      </c>
      <c r="H48" s="2">
        <v>1205</v>
      </c>
      <c r="I48" s="2">
        <v>1258</v>
      </c>
      <c r="J48" s="2">
        <v>1153</v>
      </c>
      <c r="K48" s="2">
        <v>631</v>
      </c>
      <c r="L48" s="2">
        <v>584</v>
      </c>
      <c r="M48" s="2">
        <v>379</v>
      </c>
      <c r="N48" s="2">
        <v>338</v>
      </c>
      <c r="O48" s="2">
        <v>617</v>
      </c>
      <c r="P48" s="2">
        <v>616</v>
      </c>
      <c r="Q48" s="2">
        <v>841</v>
      </c>
      <c r="R48" s="2">
        <v>808</v>
      </c>
      <c r="S48" s="2">
        <v>1313</v>
      </c>
      <c r="T48" s="2">
        <v>1352</v>
      </c>
      <c r="U48" s="2">
        <v>1518</v>
      </c>
      <c r="V48" s="2">
        <v>1578</v>
      </c>
      <c r="W48" s="2">
        <v>1166</v>
      </c>
      <c r="X48" s="2">
        <v>1233</v>
      </c>
      <c r="Y48" s="2">
        <v>1014</v>
      </c>
      <c r="Z48" s="2">
        <v>1214</v>
      </c>
      <c r="AA48" s="2">
        <v>873</v>
      </c>
      <c r="AB48" s="2">
        <v>1063</v>
      </c>
      <c r="AC48" s="2">
        <v>971</v>
      </c>
      <c r="AD48" s="2">
        <v>1170</v>
      </c>
      <c r="AE48" s="2">
        <v>1266</v>
      </c>
      <c r="AF48" s="2">
        <v>1456</v>
      </c>
      <c r="AG48" s="2">
        <v>646</v>
      </c>
      <c r="AH48" s="2">
        <v>1174</v>
      </c>
      <c r="AI48" s="2">
        <v>527</v>
      </c>
      <c r="AJ48" s="2">
        <v>912</v>
      </c>
      <c r="AK48" s="2">
        <v>178</v>
      </c>
      <c r="AL48" s="2">
        <v>409</v>
      </c>
      <c r="AM48" s="2">
        <v>165</v>
      </c>
      <c r="AN48" s="2">
        <v>615</v>
      </c>
      <c r="AO48" s="2">
        <v>141</v>
      </c>
      <c r="AP48" s="2">
        <v>549</v>
      </c>
      <c r="AQ48" s="2">
        <f t="shared" si="0"/>
        <v>34036</v>
      </c>
    </row>
    <row r="49" spans="1:43">
      <c r="A49" s="1">
        <v>63023</v>
      </c>
      <c r="B49" s="1">
        <v>3417</v>
      </c>
      <c r="C49" s="2">
        <v>1023</v>
      </c>
      <c r="D49" s="2">
        <v>1021</v>
      </c>
      <c r="E49" s="2">
        <v>2228</v>
      </c>
      <c r="F49" s="2">
        <v>2118</v>
      </c>
      <c r="G49" s="2">
        <v>5548</v>
      </c>
      <c r="H49" s="2">
        <v>5192</v>
      </c>
      <c r="I49" s="2">
        <v>5680</v>
      </c>
      <c r="J49" s="2">
        <v>5271</v>
      </c>
      <c r="K49" s="2">
        <v>3000</v>
      </c>
      <c r="L49" s="2">
        <v>2807</v>
      </c>
      <c r="M49" s="2">
        <v>1897</v>
      </c>
      <c r="N49" s="2">
        <v>1727</v>
      </c>
      <c r="O49" s="2">
        <v>3218</v>
      </c>
      <c r="P49" s="2">
        <v>3458</v>
      </c>
      <c r="Q49" s="2">
        <v>4088</v>
      </c>
      <c r="R49" s="2">
        <v>3536</v>
      </c>
      <c r="S49" s="2">
        <v>6385</v>
      </c>
      <c r="T49" s="2">
        <v>5897</v>
      </c>
      <c r="U49" s="2">
        <v>6718</v>
      </c>
      <c r="V49" s="2">
        <v>7014</v>
      </c>
      <c r="W49" s="2">
        <v>5723</v>
      </c>
      <c r="X49" s="2">
        <v>6409</v>
      </c>
      <c r="Y49" s="2">
        <v>5459</v>
      </c>
      <c r="Z49" s="2">
        <v>6089</v>
      </c>
      <c r="AA49" s="2">
        <v>4840</v>
      </c>
      <c r="AB49" s="2">
        <v>5546</v>
      </c>
      <c r="AC49" s="2">
        <v>4827</v>
      </c>
      <c r="AD49" s="2">
        <v>6092</v>
      </c>
      <c r="AE49" s="2">
        <v>6472</v>
      </c>
      <c r="AF49" s="2">
        <v>7839</v>
      </c>
      <c r="AG49" s="2">
        <v>3587</v>
      </c>
      <c r="AH49" s="2">
        <v>7769</v>
      </c>
      <c r="AI49" s="2">
        <v>3523</v>
      </c>
      <c r="AJ49" s="2">
        <v>6474</v>
      </c>
      <c r="AK49" s="2">
        <v>1236</v>
      </c>
      <c r="AL49" s="2">
        <v>2845</v>
      </c>
      <c r="AM49" s="2">
        <v>1175</v>
      </c>
      <c r="AN49" s="2">
        <v>4033</v>
      </c>
      <c r="AO49" s="2">
        <v>661</v>
      </c>
      <c r="AP49" s="2">
        <v>2808</v>
      </c>
      <c r="AQ49" s="2">
        <f t="shared" si="0"/>
        <v>171233</v>
      </c>
    </row>
    <row r="50" spans="1:43">
      <c r="A50" s="1">
        <v>63023</v>
      </c>
      <c r="B50" s="1">
        <v>4006</v>
      </c>
      <c r="C50" s="2">
        <v>4059</v>
      </c>
      <c r="D50" s="2">
        <v>3706</v>
      </c>
      <c r="E50" s="2">
        <v>8530</v>
      </c>
      <c r="F50" s="2">
        <v>8042</v>
      </c>
      <c r="G50" s="2">
        <v>20879</v>
      </c>
      <c r="H50" s="2">
        <v>19610</v>
      </c>
      <c r="I50" s="2">
        <v>20178</v>
      </c>
      <c r="J50" s="2">
        <v>19173</v>
      </c>
      <c r="K50" s="2">
        <v>10584</v>
      </c>
      <c r="L50" s="2">
        <v>9950</v>
      </c>
      <c r="M50" s="2">
        <v>6481</v>
      </c>
      <c r="N50" s="2">
        <v>6164</v>
      </c>
      <c r="O50" s="2">
        <v>12730</v>
      </c>
      <c r="P50" s="2">
        <v>13069</v>
      </c>
      <c r="Q50" s="2">
        <v>16614</v>
      </c>
      <c r="R50" s="2">
        <v>14768</v>
      </c>
      <c r="S50" s="2">
        <v>24693</v>
      </c>
      <c r="T50" s="2">
        <v>23404</v>
      </c>
      <c r="U50" s="2">
        <v>28386</v>
      </c>
      <c r="V50" s="2">
        <v>28674</v>
      </c>
      <c r="W50" s="2">
        <v>25202</v>
      </c>
      <c r="X50" s="2">
        <v>26937</v>
      </c>
      <c r="Y50" s="2">
        <v>25575</v>
      </c>
      <c r="Z50" s="2">
        <v>28837</v>
      </c>
      <c r="AA50" s="2">
        <v>22478</v>
      </c>
      <c r="AB50" s="2">
        <v>24844</v>
      </c>
      <c r="AC50" s="2">
        <v>20513</v>
      </c>
      <c r="AD50" s="2">
        <v>23927</v>
      </c>
      <c r="AE50" s="2">
        <v>23420</v>
      </c>
      <c r="AF50" s="2">
        <v>27408</v>
      </c>
      <c r="AG50" s="2">
        <v>12582</v>
      </c>
      <c r="AH50" s="2">
        <v>26197</v>
      </c>
      <c r="AI50" s="2">
        <v>12625</v>
      </c>
      <c r="AJ50" s="2">
        <v>25526</v>
      </c>
      <c r="AK50" s="2">
        <v>4871</v>
      </c>
      <c r="AL50" s="2">
        <v>10611</v>
      </c>
      <c r="AM50" s="2">
        <v>4519</v>
      </c>
      <c r="AN50" s="2">
        <v>12116</v>
      </c>
      <c r="AO50" s="2">
        <v>1787</v>
      </c>
      <c r="AP50" s="2">
        <v>6760</v>
      </c>
      <c r="AQ50" s="2">
        <f t="shared" si="0"/>
        <v>666429</v>
      </c>
    </row>
    <row r="51" spans="1:43">
      <c r="A51" s="1">
        <v>63023</v>
      </c>
      <c r="B51" s="1">
        <v>5008</v>
      </c>
      <c r="C51" s="2">
        <v>3543</v>
      </c>
      <c r="D51" s="2">
        <v>3328</v>
      </c>
      <c r="E51" s="2">
        <v>8540</v>
      </c>
      <c r="F51" s="2">
        <v>7973</v>
      </c>
      <c r="G51" s="2">
        <v>20303</v>
      </c>
      <c r="H51" s="2">
        <v>19293</v>
      </c>
      <c r="I51" s="2">
        <v>18765</v>
      </c>
      <c r="J51" s="2">
        <v>18050</v>
      </c>
      <c r="K51" s="2">
        <v>9770</v>
      </c>
      <c r="L51" s="2">
        <v>9083</v>
      </c>
      <c r="M51" s="2">
        <v>5875</v>
      </c>
      <c r="N51" s="2">
        <v>5713</v>
      </c>
      <c r="O51" s="2">
        <v>12553</v>
      </c>
      <c r="P51" s="2">
        <v>14003</v>
      </c>
      <c r="Q51" s="2">
        <v>17505</v>
      </c>
      <c r="R51" s="2">
        <v>17208</v>
      </c>
      <c r="S51" s="2">
        <v>26681</v>
      </c>
      <c r="T51" s="2">
        <v>26665</v>
      </c>
      <c r="U51" s="2">
        <v>29320</v>
      </c>
      <c r="V51" s="2">
        <v>30837</v>
      </c>
      <c r="W51" s="2">
        <v>23786</v>
      </c>
      <c r="X51" s="2">
        <v>26683</v>
      </c>
      <c r="Y51" s="2">
        <v>21480</v>
      </c>
      <c r="Z51" s="2">
        <v>24606</v>
      </c>
      <c r="AA51" s="2">
        <v>19258</v>
      </c>
      <c r="AB51" s="2">
        <v>22406</v>
      </c>
      <c r="AC51" s="2">
        <v>18362</v>
      </c>
      <c r="AD51" s="2">
        <v>22624</v>
      </c>
      <c r="AE51" s="2">
        <v>22237</v>
      </c>
      <c r="AF51" s="2">
        <v>26841</v>
      </c>
      <c r="AG51" s="2">
        <v>11999</v>
      </c>
      <c r="AH51" s="2">
        <v>26249</v>
      </c>
      <c r="AI51" s="2">
        <v>11695</v>
      </c>
      <c r="AJ51" s="2">
        <v>23121</v>
      </c>
      <c r="AK51" s="2">
        <v>4760</v>
      </c>
      <c r="AL51" s="2">
        <v>11211</v>
      </c>
      <c r="AM51" s="2">
        <v>4403</v>
      </c>
      <c r="AN51" s="2">
        <v>13912</v>
      </c>
      <c r="AO51" s="2">
        <v>2617</v>
      </c>
      <c r="AP51" s="2">
        <v>10121</v>
      </c>
      <c r="AQ51" s="2">
        <f t="shared" si="0"/>
        <v>653379</v>
      </c>
    </row>
    <row r="52" spans="1:43">
      <c r="A52" s="1">
        <v>63023</v>
      </c>
      <c r="B52" s="1">
        <v>10839</v>
      </c>
      <c r="C52" s="2">
        <v>37</v>
      </c>
      <c r="D52" s="2">
        <v>48</v>
      </c>
      <c r="E52" s="2">
        <v>122</v>
      </c>
      <c r="F52" s="2">
        <v>111</v>
      </c>
      <c r="G52" s="2">
        <v>276</v>
      </c>
      <c r="H52" s="2">
        <v>272</v>
      </c>
      <c r="I52" s="2">
        <v>278</v>
      </c>
      <c r="J52" s="2">
        <v>273</v>
      </c>
      <c r="K52" s="2">
        <v>172</v>
      </c>
      <c r="L52" s="2">
        <v>135</v>
      </c>
      <c r="M52" s="2">
        <v>82</v>
      </c>
      <c r="N52" s="2">
        <v>106</v>
      </c>
      <c r="O52" s="2">
        <v>201</v>
      </c>
      <c r="P52" s="2">
        <v>241</v>
      </c>
      <c r="Q52" s="2">
        <v>343</v>
      </c>
      <c r="R52" s="2">
        <v>381</v>
      </c>
      <c r="S52" s="2">
        <v>509</v>
      </c>
      <c r="T52" s="2">
        <v>525</v>
      </c>
      <c r="U52" s="2">
        <v>434</v>
      </c>
      <c r="V52" s="2">
        <v>542</v>
      </c>
      <c r="W52" s="2">
        <v>387</v>
      </c>
      <c r="X52" s="2">
        <v>486</v>
      </c>
      <c r="Y52" s="2">
        <v>376</v>
      </c>
      <c r="Z52" s="2">
        <v>486</v>
      </c>
      <c r="AA52" s="2">
        <v>374</v>
      </c>
      <c r="AB52" s="2">
        <v>492</v>
      </c>
      <c r="AC52" s="2">
        <v>338</v>
      </c>
      <c r="AD52" s="2">
        <v>407</v>
      </c>
      <c r="AE52" s="2">
        <v>374</v>
      </c>
      <c r="AF52" s="2">
        <v>468</v>
      </c>
      <c r="AG52" s="2">
        <v>194</v>
      </c>
      <c r="AH52" s="2">
        <v>480</v>
      </c>
      <c r="AI52" s="2">
        <v>192</v>
      </c>
      <c r="AJ52" s="2">
        <v>407</v>
      </c>
      <c r="AK52" s="2">
        <v>82</v>
      </c>
      <c r="AL52" s="2">
        <v>254</v>
      </c>
      <c r="AM52" s="2">
        <v>113</v>
      </c>
      <c r="AN52" s="2">
        <v>319</v>
      </c>
      <c r="AO52" s="2">
        <v>55</v>
      </c>
      <c r="AP52" s="2">
        <v>240</v>
      </c>
      <c r="AQ52" s="2">
        <f t="shared" si="0"/>
        <v>11612</v>
      </c>
    </row>
    <row r="53" spans="1:43">
      <c r="A53" s="1">
        <v>63023</v>
      </c>
      <c r="B53" s="1">
        <v>10858</v>
      </c>
      <c r="C53" s="2">
        <v>375</v>
      </c>
      <c r="D53" s="2">
        <v>366</v>
      </c>
      <c r="E53" s="2">
        <v>953</v>
      </c>
      <c r="F53" s="2">
        <v>910</v>
      </c>
      <c r="G53" s="2">
        <v>2510</v>
      </c>
      <c r="H53" s="2">
        <v>2292</v>
      </c>
      <c r="I53" s="2">
        <v>2306</v>
      </c>
      <c r="J53" s="2">
        <v>2145</v>
      </c>
      <c r="K53" s="2">
        <v>1216</v>
      </c>
      <c r="L53" s="2">
        <v>1095</v>
      </c>
      <c r="M53" s="2">
        <v>700</v>
      </c>
      <c r="N53" s="2">
        <v>676</v>
      </c>
      <c r="O53" s="2">
        <v>1342</v>
      </c>
      <c r="P53" s="2">
        <v>1346</v>
      </c>
      <c r="Q53" s="2">
        <v>1815</v>
      </c>
      <c r="R53" s="2">
        <v>1530</v>
      </c>
      <c r="S53" s="2">
        <v>3064</v>
      </c>
      <c r="T53" s="2">
        <v>2803</v>
      </c>
      <c r="U53" s="2">
        <v>3510</v>
      </c>
      <c r="V53" s="2">
        <v>3337</v>
      </c>
      <c r="W53" s="2">
        <v>2855</v>
      </c>
      <c r="X53" s="2">
        <v>2858</v>
      </c>
      <c r="Y53" s="2">
        <v>2411</v>
      </c>
      <c r="Z53" s="2">
        <v>2544</v>
      </c>
      <c r="AA53" s="2">
        <v>2089</v>
      </c>
      <c r="AB53" s="2">
        <v>2316</v>
      </c>
      <c r="AC53" s="2">
        <v>2174</v>
      </c>
      <c r="AD53" s="2">
        <v>2606</v>
      </c>
      <c r="AE53" s="2">
        <v>2847</v>
      </c>
      <c r="AF53" s="2">
        <v>3254</v>
      </c>
      <c r="AG53" s="2">
        <v>1405</v>
      </c>
      <c r="AH53" s="2">
        <v>3128</v>
      </c>
      <c r="AI53" s="2">
        <v>1178</v>
      </c>
      <c r="AJ53" s="2">
        <v>2400</v>
      </c>
      <c r="AK53" s="2">
        <v>397</v>
      </c>
      <c r="AL53" s="2">
        <v>915</v>
      </c>
      <c r="AM53" s="2">
        <v>407</v>
      </c>
      <c r="AN53" s="2">
        <v>1230</v>
      </c>
      <c r="AO53" s="2">
        <v>199</v>
      </c>
      <c r="AP53" s="2">
        <v>931</v>
      </c>
      <c r="AQ53" s="2">
        <f t="shared" si="0"/>
        <v>72435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2022-05-04T09:55:21Z</dcterms:modified>
</cp:coreProperties>
</file>