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5"/>
  <workbookPr defaultThemeVersion="124226"/>
  <bookViews>
    <workbookView xWindow="0" yWindow="90" windowWidth="20250" windowHeight="7530" tabRatio="731"/>
  </bookViews>
  <sheets>
    <sheet name="МО СМП" sheetId="9" r:id="rId1"/>
    <sheet name="СМО" sheetId="10" r:id="rId2"/>
    <sheet name="Расчёт" sheetId="11" r:id="rId3"/>
    <sheet name="Подуш 1" sheetId="6" r:id="rId4"/>
    <sheet name="Подуш 2" sheetId="7" r:id="rId5"/>
    <sheet name="среднемесячно" sheetId="8" r:id="rId6"/>
    <sheet name="Выборка 1" sheetId="3" r:id="rId7"/>
    <sheet name="Выборка 2" sheetId="5" r:id="rId8"/>
  </sheets>
  <definedNames>
    <definedName name="_xlnm._FilterDatabase" localSheetId="6" hidden="1">'Выборка 1'!$A$1:$AQ$113</definedName>
    <definedName name="_xlnm._FilterDatabase" localSheetId="7" hidden="1">'Выборка 2'!$A$1:$AR$133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AQ2" i="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C73" i="7" l="1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E26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X16" i="11"/>
  <c r="AA16"/>
  <c r="X17"/>
  <c r="AA17"/>
  <c r="X18"/>
  <c r="AA18"/>
  <c r="X19"/>
  <c r="AA19"/>
  <c r="X20"/>
  <c r="AA20"/>
  <c r="X21"/>
  <c r="AA21"/>
  <c r="X22"/>
  <c r="AA22"/>
  <c r="X23"/>
  <c r="AA23"/>
  <c r="X24"/>
  <c r="AA24"/>
  <c r="X25"/>
  <c r="AA25"/>
  <c r="X26"/>
  <c r="AA26"/>
  <c r="X27"/>
  <c r="AA27"/>
  <c r="X28"/>
  <c r="AA28"/>
  <c r="X29"/>
  <c r="AA29"/>
  <c r="X30"/>
  <c r="AA30"/>
  <c r="X31"/>
  <c r="AA31"/>
  <c r="X32"/>
  <c r="AA32"/>
  <c r="X33"/>
  <c r="AA33"/>
  <c r="X34"/>
  <c r="AA34"/>
  <c r="X35"/>
  <c r="AA35"/>
  <c r="X36"/>
  <c r="AA36"/>
  <c r="X37"/>
  <c r="AA37"/>
  <c r="X38"/>
  <c r="AA38"/>
  <c r="AR73" i="8" l="1"/>
  <c r="E38" i="11" s="1"/>
  <c r="K38" s="1"/>
  <c r="F26" i="9"/>
  <c r="J26" s="1"/>
  <c r="AR74" i="8"/>
  <c r="F38" i="11" s="1"/>
  <c r="L38" s="1"/>
  <c r="AB38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F72" i="8" l="1"/>
  <c r="M38" i="11"/>
  <c r="AP71" i="8"/>
  <c r="AL71"/>
  <c r="AH71"/>
  <c r="AD71"/>
  <c r="Z71"/>
  <c r="V71"/>
  <c r="R71"/>
  <c r="N71"/>
  <c r="AO70"/>
  <c r="AK70"/>
  <c r="AG70"/>
  <c r="AC70"/>
  <c r="Y70"/>
  <c r="U70"/>
  <c r="Q70"/>
  <c r="M70"/>
  <c r="J71"/>
  <c r="F71"/>
  <c r="G38" i="11"/>
  <c r="AK72" i="8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AN72" i="8"/>
  <c r="AJ72"/>
  <c r="AF72"/>
  <c r="AB72"/>
  <c r="AR72" i="6"/>
  <c r="AR71" i="8" l="1"/>
  <c r="AR72"/>
  <c r="AB17" i="11"/>
  <c r="AB18"/>
  <c r="AB22"/>
  <c r="V40"/>
  <c r="U40"/>
  <c r="T40"/>
  <c r="S40"/>
  <c r="E2" i="10"/>
  <c r="D2"/>
  <c r="G26" i="9" l="1"/>
  <c r="AB35" i="11"/>
  <c r="AB31"/>
  <c r="AB27"/>
  <c r="AB26"/>
  <c r="AB29"/>
  <c r="AB28"/>
  <c r="AB23"/>
  <c r="AB34"/>
  <c r="AB32"/>
  <c r="AB30"/>
  <c r="AB21"/>
  <c r="AB20"/>
  <c r="AB37"/>
  <c r="AB36"/>
  <c r="AB33"/>
  <c r="AB25"/>
  <c r="AB24"/>
  <c r="AB19"/>
  <c r="AB16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D68" i="6"/>
  <c r="E68"/>
  <c r="F68"/>
  <c r="F68" i="8" s="1"/>
  <c r="G68" i="6"/>
  <c r="G68" i="8" s="1"/>
  <c r="H68" i="6"/>
  <c r="I68"/>
  <c r="J68"/>
  <c r="J68" i="8" s="1"/>
  <c r="K68" i="6"/>
  <c r="K68" i="8" s="1"/>
  <c r="L68" i="6"/>
  <c r="M68"/>
  <c r="N68"/>
  <c r="N68" i="8" s="1"/>
  <c r="O68" i="6"/>
  <c r="O68" i="8" s="1"/>
  <c r="P68" i="6"/>
  <c r="Q68"/>
  <c r="R68"/>
  <c r="R68" i="8" s="1"/>
  <c r="S68" i="6"/>
  <c r="T68"/>
  <c r="U68"/>
  <c r="V68"/>
  <c r="V68" i="8" s="1"/>
  <c r="W68" i="6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Q68" i="8" l="1"/>
  <c r="M68"/>
  <c r="I68"/>
  <c r="E68"/>
  <c r="AB67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F25" i="9" s="1"/>
  <c r="E29"/>
  <c r="AR69" i="6"/>
  <c r="AR67"/>
  <c r="AR70"/>
  <c r="AR59"/>
  <c r="AR55"/>
  <c r="AR51"/>
  <c r="AR47"/>
  <c r="AR43"/>
  <c r="AR39"/>
  <c r="AR35"/>
  <c r="AR31"/>
  <c r="AR27"/>
  <c r="E19" i="9" s="1"/>
  <c r="AR23" i="6"/>
  <c r="AR19"/>
  <c r="AR15"/>
  <c r="E11" i="9" s="1"/>
  <c r="AR11" i="6"/>
  <c r="E9" i="9" s="1"/>
  <c r="AR7" i="6"/>
  <c r="E7" i="9" s="1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E23" i="9" s="1"/>
  <c r="AR28" i="6"/>
  <c r="AR24"/>
  <c r="E17" i="9" s="1"/>
  <c r="AR20" i="6"/>
  <c r="E15" i="9" s="1"/>
  <c r="AR16" i="6"/>
  <c r="E12" i="9" s="1"/>
  <c r="AR12" i="6"/>
  <c r="AR8"/>
  <c r="AR4"/>
  <c r="E4" i="9" s="1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E24" i="9" s="1"/>
  <c r="AR29" i="6"/>
  <c r="E21" i="9" s="1"/>
  <c r="AR25" i="6"/>
  <c r="AR21"/>
  <c r="AR17"/>
  <c r="E13" i="9" s="1"/>
  <c r="AR13" i="6"/>
  <c r="AR9"/>
  <c r="E8" i="9" s="1"/>
  <c r="AR5" i="6"/>
  <c r="E5" i="9" s="1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E18" i="9" s="1"/>
  <c r="AR22" i="6"/>
  <c r="E16" i="9" s="1"/>
  <c r="AR18" i="6"/>
  <c r="E14" i="9" s="1"/>
  <c r="AR14" i="6"/>
  <c r="AR10"/>
  <c r="AR6"/>
  <c r="E6" i="9" s="1"/>
  <c r="AR3" i="6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F29" i="9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E10" i="9" l="1"/>
  <c r="D3" i="10"/>
  <c r="E22" i="9"/>
  <c r="D4" i="10"/>
  <c r="E25" i="9"/>
  <c r="J25" s="1"/>
  <c r="E20"/>
  <c r="AR69" i="8"/>
  <c r="AR68"/>
  <c r="F37" i="11" s="1"/>
  <c r="AR70" i="8"/>
  <c r="AR64" i="7"/>
  <c r="AR65"/>
  <c r="AR61"/>
  <c r="AR57"/>
  <c r="AR53"/>
  <c r="AR49"/>
  <c r="AR45"/>
  <c r="AR41"/>
  <c r="AR37"/>
  <c r="AR33"/>
  <c r="F24" i="9" s="1"/>
  <c r="J24" s="1"/>
  <c r="AR29" i="7"/>
  <c r="F21" i="9" s="1"/>
  <c r="J21" s="1"/>
  <c r="AR25" i="7"/>
  <c r="AR21"/>
  <c r="AR17"/>
  <c r="F13" i="9" s="1"/>
  <c r="J13" s="1"/>
  <c r="AR13" i="7"/>
  <c r="AR9"/>
  <c r="F8" i="9" s="1"/>
  <c r="J8" s="1"/>
  <c r="AR5" i="7"/>
  <c r="F5" i="9" s="1"/>
  <c r="J5" s="1"/>
  <c r="AR67" i="8"/>
  <c r="E37" i="11" s="1"/>
  <c r="C66" i="8"/>
  <c r="AR62" i="7"/>
  <c r="AR58"/>
  <c r="AR54"/>
  <c r="AR50"/>
  <c r="AR46"/>
  <c r="AR42"/>
  <c r="AR38"/>
  <c r="AR34"/>
  <c r="F22" i="9" s="1"/>
  <c r="J22" s="1"/>
  <c r="AR30" i="7"/>
  <c r="AR26"/>
  <c r="AR22"/>
  <c r="AR18"/>
  <c r="F14" i="9" s="1"/>
  <c r="J14" s="1"/>
  <c r="AR14" i="7"/>
  <c r="F10" i="9" s="1"/>
  <c r="J10" s="1"/>
  <c r="AR10" i="7"/>
  <c r="AR6"/>
  <c r="AR3"/>
  <c r="AR63"/>
  <c r="AR59"/>
  <c r="AR55"/>
  <c r="AR51"/>
  <c r="AR47"/>
  <c r="AR43"/>
  <c r="AR39"/>
  <c r="AR35"/>
  <c r="AR31"/>
  <c r="F20" i="9" s="1"/>
  <c r="AR27" i="7"/>
  <c r="F19" i="9" s="1"/>
  <c r="J19" s="1"/>
  <c r="AR23" i="7"/>
  <c r="AR19"/>
  <c r="AR15"/>
  <c r="F11" i="9" s="1"/>
  <c r="J11" s="1"/>
  <c r="AR11" i="7"/>
  <c r="F9" i="9" s="1"/>
  <c r="J9" s="1"/>
  <c r="AR7" i="7"/>
  <c r="F7" i="9" s="1"/>
  <c r="J7" s="1"/>
  <c r="AR60" i="7"/>
  <c r="AR56"/>
  <c r="AR52"/>
  <c r="AR48"/>
  <c r="AR44"/>
  <c r="AR40"/>
  <c r="AR36"/>
  <c r="AR32"/>
  <c r="AR28"/>
  <c r="AR24"/>
  <c r="F17" i="9" s="1"/>
  <c r="J17" s="1"/>
  <c r="AR20" i="7"/>
  <c r="F15" i="9" s="1"/>
  <c r="J15" s="1"/>
  <c r="AR16" i="7"/>
  <c r="AR12"/>
  <c r="AR8"/>
  <c r="AR4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J20" i="9" l="1"/>
  <c r="F4"/>
  <c r="J4" s="1"/>
  <c r="F6"/>
  <c r="J6" s="1"/>
  <c r="F16"/>
  <c r="J16" s="1"/>
  <c r="F12"/>
  <c r="J12" s="1"/>
  <c r="F18"/>
  <c r="J18" s="1"/>
  <c r="F23"/>
  <c r="J23" s="1"/>
  <c r="E4" i="10"/>
  <c r="E3"/>
  <c r="G25" i="9"/>
  <c r="E27"/>
  <c r="AR3" i="8"/>
  <c r="AR31"/>
  <c r="E32" i="11" s="1"/>
  <c r="AR27" i="8"/>
  <c r="E31" i="11" s="1"/>
  <c r="AR23" i="8"/>
  <c r="AR19"/>
  <c r="AR15"/>
  <c r="E23" i="11" s="1"/>
  <c r="AR11" i="8"/>
  <c r="E21" i="11" s="1"/>
  <c r="AR7" i="8"/>
  <c r="E19" i="11" s="1"/>
  <c r="AR34" i="8"/>
  <c r="E34" i="11" s="1"/>
  <c r="AR30" i="8"/>
  <c r="AR26"/>
  <c r="E30" i="11" s="1"/>
  <c r="AR22" i="8"/>
  <c r="E28" i="11" s="1"/>
  <c r="AR18" i="8"/>
  <c r="E26" i="11" s="1"/>
  <c r="AR14" i="8"/>
  <c r="E22" i="11" s="1"/>
  <c r="AR10" i="8"/>
  <c r="AR6"/>
  <c r="E18" i="11" s="1"/>
  <c r="AR58" i="8"/>
  <c r="F30" i="11" s="1"/>
  <c r="AR50" i="8"/>
  <c r="F26" i="11" s="1"/>
  <c r="AR44" i="8"/>
  <c r="AR38"/>
  <c r="F18" i="11" s="1"/>
  <c r="AR60" i="8"/>
  <c r="AR35"/>
  <c r="AR32"/>
  <c r="E35" i="11" s="1"/>
  <c r="AR24" i="8"/>
  <c r="E29" i="11" s="1"/>
  <c r="AR16" i="8"/>
  <c r="E24" i="11" s="1"/>
  <c r="AR8" i="8"/>
  <c r="AR52"/>
  <c r="F27" i="11" s="1"/>
  <c r="AR39" i="8"/>
  <c r="F19" i="11" s="1"/>
  <c r="AR28" i="8"/>
  <c r="AR20"/>
  <c r="E27" i="11" s="1"/>
  <c r="AR12" i="8"/>
  <c r="AR4"/>
  <c r="E16" i="11" s="1"/>
  <c r="AR62" i="8"/>
  <c r="AR54"/>
  <c r="F28" i="11" s="1"/>
  <c r="AR46" i="8"/>
  <c r="F22" i="11" s="1"/>
  <c r="AR36" i="8"/>
  <c r="F16" i="11" s="1"/>
  <c r="AR33" i="8"/>
  <c r="E36" i="11" s="1"/>
  <c r="AR29" i="8"/>
  <c r="E33" i="11" s="1"/>
  <c r="AR25" i="8"/>
  <c r="AR21"/>
  <c r="AR17"/>
  <c r="E25" i="11" s="1"/>
  <c r="AR13" i="8"/>
  <c r="AR9"/>
  <c r="E20" i="11" s="1"/>
  <c r="AR5" i="8"/>
  <c r="E17" i="11" s="1"/>
  <c r="AR64" i="8"/>
  <c r="F35" i="11" s="1"/>
  <c r="AR56" i="8"/>
  <c r="F29" i="11" s="1"/>
  <c r="AR48" i="8"/>
  <c r="F24" i="11" s="1"/>
  <c r="AR42" i="8"/>
  <c r="AR66"/>
  <c r="F34" i="11" s="1"/>
  <c r="C65" i="8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F27" i="9" l="1"/>
  <c r="G16" i="11"/>
  <c r="G24"/>
  <c r="G37"/>
  <c r="AR41" i="8"/>
  <c r="F20" i="11" s="1"/>
  <c r="AR43" i="8"/>
  <c r="F21" i="11" s="1"/>
  <c r="AR47" i="8"/>
  <c r="F23" i="11" s="1"/>
  <c r="AR55" i="8"/>
  <c r="AR63"/>
  <c r="F32" i="11" s="1"/>
  <c r="AR61" i="8"/>
  <c r="F33" i="11" s="1"/>
  <c r="AR59" i="8"/>
  <c r="F31" i="11" s="1"/>
  <c r="AR51" i="8"/>
  <c r="AR37"/>
  <c r="F17" i="11" s="1"/>
  <c r="AR49" i="8"/>
  <c r="F25" i="11" s="1"/>
  <c r="AR65" i="8"/>
  <c r="F36" i="11" s="1"/>
  <c r="G34"/>
  <c r="G22"/>
  <c r="G8" i="9"/>
  <c r="G20"/>
  <c r="G22"/>
  <c r="G5"/>
  <c r="G13"/>
  <c r="G24"/>
  <c r="G4"/>
  <c r="G15"/>
  <c r="G21"/>
  <c r="G12"/>
  <c r="G23"/>
  <c r="G6"/>
  <c r="G16"/>
  <c r="G11"/>
  <c r="G14"/>
  <c r="G17"/>
  <c r="G9"/>
  <c r="G19"/>
  <c r="G10"/>
  <c r="G7"/>
  <c r="G18"/>
  <c r="G26" i="11"/>
  <c r="G30"/>
  <c r="G28"/>
  <c r="E5" i="10"/>
  <c r="E40" i="11"/>
  <c r="G18"/>
  <c r="G19"/>
  <c r="F4" i="10"/>
  <c r="F28" i="9" l="1"/>
  <c r="G27"/>
  <c r="G21" i="11"/>
  <c r="G17"/>
  <c r="G32"/>
  <c r="G20"/>
  <c r="G36"/>
  <c r="G23"/>
  <c r="G31"/>
  <c r="G33"/>
  <c r="G25"/>
  <c r="F40"/>
  <c r="G27"/>
  <c r="G29"/>
  <c r="G35"/>
  <c r="F3" i="10"/>
  <c r="F5" s="1"/>
  <c r="D5"/>
  <c r="G40" i="11" l="1"/>
  <c r="E28" i="9"/>
  <c r="L22" i="11"/>
  <c r="K17" l="1"/>
  <c r="K25"/>
  <c r="K26"/>
  <c r="K20"/>
  <c r="K18"/>
  <c r="L18"/>
  <c r="L30"/>
  <c r="K32"/>
  <c r="L27"/>
  <c r="L32"/>
  <c r="K35"/>
  <c r="K34"/>
  <c r="K33"/>
  <c r="K37"/>
  <c r="K21"/>
  <c r="K27"/>
  <c r="K23"/>
  <c r="K28"/>
  <c r="L21"/>
  <c r="L24"/>
  <c r="L28"/>
  <c r="L31"/>
  <c r="L34"/>
  <c r="L25"/>
  <c r="L36"/>
  <c r="L19"/>
  <c r="L17"/>
  <c r="K29"/>
  <c r="K19"/>
  <c r="K22"/>
  <c r="K36"/>
  <c r="K31"/>
  <c r="L29"/>
  <c r="L37"/>
  <c r="L33"/>
  <c r="L35"/>
  <c r="L20"/>
  <c r="L26"/>
  <c r="K16"/>
  <c r="K30"/>
  <c r="K24"/>
  <c r="L23"/>
  <c r="L16"/>
  <c r="M25" l="1"/>
  <c r="M36"/>
  <c r="M32"/>
  <c r="M24"/>
  <c r="M18"/>
  <c r="M17"/>
  <c r="M21"/>
  <c r="M20"/>
  <c r="M26"/>
  <c r="M22"/>
  <c r="M35"/>
  <c r="M28"/>
  <c r="M16"/>
  <c r="M31"/>
  <c r="M29"/>
  <c r="M33"/>
  <c r="M23"/>
  <c r="M30"/>
  <c r="M19"/>
  <c r="M37"/>
  <c r="M27"/>
  <c r="M34"/>
  <c r="G8" l="1"/>
  <c r="G9" s="1"/>
  <c r="Q16" l="1"/>
  <c r="Q38"/>
  <c r="Q19"/>
  <c r="Q26"/>
  <c r="Q17"/>
  <c r="Q21"/>
  <c r="Q20"/>
  <c r="Q18"/>
  <c r="Q32"/>
  <c r="Q24"/>
  <c r="Q25"/>
  <c r="Q36"/>
  <c r="Q31"/>
  <c r="Q22"/>
  <c r="Q27"/>
  <c r="Q37"/>
  <c r="Q23"/>
  <c r="Q30"/>
  <c r="Q33"/>
  <c r="Q35"/>
  <c r="Q28"/>
  <c r="Q34"/>
  <c r="Q29"/>
  <c r="P16" l="1"/>
  <c r="P38"/>
  <c r="O38"/>
  <c r="O16"/>
  <c r="O33"/>
  <c r="P33"/>
  <c r="P28"/>
  <c r="O28"/>
  <c r="P23"/>
  <c r="O23"/>
  <c r="O22"/>
  <c r="P22"/>
  <c r="P25"/>
  <c r="O25"/>
  <c r="O18"/>
  <c r="P18"/>
  <c r="O26"/>
  <c r="P26"/>
  <c r="P34"/>
  <c r="O34"/>
  <c r="O30"/>
  <c r="P30"/>
  <c r="P32"/>
  <c r="O32"/>
  <c r="P17"/>
  <c r="O17"/>
  <c r="P36"/>
  <c r="O36"/>
  <c r="O27"/>
  <c r="P27"/>
  <c r="P21"/>
  <c r="O21"/>
  <c r="P29"/>
  <c r="O29"/>
  <c r="O35"/>
  <c r="P35"/>
  <c r="O37"/>
  <c r="P37"/>
  <c r="P31"/>
  <c r="O31"/>
  <c r="O24"/>
  <c r="P24"/>
  <c r="O20"/>
  <c r="P20"/>
  <c r="P19"/>
  <c r="O19"/>
  <c r="Q40"/>
  <c r="O40" l="1"/>
  <c r="O42" s="1"/>
  <c r="P40"/>
  <c r="P42" s="1"/>
</calcChain>
</file>

<file path=xl/sharedStrings.xml><?xml version="1.0" encoding="utf-8"?>
<sst xmlns="http://schemas.openxmlformats.org/spreadsheetml/2006/main" count="275" uniqueCount="74">
  <si>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</si>
  <si>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</si>
  <si>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</si>
  <si>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</si>
  <si>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</si>
  <si>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</si>
  <si>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</si>
  <si>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</si>
  <si>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</si>
  <si>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</si>
  <si>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</si>
  <si>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</si>
  <si>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</si>
  <si>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</si>
  <si>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</si>
  <si>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</si>
  <si>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</si>
  <si>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</si>
  <si>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</si>
  <si>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</si>
  <si>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</si>
  <si>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</si>
  <si>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</si>
  <si>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</si>
  <si>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</si>
  <si>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</si>
  <si>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</si>
  <si>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</si>
  <si>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</si>
  <si>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>Государственное бюджетное  учреждение здравоохранения Самарской области "Богатовская центральная районная больница"</t>
  </si>
  <si>
    <t>Государственное бюджетное учреждение здравоохранения Самарской области "Большеглушицкая центральная  районная больница"</t>
  </si>
  <si>
    <t>Государственное бюджетное учреждение здравоохранения Самарской области "Большечерниговская центральная районная больница</t>
  </si>
  <si>
    <t>Государственное бюджетное  учреждение  здравоохранения Самарской области "Борская центральная 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</si>
  <si>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</si>
  <si>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</si>
  <si>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</si>
  <si>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области"Клявлинская центральная районная больница"</t>
  </si>
  <si>
    <t>Государственное бюджетное  учреждение здравоохранения Самарской области  "Нефтегорская центральная районная больница"</t>
  </si>
  <si>
    <t>Государственное бюджетное учреждение здравоохранения Самарской области "Пестравская  центральная районная больница"</t>
  </si>
  <si>
    <t>Государственное бюджетное учреждение здравоохранения Самарской области "Похвистневская центральная  больница города и района"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</si>
  <si>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</si>
  <si>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</si>
  <si>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</si>
  <si>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</si>
  <si>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</si>
  <si>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</si>
  <si>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</si>
  <si>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</si>
  <si>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 "Сызранская станция скорой медицинской помощи" 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</si>
  <si>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</si>
  <si>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</si>
  <si>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</si>
  <si>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</si>
  <si>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№</t>
  </si>
  <si>
    <t>Наименование страховой медицинской организации</t>
  </si>
  <si>
    <t>АО СК "АСКОМЕД"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</si>
  <si>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</si>
  <si>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</si>
  <si>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</si>
  <si>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</si>
  <si>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</si>
  <si>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</si>
  <si>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</si>
  <si>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Объём финансовых объёмов на СМП (подуш)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</si>
  <si>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</si>
  <si>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</si>
  <si>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</si>
  <si>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Общество с ограниченной ответственностью «МедСервис»</t>
  </si>
  <si>
    <t>Коэффициент специфики оказания скорой медицинской помощи (Прил 24 ТС)</t>
  </si>
  <si>
    <t>на 2022 год</t>
  </si>
  <si>
    <t>РАЗМЕР БАЗОВОГО ПОДУШЕВОГО НОРМАТИВА ФИНАНСИРОВАНИЯ СКОРОЙ МЕДИЦИНСКОЙ ПОМОЩИ</t>
  </si>
  <si>
    <t>Коэффициент дифференциации</t>
  </si>
  <si>
    <t>на июнь (Прил 22 ТС)</t>
  </si>
  <si>
    <t>на июнь</t>
  </si>
</sst>
</file>

<file path=xl/styles.xml><?xml version="1.0" encoding="utf-8"?>
<styleSheet xmlns="http://schemas.openxmlformats.org/spreadsheetml/2006/main">
  <numFmts count="8">
    <numFmt numFmtId="43" formatCode="_-* #,##0.00\ _р_._-;\-* #,##0.00\ _р_._-;_-* &quot;-&quot;??\ _р_.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0.000000"/>
    <numFmt numFmtId="168" formatCode="_-* #,##0.00_р_._-;\-* #,##0.00_р_._-;_-* \-??_р_._-;_-@_-"/>
    <numFmt numFmtId="169" formatCode="_(* #,##0.00_);_(* \(#,##0.00\);_(* &quot;-&quot;??_);_(@_)"/>
    <numFmt numFmtId="170" formatCode="0.0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4" fontId="7" fillId="0" borderId="0" applyFont="0" applyFill="0" applyBorder="0" applyAlignment="0" applyProtection="0"/>
    <xf numFmtId="168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8" fontId="7" fillId="0" borderId="0" applyFill="0" applyBorder="0" applyAlignment="0" applyProtection="0"/>
    <xf numFmtId="16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6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6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7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4" fontId="9" fillId="0" borderId="0" xfId="0" applyNumberFormat="1" applyFont="1"/>
    <xf numFmtId="3" fontId="2" fillId="0" borderId="0" xfId="0" applyNumberFormat="1" applyFont="1"/>
    <xf numFmtId="4" fontId="10" fillId="0" borderId="0" xfId="0" applyNumberFormat="1" applyFont="1"/>
    <xf numFmtId="3" fontId="2" fillId="0" borderId="0" xfId="0" applyNumberFormat="1" applyFont="1" applyAlignment="1">
      <alignment horizontal="right"/>
    </xf>
    <xf numFmtId="3" fontId="10" fillId="0" borderId="0" xfId="0" applyNumberFormat="1" applyFont="1"/>
    <xf numFmtId="170" fontId="3" fillId="0" borderId="0" xfId="0" applyNumberFormat="1" applyFont="1"/>
    <xf numFmtId="167" fontId="2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5" xfId="21"/>
    <cellStyle name="Обычный 6" xfId="5"/>
    <cellStyle name="Примечание 2" xfId="6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>
      <selection activeCell="A4" sqref="A4:A26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6" width="11.140625" style="2" customWidth="1"/>
    <col min="7" max="7" width="12.28515625" style="2" customWidth="1"/>
    <col min="8" max="8" width="6" style="2" customWidth="1"/>
    <col min="9" max="9" width="9" style="2" customWidth="1"/>
    <col min="10" max="16384" width="9.140625" style="2"/>
  </cols>
  <sheetData>
    <row r="2" spans="1:10">
      <c r="E2" s="47" t="s">
        <v>51</v>
      </c>
      <c r="F2" s="47"/>
      <c r="G2" s="47"/>
    </row>
    <row r="3" spans="1:10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10">
        <v>44713</v>
      </c>
      <c r="F3" s="10">
        <v>44743</v>
      </c>
      <c r="G3" s="5" t="s">
        <v>50</v>
      </c>
    </row>
    <row r="4" spans="1:10" ht="22.5">
      <c r="A4" s="9">
        <v>1</v>
      </c>
      <c r="B4" s="9">
        <v>630003</v>
      </c>
      <c r="C4" s="9">
        <v>302</v>
      </c>
      <c r="D4" s="23" t="s">
        <v>29</v>
      </c>
      <c r="E4" s="14">
        <f>SUMIFS('Подуш 1'!$AR$3:$AR$172,'Подуш 1'!$B$3:$B$172,$C4)</f>
        <v>14030</v>
      </c>
      <c r="F4" s="14">
        <f>SUMIFS('Подуш 2'!$AR$3:$AR$172,'Подуш 2'!$B$3:$B$172,$C4)</f>
        <v>14000</v>
      </c>
      <c r="G4" s="15">
        <f t="shared" ref="G4:G26" si="0">(E4+F4)/2</f>
        <v>14015</v>
      </c>
      <c r="H4" s="41"/>
      <c r="I4" s="41"/>
      <c r="J4" s="41">
        <f>F4-E4</f>
        <v>-30</v>
      </c>
    </row>
    <row r="5" spans="1:10" ht="22.5">
      <c r="A5" s="9">
        <v>2</v>
      </c>
      <c r="B5" s="9">
        <v>630004</v>
      </c>
      <c r="C5" s="9">
        <v>402</v>
      </c>
      <c r="D5" s="23" t="s">
        <v>30</v>
      </c>
      <c r="E5" s="14">
        <f>SUMIFS('Подуш 1'!$AR$3:$AR$172,'Подуш 1'!$B$3:$B$172,$C5)</f>
        <v>19146</v>
      </c>
      <c r="F5" s="14">
        <f>SUMIFS('Подуш 2'!$AR$3:$AR$172,'Подуш 2'!$B$3:$B$172,$C5)</f>
        <v>19129</v>
      </c>
      <c r="G5" s="15">
        <f t="shared" si="0"/>
        <v>19137.5</v>
      </c>
      <c r="H5" s="41"/>
      <c r="I5" s="41"/>
      <c r="J5" s="41">
        <f t="shared" ref="J5:J26" si="1">F5-E5</f>
        <v>-17</v>
      </c>
    </row>
    <row r="6" spans="1:10" ht="22.5">
      <c r="A6" s="9">
        <v>3</v>
      </c>
      <c r="B6" s="9">
        <v>630005</v>
      </c>
      <c r="C6" s="9">
        <v>502</v>
      </c>
      <c r="D6" s="23" t="s">
        <v>31</v>
      </c>
      <c r="E6" s="14">
        <f>SUMIFS('Подуш 1'!$AR$3:$AR$172,'Подуш 1'!$B$3:$B$172,$C6)</f>
        <v>20561</v>
      </c>
      <c r="F6" s="14">
        <f>SUMIFS('Подуш 2'!$AR$3:$AR$172,'Подуш 2'!$B$3:$B$172,$C6)</f>
        <v>20547</v>
      </c>
      <c r="G6" s="15">
        <f t="shared" si="0"/>
        <v>20554</v>
      </c>
      <c r="H6" s="41"/>
      <c r="I6" s="41"/>
      <c r="J6" s="41">
        <f t="shared" si="1"/>
        <v>-14</v>
      </c>
    </row>
    <row r="7" spans="1:10" ht="22.5">
      <c r="A7" s="9">
        <v>4</v>
      </c>
      <c r="B7" s="9">
        <v>630006</v>
      </c>
      <c r="C7" s="9">
        <v>602</v>
      </c>
      <c r="D7" s="23" t="s">
        <v>32</v>
      </c>
      <c r="E7" s="14">
        <f>SUMIFS('Подуш 1'!$AR$3:$AR$172,'Подуш 1'!$B$3:$B$172,$C7)</f>
        <v>22210</v>
      </c>
      <c r="F7" s="14">
        <f>SUMIFS('Подуш 2'!$AR$3:$AR$172,'Подуш 2'!$B$3:$B$172,$C7)</f>
        <v>22203</v>
      </c>
      <c r="G7" s="15">
        <f t="shared" si="0"/>
        <v>22206.5</v>
      </c>
      <c r="H7" s="41"/>
      <c r="I7" s="41"/>
      <c r="J7" s="41">
        <f t="shared" si="1"/>
        <v>-7</v>
      </c>
    </row>
    <row r="8" spans="1:10" ht="22.5">
      <c r="A8" s="9">
        <v>5</v>
      </c>
      <c r="B8" s="9">
        <v>630008</v>
      </c>
      <c r="C8" s="9">
        <v>802</v>
      </c>
      <c r="D8" s="23" t="s">
        <v>33</v>
      </c>
      <c r="E8" s="14">
        <f>SUMIFS('Подуш 1'!$AR$3:$AR$172,'Подуш 1'!$B$3:$B$172,$C8)</f>
        <v>12783</v>
      </c>
      <c r="F8" s="14">
        <f>SUMIFS('Подуш 2'!$AR$3:$AR$172,'Подуш 2'!$B$3:$B$172,$C8)</f>
        <v>12761</v>
      </c>
      <c r="G8" s="15">
        <f t="shared" si="0"/>
        <v>12772</v>
      </c>
      <c r="H8" s="41"/>
      <c r="I8" s="41"/>
      <c r="J8" s="41">
        <f t="shared" si="1"/>
        <v>-22</v>
      </c>
    </row>
    <row r="9" spans="1:10" ht="22.5">
      <c r="A9" s="9">
        <v>6</v>
      </c>
      <c r="B9" s="9">
        <v>630010</v>
      </c>
      <c r="C9" s="9">
        <v>1002</v>
      </c>
      <c r="D9" s="23" t="s">
        <v>34</v>
      </c>
      <c r="E9" s="14">
        <f>SUMIFS('Подуш 1'!$AR$3:$AR$172,'Подуш 1'!$B$3:$B$172,$C9)</f>
        <v>20986</v>
      </c>
      <c r="F9" s="14">
        <f>SUMIFS('Подуш 2'!$AR$3:$AR$172,'Подуш 2'!$B$3:$B$172,$C9)</f>
        <v>20987</v>
      </c>
      <c r="G9" s="15">
        <f t="shared" si="0"/>
        <v>20986.5</v>
      </c>
      <c r="H9" s="41"/>
      <c r="I9" s="41"/>
      <c r="J9" s="41">
        <f t="shared" si="1"/>
        <v>1</v>
      </c>
    </row>
    <row r="10" spans="1:10" ht="22.5">
      <c r="A10" s="9">
        <v>7</v>
      </c>
      <c r="B10" s="9">
        <v>630013</v>
      </c>
      <c r="C10" s="9">
        <v>1302</v>
      </c>
      <c r="D10" s="23" t="s">
        <v>35</v>
      </c>
      <c r="E10" s="14">
        <f>SUMIFS('Подуш 1'!$AR$3:$AR$172,'Подуш 1'!$B$3:$B$172,$C10)</f>
        <v>43973</v>
      </c>
      <c r="F10" s="14">
        <f>SUMIFS('Подуш 2'!$AR$3:$AR$172,'Подуш 2'!$B$3:$B$172,$C10)</f>
        <v>43919</v>
      </c>
      <c r="G10" s="15">
        <f t="shared" si="0"/>
        <v>43946</v>
      </c>
      <c r="H10" s="41"/>
      <c r="I10" s="41"/>
      <c r="J10" s="41">
        <f t="shared" si="1"/>
        <v>-54</v>
      </c>
    </row>
    <row r="11" spans="1:10" ht="22.5">
      <c r="A11" s="9">
        <v>8</v>
      </c>
      <c r="B11" s="9">
        <v>630014</v>
      </c>
      <c r="C11" s="9">
        <v>1402</v>
      </c>
      <c r="D11" s="23" t="s">
        <v>36</v>
      </c>
      <c r="E11" s="14">
        <f>SUMIFS('Подуш 1'!$AR$3:$AR$172,'Подуш 1'!$B$3:$B$172,$C11)</f>
        <v>13090</v>
      </c>
      <c r="F11" s="14">
        <f>SUMIFS('Подуш 2'!$AR$3:$AR$172,'Подуш 2'!$B$3:$B$172,$C11)</f>
        <v>13056</v>
      </c>
      <c r="G11" s="15">
        <f t="shared" si="0"/>
        <v>13073</v>
      </c>
      <c r="H11" s="41"/>
      <c r="I11" s="41"/>
      <c r="J11" s="41">
        <f t="shared" si="1"/>
        <v>-34</v>
      </c>
    </row>
    <row r="12" spans="1:10" ht="22.5">
      <c r="A12" s="9">
        <v>9</v>
      </c>
      <c r="B12" s="9">
        <v>630015</v>
      </c>
      <c r="C12" s="9">
        <v>1502</v>
      </c>
      <c r="D12" s="23" t="s">
        <v>37</v>
      </c>
      <c r="E12" s="14">
        <f>SUMIFS('Подуш 1'!$AR$3:$AR$172,'Подуш 1'!$B$3:$B$172,$C12)</f>
        <v>40878</v>
      </c>
      <c r="F12" s="14">
        <f>SUMIFS('Подуш 2'!$AR$3:$AR$172,'Подуш 2'!$B$3:$B$172,$C12)</f>
        <v>40879</v>
      </c>
      <c r="G12" s="15">
        <f t="shared" si="0"/>
        <v>40878.5</v>
      </c>
      <c r="H12" s="41"/>
      <c r="I12" s="41"/>
      <c r="J12" s="41">
        <f t="shared" si="1"/>
        <v>1</v>
      </c>
    </row>
    <row r="13" spans="1:10" ht="22.5">
      <c r="A13" s="9">
        <v>10</v>
      </c>
      <c r="B13" s="9">
        <v>630016</v>
      </c>
      <c r="C13" s="9">
        <v>1602</v>
      </c>
      <c r="D13" s="23" t="s">
        <v>38</v>
      </c>
      <c r="E13" s="14">
        <f>SUMIFS('Подуш 1'!$AR$3:$AR$172,'Подуш 1'!$B$3:$B$172,$C13)</f>
        <v>13294</v>
      </c>
      <c r="F13" s="14">
        <f>SUMIFS('Подуш 2'!$AR$3:$AR$172,'Подуш 2'!$B$3:$B$172,$C13)</f>
        <v>0</v>
      </c>
      <c r="G13" s="15">
        <f t="shared" si="0"/>
        <v>6647</v>
      </c>
      <c r="H13" s="41"/>
      <c r="I13" s="41"/>
      <c r="J13" s="41">
        <f t="shared" si="1"/>
        <v>-13294</v>
      </c>
    </row>
    <row r="14" spans="1:10" ht="22.5">
      <c r="A14" s="9">
        <v>11</v>
      </c>
      <c r="B14" s="9">
        <v>630017</v>
      </c>
      <c r="C14" s="9">
        <v>1702</v>
      </c>
      <c r="D14" s="23" t="s">
        <v>39</v>
      </c>
      <c r="E14" s="14">
        <f>SUMIFS('Подуш 1'!$AR$3:$AR$172,'Подуш 1'!$B$3:$B$172,$C14)</f>
        <v>51506</v>
      </c>
      <c r="F14" s="14">
        <f>SUMIFS('Подуш 2'!$AR$3:$AR$172,'Подуш 2'!$B$3:$B$172,$C14)</f>
        <v>51461</v>
      </c>
      <c r="G14" s="15">
        <f t="shared" si="0"/>
        <v>51483.5</v>
      </c>
      <c r="H14" s="41"/>
      <c r="I14" s="41"/>
      <c r="J14" s="41">
        <f t="shared" si="1"/>
        <v>-45</v>
      </c>
    </row>
    <row r="15" spans="1:10" ht="22.5">
      <c r="A15" s="9">
        <v>12</v>
      </c>
      <c r="B15" s="9">
        <v>630019</v>
      </c>
      <c r="C15" s="9">
        <v>1902</v>
      </c>
      <c r="D15" s="23" t="s">
        <v>40</v>
      </c>
      <c r="E15" s="14">
        <f>SUMIFS('Подуш 1'!$AR$3:$AR$172,'Подуш 1'!$B$3:$B$172,$C15)</f>
        <v>43922</v>
      </c>
      <c r="F15" s="14">
        <f>SUMIFS('Подуш 2'!$AR$3:$AR$172,'Подуш 2'!$B$3:$B$172,$C15)</f>
        <v>43868</v>
      </c>
      <c r="G15" s="15">
        <f t="shared" si="0"/>
        <v>43895</v>
      </c>
      <c r="H15" s="41"/>
      <c r="I15" s="41"/>
      <c r="J15" s="41">
        <f t="shared" si="1"/>
        <v>-54</v>
      </c>
    </row>
    <row r="16" spans="1:10" ht="22.5">
      <c r="A16" s="9">
        <v>13</v>
      </c>
      <c r="B16" s="9">
        <v>630022</v>
      </c>
      <c r="C16" s="9">
        <v>2202</v>
      </c>
      <c r="D16" s="23" t="s">
        <v>41</v>
      </c>
      <c r="E16" s="14">
        <f>SUMIFS('Подуш 1'!$AR$3:$AR$172,'Подуш 1'!$B$3:$B$172,$C16)</f>
        <v>15327</v>
      </c>
      <c r="F16" s="14">
        <f>SUMIFS('Подуш 2'!$AR$3:$AR$172,'Подуш 2'!$B$3:$B$172,$C16)</f>
        <v>15293</v>
      </c>
      <c r="G16" s="15">
        <f t="shared" si="0"/>
        <v>15310</v>
      </c>
      <c r="H16" s="41"/>
      <c r="I16" s="41"/>
      <c r="J16" s="41">
        <f t="shared" si="1"/>
        <v>-34</v>
      </c>
    </row>
    <row r="17" spans="1:10" ht="22.5">
      <c r="A17" s="9">
        <v>14</v>
      </c>
      <c r="B17" s="9">
        <v>630024</v>
      </c>
      <c r="C17" s="9">
        <v>2402</v>
      </c>
      <c r="D17" s="23" t="s">
        <v>42</v>
      </c>
      <c r="E17" s="14">
        <f>SUMIFS('Подуш 1'!$AR$3:$AR$172,'Подуш 1'!$B$3:$B$172,$C17)</f>
        <v>14143</v>
      </c>
      <c r="F17" s="14">
        <f>SUMIFS('Подуш 2'!$AR$3:$AR$172,'Подуш 2'!$B$3:$B$172,$C17)</f>
        <v>14136</v>
      </c>
      <c r="G17" s="15">
        <f t="shared" si="0"/>
        <v>14139.5</v>
      </c>
      <c r="H17" s="41"/>
      <c r="I17" s="41"/>
      <c r="J17" s="41">
        <f t="shared" si="1"/>
        <v>-7</v>
      </c>
    </row>
    <row r="18" spans="1:10" ht="22.5">
      <c r="A18" s="9">
        <v>15</v>
      </c>
      <c r="B18" s="9">
        <v>630026</v>
      </c>
      <c r="C18" s="9">
        <v>2602</v>
      </c>
      <c r="D18" s="23" t="s">
        <v>43</v>
      </c>
      <c r="E18" s="14">
        <f>SUMIFS('Подуш 1'!$AR$3:$AR$172,'Подуш 1'!$B$3:$B$172,$C18)</f>
        <v>10151</v>
      </c>
      <c r="F18" s="14">
        <f>SUMIFS('Подуш 2'!$AR$3:$AR$172,'Подуш 2'!$B$3:$B$172,$C18)</f>
        <v>10150</v>
      </c>
      <c r="G18" s="15">
        <f t="shared" si="0"/>
        <v>10150.5</v>
      </c>
      <c r="H18" s="41"/>
      <c r="I18" s="41"/>
      <c r="J18" s="41">
        <f t="shared" si="1"/>
        <v>-1</v>
      </c>
    </row>
    <row r="19" spans="1:10" ht="22.5">
      <c r="A19" s="9">
        <v>16</v>
      </c>
      <c r="B19" s="9">
        <v>630027</v>
      </c>
      <c r="C19" s="9">
        <v>2702</v>
      </c>
      <c r="D19" s="23" t="s">
        <v>44</v>
      </c>
      <c r="E19" s="14">
        <f>SUMIFS('Подуш 1'!$AR$3:$AR$172,'Подуш 1'!$B$3:$B$172,$C19)</f>
        <v>8688</v>
      </c>
      <c r="F19" s="14">
        <f>SUMIFS('Подуш 2'!$AR$3:$AR$172,'Подуш 2'!$B$3:$B$172,$C19)</f>
        <v>8680</v>
      </c>
      <c r="G19" s="15">
        <f t="shared" si="0"/>
        <v>8684</v>
      </c>
      <c r="H19" s="41"/>
      <c r="I19" s="41"/>
      <c r="J19" s="41">
        <f t="shared" si="1"/>
        <v>-8</v>
      </c>
    </row>
    <row r="20" spans="1:10" ht="22.5">
      <c r="A20" s="9">
        <v>17</v>
      </c>
      <c r="B20" s="9">
        <v>630033</v>
      </c>
      <c r="C20" s="9">
        <v>3302</v>
      </c>
      <c r="D20" s="23" t="s">
        <v>45</v>
      </c>
      <c r="E20" s="14">
        <f>SUMIFS('Подуш 1'!$AR$3:$AR$172,'Подуш 1'!$B$3:$B$172,$C20)</f>
        <v>45233</v>
      </c>
      <c r="F20" s="14">
        <f>SUMIFS('Подуш 2'!$AR$3:$AR$172,'Подуш 2'!$B$3:$B$172,$C20)</f>
        <v>45293</v>
      </c>
      <c r="G20" s="15">
        <f t="shared" si="0"/>
        <v>45263</v>
      </c>
      <c r="H20" s="41"/>
      <c r="I20" s="41"/>
      <c r="J20" s="41">
        <f t="shared" si="1"/>
        <v>60</v>
      </c>
    </row>
    <row r="21" spans="1:10" ht="22.5">
      <c r="A21" s="9">
        <v>18</v>
      </c>
      <c r="B21" s="9">
        <v>630209</v>
      </c>
      <c r="C21" s="9">
        <v>3114</v>
      </c>
      <c r="D21" s="23" t="s">
        <v>46</v>
      </c>
      <c r="E21" s="14">
        <f>SUMIFS('Подуш 1'!$AR$3:$AR$172,'Подуш 1'!$B$3:$B$172,$C21)</f>
        <v>265856</v>
      </c>
      <c r="F21" s="14">
        <f>SUMIFS('Подуш 2'!$AR$3:$AR$172,'Подуш 2'!$B$3:$B$172,$C21)</f>
        <v>279064</v>
      </c>
      <c r="G21" s="15">
        <f t="shared" si="0"/>
        <v>272460</v>
      </c>
      <c r="H21" s="41"/>
      <c r="I21" s="41"/>
      <c r="J21" s="41">
        <f t="shared" si="1"/>
        <v>13208</v>
      </c>
    </row>
    <row r="22" spans="1:10" ht="22.5">
      <c r="A22" s="9">
        <v>19</v>
      </c>
      <c r="B22" s="9">
        <v>630212</v>
      </c>
      <c r="C22" s="9">
        <v>5008</v>
      </c>
      <c r="D22" s="23" t="s">
        <v>47</v>
      </c>
      <c r="E22" s="14">
        <f>SUMIFS('Подуш 1'!$AR$3:$AR$172,'Подуш 1'!$B$3:$B$172,$C22)</f>
        <v>1330123</v>
      </c>
      <c r="F22" s="14">
        <f>SUMIFS('Подуш 2'!$AR$3:$AR$172,'Подуш 2'!$B$3:$B$172,$C22)</f>
        <v>1331055</v>
      </c>
      <c r="G22" s="15">
        <f t="shared" si="0"/>
        <v>1330589</v>
      </c>
      <c r="H22" s="41"/>
      <c r="I22" s="41"/>
      <c r="J22" s="41">
        <f t="shared" si="1"/>
        <v>932</v>
      </c>
    </row>
    <row r="23" spans="1:10" ht="22.5">
      <c r="A23" s="9">
        <v>20</v>
      </c>
      <c r="B23" s="9">
        <v>630215</v>
      </c>
      <c r="C23" s="9">
        <v>3417</v>
      </c>
      <c r="D23" s="23" t="s">
        <v>48</v>
      </c>
      <c r="E23" s="14">
        <f>SUMIFS('Подуш 1'!$AR$3:$AR$172,'Подуш 1'!$B$3:$B$172,$C23)</f>
        <v>229101</v>
      </c>
      <c r="F23" s="14">
        <f>SUMIFS('Подуш 2'!$AR$3:$AR$172,'Подуш 2'!$B$3:$B$172,$C23)</f>
        <v>229047</v>
      </c>
      <c r="G23" s="15">
        <f t="shared" si="0"/>
        <v>229074</v>
      </c>
      <c r="H23" s="41"/>
      <c r="I23" s="41"/>
      <c r="J23" s="41">
        <f t="shared" si="1"/>
        <v>-54</v>
      </c>
    </row>
    <row r="24" spans="1:10" ht="22.5">
      <c r="A24" s="9">
        <v>21</v>
      </c>
      <c r="B24" s="9">
        <v>630216</v>
      </c>
      <c r="C24" s="9">
        <v>4006</v>
      </c>
      <c r="D24" s="23" t="s">
        <v>49</v>
      </c>
      <c r="E24" s="14">
        <f>SUMIFS('Подуш 1'!$AR$3:$AR$172,'Подуш 1'!$B$3:$B$172,$C24)</f>
        <v>764853</v>
      </c>
      <c r="F24" s="14">
        <f>SUMIFS('Подуш 2'!$AR$3:$AR$172,'Подуш 2'!$B$3:$B$172,$C24)</f>
        <v>764954</v>
      </c>
      <c r="G24" s="15">
        <f t="shared" si="0"/>
        <v>764903.5</v>
      </c>
      <c r="H24" s="41"/>
      <c r="I24" s="41"/>
      <c r="J24" s="41">
        <f t="shared" si="1"/>
        <v>101</v>
      </c>
    </row>
    <row r="25" spans="1:10" ht="22.5">
      <c r="A25" s="9">
        <v>22</v>
      </c>
      <c r="B25" s="9">
        <v>630297</v>
      </c>
      <c r="C25" s="9">
        <v>10839</v>
      </c>
      <c r="D25" s="23" t="s">
        <v>66</v>
      </c>
      <c r="E25" s="14">
        <f>SUMIFS('Подуш 1'!$AR$3:$AR$172,'Подуш 1'!$B$3:$B$172,$C25)</f>
        <v>25583</v>
      </c>
      <c r="F25" s="14">
        <f>SUMIFS('Подуш 2'!$AR$3:$AR$172,'Подуш 2'!$B$3:$B$172,$C25)</f>
        <v>25618</v>
      </c>
      <c r="G25" s="15">
        <f t="shared" si="0"/>
        <v>25600.5</v>
      </c>
      <c r="H25" s="41"/>
      <c r="I25" s="41"/>
      <c r="J25" s="41">
        <f t="shared" si="1"/>
        <v>35</v>
      </c>
    </row>
    <row r="26" spans="1:10">
      <c r="A26" s="9">
        <v>23</v>
      </c>
      <c r="B26" s="9">
        <v>630340</v>
      </c>
      <c r="C26" s="9">
        <v>10858</v>
      </c>
      <c r="D26" s="23" t="s">
        <v>67</v>
      </c>
      <c r="E26" s="14">
        <f>SUMIFS('Подуш 1'!$AR$3:$AR$172,'Подуш 1'!$B$3:$B$172,$C26)</f>
        <v>114319</v>
      </c>
      <c r="F26" s="14">
        <f>SUMIFS('Подуш 2'!$AR$3:$AR$172,'Подуш 2'!$B$3:$B$172,$C26)</f>
        <v>114298</v>
      </c>
      <c r="G26" s="15">
        <f t="shared" si="0"/>
        <v>114308.5</v>
      </c>
      <c r="H26" s="41"/>
      <c r="I26" s="41"/>
      <c r="J26" s="41">
        <f t="shared" si="1"/>
        <v>-21</v>
      </c>
    </row>
    <row r="27" spans="1:10">
      <c r="A27" s="47" t="s">
        <v>52</v>
      </c>
      <c r="B27" s="47"/>
      <c r="C27" s="47"/>
      <c r="D27" s="47"/>
      <c r="E27" s="14">
        <f>SUM(E4:E26)</f>
        <v>3139756</v>
      </c>
      <c r="F27" s="14">
        <f>SUM(F4:F26)</f>
        <v>3140398</v>
      </c>
      <c r="G27" s="15">
        <f>SUM(G4:G26)</f>
        <v>3140077</v>
      </c>
      <c r="H27" s="41"/>
      <c r="I27" s="41"/>
    </row>
    <row r="28" spans="1:10">
      <c r="E28" s="14">
        <f>SUM(E27,E29)</f>
        <v>3141587</v>
      </c>
      <c r="F28" s="14">
        <f>SUM(F27,F29)</f>
        <v>3142214</v>
      </c>
      <c r="H28" s="41"/>
    </row>
    <row r="29" spans="1:10">
      <c r="E29" s="14">
        <f>SUMIFS('Выборка 1'!$AQ$2:$AQ$138,'Выборка 1'!$B$2:$B$138,0)</f>
        <v>1831</v>
      </c>
      <c r="F29" s="14">
        <f>SUMIFS('Выборка 2'!$AQ$2:$AQ$138,'Выборка 2'!$B$2:$B$138,0)</f>
        <v>1816</v>
      </c>
      <c r="H29" s="41"/>
    </row>
  </sheetData>
  <mergeCells count="2">
    <mergeCell ref="E2:G2"/>
    <mergeCell ref="A27:D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9" sqref="E9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48" t="s">
        <v>57</v>
      </c>
      <c r="E1" s="48"/>
      <c r="F1" s="48"/>
    </row>
    <row r="2" spans="1:6" ht="22.5">
      <c r="A2" s="16" t="s">
        <v>53</v>
      </c>
      <c r="B2" s="16" t="s">
        <v>26</v>
      </c>
      <c r="C2" s="16" t="s">
        <v>54</v>
      </c>
      <c r="D2" s="10">
        <f>'МО СМП'!E3</f>
        <v>44713</v>
      </c>
      <c r="E2" s="10">
        <f>'МО СМП'!F3</f>
        <v>44743</v>
      </c>
      <c r="F2" s="5" t="s">
        <v>50</v>
      </c>
    </row>
    <row r="3" spans="1:6">
      <c r="A3" s="17">
        <v>1</v>
      </c>
      <c r="B3" s="18">
        <v>63001</v>
      </c>
      <c r="C3" s="19" t="s">
        <v>55</v>
      </c>
      <c r="D3" s="14">
        <f>SUMIFS('Подуш 1'!$AR$3:$AR$172,'Подуш 1'!$A$3:$A$172,$B3)</f>
        <v>1109081</v>
      </c>
      <c r="E3" s="14">
        <f>SUMIFS('Подуш 2'!$AR$3:$AR$172,'Подуш 2'!$A$3:$A$172,$B3)</f>
        <v>1112987</v>
      </c>
      <c r="F3" s="15">
        <f>(D3+E3)/2</f>
        <v>1111034</v>
      </c>
    </row>
    <row r="4" spans="1:6">
      <c r="A4" s="17">
        <v>2</v>
      </c>
      <c r="B4" s="18">
        <v>63023</v>
      </c>
      <c r="C4" s="19" t="s">
        <v>56</v>
      </c>
      <c r="D4" s="14">
        <f>SUMIFS('Подуш 1'!$AR$3:$AR$172,'Подуш 1'!$A$3:$A$172,$B4)</f>
        <v>2030675</v>
      </c>
      <c r="E4" s="14">
        <f>SUMIFS('Подуш 2'!$AR$3:$AR$172,'Подуш 2'!$A$3:$A$172,$B4)</f>
        <v>2027411</v>
      </c>
      <c r="F4" s="15">
        <f>(D4+E4)/2</f>
        <v>2029043</v>
      </c>
    </row>
    <row r="5" spans="1:6">
      <c r="A5" s="2"/>
      <c r="B5" s="2"/>
      <c r="C5" s="20" t="s">
        <v>52</v>
      </c>
      <c r="D5" s="21">
        <f>SUM(D3:D4)</f>
        <v>3139756</v>
      </c>
      <c r="E5" s="21">
        <f>SUM(E3:E4)</f>
        <v>3140398</v>
      </c>
      <c r="F5" s="22">
        <f>SUM(F3:F4)</f>
        <v>3140077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workbookViewId="0">
      <selection activeCell="D8" sqref="D8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6" width="13.28515625" style="2" hidden="1" customWidth="1"/>
    <col min="7" max="7" width="13.28515625" style="2" customWidth="1"/>
    <col min="8" max="8" width="4" style="2" customWidth="1"/>
    <col min="9" max="10" width="18.7109375" style="2" customWidth="1"/>
    <col min="11" max="13" width="9.140625" style="2" hidden="1" customWidth="1"/>
    <col min="14" max="14" width="4" style="2" customWidth="1"/>
    <col min="15" max="17" width="11.85546875" style="24" customWidth="1"/>
    <col min="18" max="18" width="5.28515625" style="2" customWidth="1"/>
    <col min="19" max="19" width="10.85546875" style="2" hidden="1" customWidth="1"/>
    <col min="20" max="20" width="10" style="2" hidden="1" customWidth="1"/>
    <col min="21" max="22" width="10.85546875" style="2" hidden="1" customWidth="1"/>
    <col min="23" max="23" width="9.140625" style="2" hidden="1" customWidth="1"/>
    <col min="24" max="28" width="14.7109375" style="2" hidden="1" customWidth="1"/>
    <col min="29" max="16384" width="9.140625" style="2"/>
  </cols>
  <sheetData>
    <row r="1" spans="1:37">
      <c r="D1" s="2" t="s">
        <v>70</v>
      </c>
      <c r="I1" s="44"/>
      <c r="J1" s="44"/>
    </row>
    <row r="2" spans="1:37">
      <c r="D2" s="13" t="s">
        <v>72</v>
      </c>
      <c r="F2" s="35"/>
      <c r="G2" s="30">
        <v>67.27</v>
      </c>
      <c r="I2" s="44"/>
      <c r="J2" s="44"/>
    </row>
    <row r="3" spans="1:37">
      <c r="D3" s="13"/>
      <c r="F3" s="35"/>
      <c r="G3" s="30"/>
      <c r="I3" s="44"/>
      <c r="J3" s="44"/>
    </row>
    <row r="4" spans="1:37">
      <c r="D4" s="13"/>
      <c r="F4" s="35"/>
      <c r="G4" s="45"/>
      <c r="I4" s="44"/>
      <c r="J4" s="44"/>
    </row>
    <row r="5" spans="1:37">
      <c r="D5" s="13" t="s">
        <v>63</v>
      </c>
      <c r="G5" s="12"/>
      <c r="I5" s="44"/>
      <c r="J5" s="44"/>
    </row>
    <row r="6" spans="1:37">
      <c r="B6" s="41"/>
      <c r="D6" s="13" t="s">
        <v>69</v>
      </c>
      <c r="G6" s="32">
        <v>2560852132</v>
      </c>
      <c r="I6" s="24"/>
      <c r="J6" s="24"/>
    </row>
    <row r="7" spans="1:37">
      <c r="B7" s="41"/>
      <c r="D7" s="13" t="s">
        <v>73</v>
      </c>
      <c r="G7" s="25">
        <v>213404344.33000001</v>
      </c>
      <c r="I7" s="44"/>
      <c r="J7" s="44"/>
    </row>
    <row r="8" spans="1:37">
      <c r="D8" s="13" t="s">
        <v>58</v>
      </c>
      <c r="G8" s="24">
        <f>SUM(M16:M38)</f>
        <v>210878349.84000003</v>
      </c>
      <c r="I8" s="44"/>
      <c r="J8" s="44"/>
    </row>
    <row r="9" spans="1:37">
      <c r="D9" s="13" t="s">
        <v>59</v>
      </c>
      <c r="G9" s="12">
        <f>G7/G8</f>
        <v>1.0119784439318524</v>
      </c>
      <c r="I9" s="44"/>
      <c r="J9" s="44"/>
    </row>
    <row r="10" spans="1:37">
      <c r="D10" s="13"/>
      <c r="E10" s="12"/>
      <c r="I10" s="42"/>
      <c r="J10" s="42"/>
    </row>
    <row r="11" spans="1:37">
      <c r="D11" s="43"/>
      <c r="E11" s="12"/>
      <c r="G11" s="41"/>
      <c r="I11" s="36"/>
      <c r="J11" s="36"/>
    </row>
    <row r="13" spans="1:37">
      <c r="E13" s="38" t="s">
        <v>60</v>
      </c>
      <c r="F13" s="39"/>
      <c r="G13" s="50" t="s">
        <v>60</v>
      </c>
      <c r="I13" s="50" t="s">
        <v>68</v>
      </c>
      <c r="J13" s="50" t="s">
        <v>71</v>
      </c>
      <c r="O13" s="51" t="s">
        <v>61</v>
      </c>
      <c r="P13" s="51"/>
      <c r="Q13" s="51"/>
    </row>
    <row r="14" spans="1:37" ht="20.25" customHeight="1">
      <c r="E14" s="5">
        <v>63001</v>
      </c>
      <c r="F14" s="5">
        <v>63023</v>
      </c>
      <c r="G14" s="50"/>
      <c r="I14" s="50"/>
      <c r="J14" s="50"/>
      <c r="O14" s="11">
        <v>63001</v>
      </c>
      <c r="P14" s="11">
        <v>63023</v>
      </c>
      <c r="Q14" s="52" t="s">
        <v>62</v>
      </c>
      <c r="X14" s="37">
        <v>63001</v>
      </c>
      <c r="Y14" s="37">
        <v>63014</v>
      </c>
      <c r="Z14" s="37">
        <v>63018</v>
      </c>
      <c r="AA14" s="37">
        <v>63023</v>
      </c>
    </row>
    <row r="15" spans="1:37" ht="33.75">
      <c r="A15" s="16" t="s">
        <v>53</v>
      </c>
      <c r="B15" s="16" t="s">
        <v>26</v>
      </c>
      <c r="C15" s="16" t="s">
        <v>27</v>
      </c>
      <c r="D15" s="27" t="s">
        <v>28</v>
      </c>
      <c r="E15" s="26" t="s">
        <v>55</v>
      </c>
      <c r="F15" s="26" t="s">
        <v>56</v>
      </c>
      <c r="G15" s="50"/>
      <c r="I15" s="50"/>
      <c r="J15" s="50"/>
      <c r="O15" s="26" t="s">
        <v>55</v>
      </c>
      <c r="P15" s="26" t="s">
        <v>56</v>
      </c>
      <c r="Q15" s="53"/>
    </row>
    <row r="16" spans="1:37" ht="22.5">
      <c r="A16" s="17">
        <v>1</v>
      </c>
      <c r="B16" s="17">
        <v>630003</v>
      </c>
      <c r="C16" s="17">
        <v>302</v>
      </c>
      <c r="D16" s="19" t="s">
        <v>29</v>
      </c>
      <c r="E16" s="15">
        <f>SUMIFS(среднемесячно!$AR$3:$AR$168,среднемесячно!$A$3:$A$168,E$14,среднемесячно!$B$3:$B$168,$C16)</f>
        <v>1114</v>
      </c>
      <c r="F16" s="15">
        <f>SUMIFS(среднемесячно!$AR$3:$AR$168,среднемесячно!$A$3:$A$168,F$14,среднемесячно!$B$3:$B$168,$C16)</f>
        <v>12901</v>
      </c>
      <c r="G16" s="15">
        <f t="shared" ref="G16:G37" si="0">SUM(E16:F16)</f>
        <v>14015</v>
      </c>
      <c r="I16" s="28">
        <v>1.02</v>
      </c>
      <c r="J16" s="28">
        <v>1</v>
      </c>
      <c r="K16" s="2">
        <f t="shared" ref="K16:K37" si="1">ROUND(E16*$G$2*$I16,2)</f>
        <v>76437.56</v>
      </c>
      <c r="L16" s="2">
        <f t="shared" ref="L16:L37" si="2">ROUND(F16*$G$2*$I16,2)</f>
        <v>885207.28</v>
      </c>
      <c r="M16" s="2">
        <f t="shared" ref="M16:M36" si="3">SUM(K16:L16)</f>
        <v>961644.84000000008</v>
      </c>
      <c r="O16" s="29">
        <f>$Q16*K16/$M16</f>
        <v>77353.163122266618</v>
      </c>
      <c r="P16" s="29">
        <f>$Q16*L16/$M16</f>
        <v>895810.68687773333</v>
      </c>
      <c r="Q16" s="29">
        <f>ROUND(M16*$G$9,2)</f>
        <v>973163.85</v>
      </c>
      <c r="S16" s="2">
        <v>27952.61</v>
      </c>
      <c r="T16" s="24">
        <v>293.13</v>
      </c>
      <c r="U16" s="2">
        <v>430972.84</v>
      </c>
      <c r="V16" s="2">
        <v>168783.56</v>
      </c>
      <c r="X16" s="29" t="e">
        <f>SUMIFS(#REF!,#REF!,$B16,#REF!,X$14)</f>
        <v>#REF!</v>
      </c>
      <c r="Y16" s="29">
        <v>0</v>
      </c>
      <c r="Z16" s="29">
        <v>0</v>
      </c>
      <c r="AA16" s="29" t="e">
        <f>SUMIFS(#REF!,#REF!,$B16,#REF!,AA$14)</f>
        <v>#REF!</v>
      </c>
      <c r="AB16" s="29" t="e">
        <f>SUM(X16:AA16)</f>
        <v>#REF!</v>
      </c>
      <c r="AE16" s="46"/>
      <c r="AK16" s="46"/>
    </row>
    <row r="17" spans="1:37" ht="22.5">
      <c r="A17" s="17">
        <v>2</v>
      </c>
      <c r="B17" s="17">
        <v>630004</v>
      </c>
      <c r="C17" s="17">
        <v>402</v>
      </c>
      <c r="D17" s="19" t="s">
        <v>30</v>
      </c>
      <c r="E17" s="15">
        <f>SUMIFS(среднемесячно!$AR$3:$AR$168,среднемесячно!$A$3:$A$168,E$14,среднемесячно!$B$3:$B$168,$C17)</f>
        <v>11876.5</v>
      </c>
      <c r="F17" s="15">
        <f>SUMIFS(среднемесячно!$AR$3:$AR$168,среднемесячно!$A$3:$A$168,F$14,среднемесячно!$B$3:$B$168,$C17)</f>
        <v>7261</v>
      </c>
      <c r="G17" s="15">
        <f t="shared" si="0"/>
        <v>19137.5</v>
      </c>
      <c r="I17" s="28">
        <v>1.02</v>
      </c>
      <c r="J17" s="28">
        <v>1</v>
      </c>
      <c r="K17" s="2">
        <f t="shared" si="1"/>
        <v>814910.8</v>
      </c>
      <c r="L17" s="2">
        <f t="shared" si="2"/>
        <v>498216.42</v>
      </c>
      <c r="M17" s="2">
        <f t="shared" si="3"/>
        <v>1313127.22</v>
      </c>
      <c r="O17" s="29">
        <f t="shared" ref="O17:O20" si="4">$Q17*K17/$M17</f>
        <v>824672.16284310364</v>
      </c>
      <c r="P17" s="29">
        <f t="shared" ref="P17:P20" si="5">$Q17*L17/$M17</f>
        <v>504184.27715689631</v>
      </c>
      <c r="Q17" s="29">
        <f t="shared" ref="Q17:Q37" si="6">ROUND(M17*$G$9,2)</f>
        <v>1328856.44</v>
      </c>
      <c r="S17" s="2">
        <v>496444.72</v>
      </c>
      <c r="T17" s="24">
        <v>233.13</v>
      </c>
      <c r="U17" s="2">
        <v>148758.57</v>
      </c>
      <c r="V17" s="2">
        <v>304930.59999999998</v>
      </c>
      <c r="X17" s="29" t="e">
        <f>SUMIFS(#REF!,#REF!,$B17,#REF!,X$14)</f>
        <v>#REF!</v>
      </c>
      <c r="Y17" s="29">
        <v>0</v>
      </c>
      <c r="Z17" s="29">
        <v>0</v>
      </c>
      <c r="AA17" s="29" t="e">
        <f>SUMIFS(#REF!,#REF!,$B17,#REF!,AA$14)</f>
        <v>#REF!</v>
      </c>
      <c r="AB17" s="29" t="e">
        <f t="shared" ref="AB17:AB38" si="7">SUM(X17:AA17)</f>
        <v>#REF!</v>
      </c>
      <c r="AE17" s="46"/>
      <c r="AK17" s="46"/>
    </row>
    <row r="18" spans="1:37" ht="22.5">
      <c r="A18" s="17">
        <v>3</v>
      </c>
      <c r="B18" s="17">
        <v>630005</v>
      </c>
      <c r="C18" s="17">
        <v>502</v>
      </c>
      <c r="D18" s="19" t="s">
        <v>31</v>
      </c>
      <c r="E18" s="15">
        <f>SUMIFS(среднемесячно!$AR$3:$AR$168,среднемесячно!$A$3:$A$168,E$14,среднемесячно!$B$3:$B$168,$C18)</f>
        <v>13257</v>
      </c>
      <c r="F18" s="15">
        <f>SUMIFS(среднемесячно!$AR$3:$AR$168,среднемесячно!$A$3:$A$168,F$14,среднемесячно!$B$3:$B$168,$C18)</f>
        <v>7297</v>
      </c>
      <c r="G18" s="15">
        <f t="shared" si="0"/>
        <v>20554</v>
      </c>
      <c r="I18" s="28">
        <v>0.97</v>
      </c>
      <c r="J18" s="28">
        <v>1</v>
      </c>
      <c r="K18" s="2">
        <f t="shared" si="1"/>
        <v>865044.44</v>
      </c>
      <c r="L18" s="2">
        <f t="shared" si="2"/>
        <v>476143.11</v>
      </c>
      <c r="M18" s="2">
        <f t="shared" si="3"/>
        <v>1341187.5499999998</v>
      </c>
      <c r="O18" s="29">
        <f t="shared" si="4"/>
        <v>875406.3264070946</v>
      </c>
      <c r="P18" s="29">
        <f t="shared" si="5"/>
        <v>481846.56359290541</v>
      </c>
      <c r="Q18" s="29">
        <f t="shared" si="6"/>
        <v>1357252.89</v>
      </c>
      <c r="S18" s="2">
        <v>673354.72</v>
      </c>
      <c r="T18" s="24">
        <v>170.96</v>
      </c>
      <c r="U18" s="2">
        <v>310748.40999999997</v>
      </c>
      <c r="V18" s="2">
        <v>259089.98</v>
      </c>
      <c r="X18" s="29" t="e">
        <f>SUMIFS(#REF!,#REF!,$B18,#REF!,X$14)</f>
        <v>#REF!</v>
      </c>
      <c r="Y18" s="29">
        <v>0</v>
      </c>
      <c r="Z18" s="29">
        <v>0</v>
      </c>
      <c r="AA18" s="29" t="e">
        <f>SUMIFS(#REF!,#REF!,$B18,#REF!,AA$14)</f>
        <v>#REF!</v>
      </c>
      <c r="AB18" s="29" t="e">
        <f t="shared" si="7"/>
        <v>#REF!</v>
      </c>
      <c r="AE18" s="46"/>
      <c r="AK18" s="46"/>
    </row>
    <row r="19" spans="1:37" ht="22.5">
      <c r="A19" s="17">
        <v>4</v>
      </c>
      <c r="B19" s="17">
        <v>630006</v>
      </c>
      <c r="C19" s="17">
        <v>602</v>
      </c>
      <c r="D19" s="19" t="s">
        <v>32</v>
      </c>
      <c r="E19" s="15">
        <f>SUMIFS(среднемесячно!$AR$3:$AR$168,среднемесячно!$A$3:$A$168,E$14,среднемесячно!$B$3:$B$168,$C19)</f>
        <v>1988</v>
      </c>
      <c r="F19" s="15">
        <f>SUMIFS(среднемесячно!$AR$3:$AR$168,среднемесячно!$A$3:$A$168,F$14,среднемесячно!$B$3:$B$168,$C19)</f>
        <v>20218.5</v>
      </c>
      <c r="G19" s="15">
        <f t="shared" si="0"/>
        <v>22206.5</v>
      </c>
      <c r="I19" s="28">
        <v>1.02</v>
      </c>
      <c r="J19" s="28">
        <v>1</v>
      </c>
      <c r="K19" s="2">
        <f t="shared" si="1"/>
        <v>136407.42000000001</v>
      </c>
      <c r="L19" s="2">
        <f t="shared" si="2"/>
        <v>1387300.46</v>
      </c>
      <c r="M19" s="2">
        <f t="shared" si="3"/>
        <v>1523707.88</v>
      </c>
      <c r="O19" s="29">
        <f t="shared" si="4"/>
        <v>138041.36868525785</v>
      </c>
      <c r="P19" s="29">
        <f t="shared" si="5"/>
        <v>1403918.1613147422</v>
      </c>
      <c r="Q19" s="29">
        <f t="shared" si="6"/>
        <v>1541959.53</v>
      </c>
      <c r="S19" s="2">
        <v>58016.34</v>
      </c>
      <c r="T19" s="24">
        <v>748.6</v>
      </c>
      <c r="U19" s="2">
        <v>735123.1</v>
      </c>
      <c r="V19" s="2">
        <v>253092.13</v>
      </c>
      <c r="X19" s="29" t="e">
        <f>SUMIFS(#REF!,#REF!,$B19,#REF!,X$14)</f>
        <v>#REF!</v>
      </c>
      <c r="Y19" s="29">
        <v>0</v>
      </c>
      <c r="Z19" s="29">
        <v>0</v>
      </c>
      <c r="AA19" s="29" t="e">
        <f>SUMIFS(#REF!,#REF!,$B19,#REF!,AA$14)</f>
        <v>#REF!</v>
      </c>
      <c r="AB19" s="29" t="e">
        <f t="shared" si="7"/>
        <v>#REF!</v>
      </c>
      <c r="AE19" s="46"/>
      <c r="AK19" s="46"/>
    </row>
    <row r="20" spans="1:37" ht="22.5">
      <c r="A20" s="17">
        <v>5</v>
      </c>
      <c r="B20" s="17">
        <v>630008</v>
      </c>
      <c r="C20" s="17">
        <v>802</v>
      </c>
      <c r="D20" s="19" t="s">
        <v>33</v>
      </c>
      <c r="E20" s="15">
        <f>SUMIFS(среднемесячно!$AR$3:$AR$168,среднемесячно!$A$3:$A$168,E$14,среднемесячно!$B$3:$B$168,$C20)</f>
        <v>1189</v>
      </c>
      <c r="F20" s="15">
        <f>SUMIFS(среднемесячно!$AR$3:$AR$168,среднемесячно!$A$3:$A$168,F$14,среднемесячно!$B$3:$B$168,$C20)</f>
        <v>11583</v>
      </c>
      <c r="G20" s="15">
        <f t="shared" si="0"/>
        <v>12772</v>
      </c>
      <c r="I20" s="28">
        <v>0.99</v>
      </c>
      <c r="J20" s="28">
        <v>1</v>
      </c>
      <c r="K20" s="2">
        <f t="shared" si="1"/>
        <v>79184.19</v>
      </c>
      <c r="L20" s="2">
        <f t="shared" si="2"/>
        <v>771396.53</v>
      </c>
      <c r="M20" s="2">
        <f t="shared" si="3"/>
        <v>850580.72</v>
      </c>
      <c r="O20" s="29">
        <f t="shared" si="4"/>
        <v>80132.693057722383</v>
      </c>
      <c r="P20" s="29">
        <f t="shared" si="5"/>
        <v>780636.65694227756</v>
      </c>
      <c r="Q20" s="29">
        <f t="shared" si="6"/>
        <v>860769.35</v>
      </c>
      <c r="S20" s="2">
        <v>34751.949999999997</v>
      </c>
      <c r="T20" s="24">
        <v>174.41</v>
      </c>
      <c r="U20" s="2">
        <v>473097.45</v>
      </c>
      <c r="V20" s="2">
        <v>109444.66</v>
      </c>
      <c r="X20" s="29" t="e">
        <f>SUMIFS(#REF!,#REF!,$B20,#REF!,X$14)</f>
        <v>#REF!</v>
      </c>
      <c r="Y20" s="29">
        <v>0</v>
      </c>
      <c r="Z20" s="29">
        <v>0</v>
      </c>
      <c r="AA20" s="29" t="e">
        <f>SUMIFS(#REF!,#REF!,$B20,#REF!,AA$14)</f>
        <v>#REF!</v>
      </c>
      <c r="AB20" s="29" t="e">
        <f t="shared" si="7"/>
        <v>#REF!</v>
      </c>
      <c r="AE20" s="46"/>
      <c r="AK20" s="46"/>
    </row>
    <row r="21" spans="1:37" ht="22.5">
      <c r="A21" s="17">
        <v>6</v>
      </c>
      <c r="B21" s="17">
        <v>630010</v>
      </c>
      <c r="C21" s="17">
        <v>1002</v>
      </c>
      <c r="D21" s="19" t="s">
        <v>34</v>
      </c>
      <c r="E21" s="15">
        <f>SUMIFS(среднемесячно!$AR$3:$AR$168,среднемесячно!$A$3:$A$168,E$14,среднемесячно!$B$3:$B$168,$C21)</f>
        <v>1210.5</v>
      </c>
      <c r="F21" s="15">
        <f>SUMIFS(среднемесячно!$AR$3:$AR$168,среднемесячно!$A$3:$A$168,F$14,среднемесячно!$B$3:$B$168,$C21)</f>
        <v>19776</v>
      </c>
      <c r="G21" s="15">
        <f t="shared" si="0"/>
        <v>20986.5</v>
      </c>
      <c r="I21" s="28">
        <v>1.02</v>
      </c>
      <c r="J21" s="28">
        <v>1</v>
      </c>
      <c r="K21" s="2">
        <f t="shared" si="1"/>
        <v>83058.94</v>
      </c>
      <c r="L21" s="2">
        <f t="shared" si="2"/>
        <v>1356938.15</v>
      </c>
      <c r="M21" s="2">
        <f t="shared" si="3"/>
        <v>1439997.0899999999</v>
      </c>
      <c r="O21" s="29">
        <f t="shared" ref="O21:O29" si="8">$Q21*K21/$M21</f>
        <v>84053.856601772306</v>
      </c>
      <c r="P21" s="29">
        <f t="shared" ref="P21:P29" si="9">$Q21*L21/$M21</f>
        <v>1373192.1533982279</v>
      </c>
      <c r="Q21" s="29">
        <f t="shared" si="6"/>
        <v>1457246.01</v>
      </c>
      <c r="S21" s="2">
        <v>34758</v>
      </c>
      <c r="T21" s="24">
        <v>344.94</v>
      </c>
      <c r="U21" s="2">
        <v>616452.22</v>
      </c>
      <c r="V21" s="2">
        <v>271570.93</v>
      </c>
      <c r="X21" s="29" t="e">
        <f>SUMIFS(#REF!,#REF!,$B21,#REF!,X$14)</f>
        <v>#REF!</v>
      </c>
      <c r="Y21" s="29">
        <v>0</v>
      </c>
      <c r="Z21" s="29">
        <v>0</v>
      </c>
      <c r="AA21" s="29" t="e">
        <f>SUMIFS(#REF!,#REF!,$B21,#REF!,AA$14)</f>
        <v>#REF!</v>
      </c>
      <c r="AB21" s="29" t="e">
        <f t="shared" si="7"/>
        <v>#REF!</v>
      </c>
      <c r="AE21" s="46"/>
      <c r="AK21" s="46"/>
    </row>
    <row r="22" spans="1:37" ht="22.5">
      <c r="A22" s="17">
        <v>7</v>
      </c>
      <c r="B22" s="17">
        <v>630013</v>
      </c>
      <c r="C22" s="17">
        <v>1302</v>
      </c>
      <c r="D22" s="19" t="s">
        <v>35</v>
      </c>
      <c r="E22" s="15">
        <f>SUMIFS(среднемесячно!$AR$3:$AR$168,среднемесячно!$A$3:$A$168,E$14,среднемесячно!$B$3:$B$168,$C22)</f>
        <v>9336.5</v>
      </c>
      <c r="F22" s="15">
        <f>SUMIFS(среднемесячно!$AR$3:$AR$168,среднемесячно!$A$3:$A$168,F$14,среднемесячно!$B$3:$B$168,$C22)</f>
        <v>34609.5</v>
      </c>
      <c r="G22" s="15">
        <f t="shared" si="0"/>
        <v>43946</v>
      </c>
      <c r="I22" s="28">
        <v>0.97</v>
      </c>
      <c r="J22" s="28">
        <v>1</v>
      </c>
      <c r="K22" s="2">
        <f t="shared" si="1"/>
        <v>609224.36</v>
      </c>
      <c r="L22" s="2">
        <f t="shared" si="2"/>
        <v>2258335.63</v>
      </c>
      <c r="M22" s="2">
        <f t="shared" si="3"/>
        <v>2867559.9899999998</v>
      </c>
      <c r="O22" s="29">
        <f t="shared" si="8"/>
        <v>616521.92056871462</v>
      </c>
      <c r="P22" s="29">
        <f t="shared" si="9"/>
        <v>2285386.9794312855</v>
      </c>
      <c r="Q22" s="29">
        <f t="shared" si="6"/>
        <v>2901908.9</v>
      </c>
      <c r="S22" s="2">
        <v>89684.96</v>
      </c>
      <c r="T22" s="24">
        <v>527.55999999999995</v>
      </c>
      <c r="U22" s="2">
        <v>1522574.67</v>
      </c>
      <c r="V22" s="2">
        <v>345023.31</v>
      </c>
      <c r="X22" s="29" t="e">
        <f>SUMIFS(#REF!,#REF!,$B22,#REF!,X$14)</f>
        <v>#REF!</v>
      </c>
      <c r="Y22" s="29">
        <v>0</v>
      </c>
      <c r="Z22" s="29">
        <v>0</v>
      </c>
      <c r="AA22" s="29" t="e">
        <f>SUMIFS(#REF!,#REF!,$B22,#REF!,AA$14)</f>
        <v>#REF!</v>
      </c>
      <c r="AB22" s="29" t="e">
        <f t="shared" si="7"/>
        <v>#REF!</v>
      </c>
      <c r="AE22" s="46"/>
      <c r="AK22" s="46"/>
    </row>
    <row r="23" spans="1:37" ht="22.5">
      <c r="A23" s="17">
        <v>8</v>
      </c>
      <c r="B23" s="17">
        <v>630014</v>
      </c>
      <c r="C23" s="17">
        <v>1402</v>
      </c>
      <c r="D23" s="19" t="s">
        <v>36</v>
      </c>
      <c r="E23" s="15">
        <f>SUMIFS(среднемесячно!$AR$3:$AR$168,среднемесячно!$A$3:$A$168,E$14,среднемесячно!$B$3:$B$168,$C23)</f>
        <v>832</v>
      </c>
      <c r="F23" s="15">
        <f>SUMIFS(среднемесячно!$AR$3:$AR$168,среднемесячно!$A$3:$A$168,F$14,среднемесячно!$B$3:$B$168,$C23)</f>
        <v>12241</v>
      </c>
      <c r="G23" s="15">
        <f t="shared" si="0"/>
        <v>13073</v>
      </c>
      <c r="I23" s="28">
        <v>1.04</v>
      </c>
      <c r="J23" s="28">
        <v>1</v>
      </c>
      <c r="K23" s="2">
        <f t="shared" si="1"/>
        <v>58207.39</v>
      </c>
      <c r="L23" s="2">
        <f t="shared" si="2"/>
        <v>856390.15</v>
      </c>
      <c r="M23" s="2">
        <f t="shared" si="3"/>
        <v>914597.54</v>
      </c>
      <c r="O23" s="29">
        <f t="shared" si="8"/>
        <v>58904.624253275375</v>
      </c>
      <c r="P23" s="29">
        <f t="shared" si="9"/>
        <v>866648.37574672466</v>
      </c>
      <c r="Q23" s="29">
        <f t="shared" si="6"/>
        <v>925553</v>
      </c>
      <c r="S23" s="2">
        <v>24417.51</v>
      </c>
      <c r="T23" s="24">
        <v>308.24</v>
      </c>
      <c r="U23" s="2">
        <v>448123.9</v>
      </c>
      <c r="V23" s="2">
        <v>179311.21</v>
      </c>
      <c r="X23" s="29" t="e">
        <f>SUMIFS(#REF!,#REF!,$B23,#REF!,X$14)</f>
        <v>#REF!</v>
      </c>
      <c r="Y23" s="29">
        <v>0</v>
      </c>
      <c r="Z23" s="29">
        <v>0</v>
      </c>
      <c r="AA23" s="29" t="e">
        <f>SUMIFS(#REF!,#REF!,$B23,#REF!,AA$14)</f>
        <v>#REF!</v>
      </c>
      <c r="AB23" s="29" t="e">
        <f t="shared" si="7"/>
        <v>#REF!</v>
      </c>
      <c r="AE23" s="46"/>
      <c r="AK23" s="46"/>
    </row>
    <row r="24" spans="1:37" ht="22.5">
      <c r="A24" s="17">
        <v>9</v>
      </c>
      <c r="B24" s="17">
        <v>630015</v>
      </c>
      <c r="C24" s="17">
        <v>1502</v>
      </c>
      <c r="D24" s="19" t="s">
        <v>37</v>
      </c>
      <c r="E24" s="15">
        <f>SUMIFS(среднемесячно!$AR$3:$AR$168,среднемесячно!$A$3:$A$168,E$14,среднемесячно!$B$3:$B$168,$C24)</f>
        <v>2628.5</v>
      </c>
      <c r="F24" s="15">
        <f>SUMIFS(среднемесячно!$AR$3:$AR$168,среднемесячно!$A$3:$A$168,F$14,среднемесячно!$B$3:$B$168,$C24)</f>
        <v>38250</v>
      </c>
      <c r="G24" s="15">
        <f t="shared" si="0"/>
        <v>40878.5</v>
      </c>
      <c r="I24" s="28">
        <v>1.02</v>
      </c>
      <c r="J24" s="28">
        <v>1</v>
      </c>
      <c r="K24" s="2">
        <f t="shared" si="1"/>
        <v>180355.58</v>
      </c>
      <c r="L24" s="2">
        <f t="shared" si="2"/>
        <v>2624539.0499999998</v>
      </c>
      <c r="M24" s="2">
        <f t="shared" si="3"/>
        <v>2804894.63</v>
      </c>
      <c r="O24" s="29">
        <f t="shared" si="8"/>
        <v>182515.95900605436</v>
      </c>
      <c r="P24" s="29">
        <f t="shared" si="9"/>
        <v>2655976.9409939456</v>
      </c>
      <c r="Q24" s="29">
        <f t="shared" si="6"/>
        <v>2838492.9</v>
      </c>
      <c r="S24" s="2">
        <v>86660.78</v>
      </c>
      <c r="T24" s="24">
        <v>451.14</v>
      </c>
      <c r="U24" s="2">
        <v>1289740.44</v>
      </c>
      <c r="V24" s="2">
        <v>410049.44</v>
      </c>
      <c r="X24" s="29" t="e">
        <f>SUMIFS(#REF!,#REF!,$B24,#REF!,X$14)</f>
        <v>#REF!</v>
      </c>
      <c r="Y24" s="29">
        <v>0</v>
      </c>
      <c r="Z24" s="29">
        <v>0</v>
      </c>
      <c r="AA24" s="29" t="e">
        <f>SUMIFS(#REF!,#REF!,$B24,#REF!,AA$14)</f>
        <v>#REF!</v>
      </c>
      <c r="AB24" s="29" t="e">
        <f t="shared" si="7"/>
        <v>#REF!</v>
      </c>
      <c r="AE24" s="46"/>
      <c r="AK24" s="46"/>
    </row>
    <row r="25" spans="1:37" ht="22.5">
      <c r="A25" s="17">
        <v>10</v>
      </c>
      <c r="B25" s="17">
        <v>630016</v>
      </c>
      <c r="C25" s="17">
        <v>1602</v>
      </c>
      <c r="D25" s="19" t="s">
        <v>38</v>
      </c>
      <c r="E25" s="15">
        <f>SUMIFS(среднемесячно!$AR$3:$AR$168,среднемесячно!$A$3:$A$168,E$14,среднемесячно!$B$3:$B$168,$C25)</f>
        <v>3910.5</v>
      </c>
      <c r="F25" s="15">
        <f>SUMIFS(среднемесячно!$AR$3:$AR$168,среднемесячно!$A$3:$A$168,F$14,среднемесячно!$B$3:$B$168,$C25)</f>
        <v>2736.5</v>
      </c>
      <c r="G25" s="15">
        <f t="shared" si="0"/>
        <v>6647</v>
      </c>
      <c r="I25" s="28">
        <v>1.02</v>
      </c>
      <c r="J25" s="28">
        <v>1</v>
      </c>
      <c r="K25" s="2">
        <f t="shared" si="1"/>
        <v>268320.52</v>
      </c>
      <c r="L25" s="2">
        <f t="shared" si="2"/>
        <v>187766.04</v>
      </c>
      <c r="M25" s="2">
        <f t="shared" si="3"/>
        <v>456086.56000000006</v>
      </c>
      <c r="O25" s="29">
        <f t="shared" si="8"/>
        <v>271534.58390065341</v>
      </c>
      <c r="P25" s="29">
        <f t="shared" si="9"/>
        <v>190015.18609934658</v>
      </c>
      <c r="Q25" s="29">
        <f t="shared" si="6"/>
        <v>461549.77</v>
      </c>
      <c r="S25" s="2">
        <v>385298.01</v>
      </c>
      <c r="T25" s="24">
        <v>164.05</v>
      </c>
      <c r="U25" s="2">
        <v>152261.31</v>
      </c>
      <c r="V25" s="2">
        <v>188619.46</v>
      </c>
      <c r="X25" s="29" t="e">
        <f>SUMIFS(#REF!,#REF!,$B25,#REF!,X$14)</f>
        <v>#REF!</v>
      </c>
      <c r="Y25" s="29">
        <v>0</v>
      </c>
      <c r="Z25" s="29">
        <v>0</v>
      </c>
      <c r="AA25" s="29" t="e">
        <f>SUMIFS(#REF!,#REF!,$B25,#REF!,AA$14)</f>
        <v>#REF!</v>
      </c>
      <c r="AB25" s="29" t="e">
        <f t="shared" si="7"/>
        <v>#REF!</v>
      </c>
      <c r="AE25" s="46"/>
      <c r="AK25" s="46"/>
    </row>
    <row r="26" spans="1:37" ht="22.5">
      <c r="A26" s="17">
        <v>11</v>
      </c>
      <c r="B26" s="17">
        <v>630017</v>
      </c>
      <c r="C26" s="17">
        <v>1702</v>
      </c>
      <c r="D26" s="19" t="s">
        <v>39</v>
      </c>
      <c r="E26" s="15">
        <f>SUMIFS(среднемесячно!$AR$3:$AR$168,среднемесячно!$A$3:$A$168,E$14,среднемесячно!$B$3:$B$168,$C26)</f>
        <v>5711.5</v>
      </c>
      <c r="F26" s="15">
        <f>SUMIFS(среднемесячно!$AR$3:$AR$168,среднемесячно!$A$3:$A$168,F$14,среднемесячно!$B$3:$B$168,$C26)</f>
        <v>45772</v>
      </c>
      <c r="G26" s="15">
        <f t="shared" si="0"/>
        <v>51483.5</v>
      </c>
      <c r="I26" s="28">
        <v>1.02</v>
      </c>
      <c r="J26" s="28">
        <v>1</v>
      </c>
      <c r="K26" s="2">
        <f t="shared" si="1"/>
        <v>391896.86</v>
      </c>
      <c r="L26" s="2">
        <f t="shared" si="2"/>
        <v>3140664.09</v>
      </c>
      <c r="M26" s="2">
        <f t="shared" si="3"/>
        <v>3532560.9499999997</v>
      </c>
      <c r="O26" s="29">
        <f t="shared" si="8"/>
        <v>396591.17420120828</v>
      </c>
      <c r="P26" s="29">
        <f t="shared" si="9"/>
        <v>3178284.3557987916</v>
      </c>
      <c r="Q26" s="29">
        <f t="shared" si="6"/>
        <v>3574875.53</v>
      </c>
      <c r="S26" s="2">
        <v>84067.24</v>
      </c>
      <c r="T26" s="24">
        <v>502.52</v>
      </c>
      <c r="U26" s="2">
        <v>1812753.48</v>
      </c>
      <c r="V26" s="2">
        <v>419582.42</v>
      </c>
      <c r="X26" s="29" t="e">
        <f>SUMIFS(#REF!,#REF!,$B26,#REF!,X$14)</f>
        <v>#REF!</v>
      </c>
      <c r="Y26" s="29">
        <v>0</v>
      </c>
      <c r="Z26" s="29">
        <v>0</v>
      </c>
      <c r="AA26" s="29" t="e">
        <f>SUMIFS(#REF!,#REF!,$B26,#REF!,AA$14)</f>
        <v>#REF!</v>
      </c>
      <c r="AB26" s="29" t="e">
        <f t="shared" si="7"/>
        <v>#REF!</v>
      </c>
      <c r="AE26" s="46"/>
      <c r="AK26" s="46"/>
    </row>
    <row r="27" spans="1:37" ht="22.5">
      <c r="A27" s="17">
        <v>13</v>
      </c>
      <c r="B27" s="17">
        <v>630019</v>
      </c>
      <c r="C27" s="17">
        <v>1902</v>
      </c>
      <c r="D27" s="19" t="s">
        <v>40</v>
      </c>
      <c r="E27" s="15">
        <f>SUMIFS(среднемесячно!$AR$3:$AR$168,среднемесячно!$A$3:$A$168,E$14,среднемесячно!$B$3:$B$168,$C27)</f>
        <v>2264.5</v>
      </c>
      <c r="F27" s="15">
        <f>SUMIFS(среднемесячно!$AR$3:$AR$168,среднемесячно!$A$3:$A$168,F$14,среднемесячно!$B$3:$B$168,$C27)</f>
        <v>41630.5</v>
      </c>
      <c r="G27" s="15">
        <f t="shared" si="0"/>
        <v>43895</v>
      </c>
      <c r="I27" s="28">
        <v>0.99</v>
      </c>
      <c r="J27" s="28">
        <v>1</v>
      </c>
      <c r="K27" s="2">
        <f t="shared" si="1"/>
        <v>150809.59</v>
      </c>
      <c r="L27" s="2">
        <f t="shared" si="2"/>
        <v>2772478.9</v>
      </c>
      <c r="M27" s="2">
        <f t="shared" si="3"/>
        <v>2923288.4899999998</v>
      </c>
      <c r="O27" s="29">
        <f t="shared" si="8"/>
        <v>152616.05435882744</v>
      </c>
      <c r="P27" s="29">
        <f t="shared" si="9"/>
        <v>2805688.8856411725</v>
      </c>
      <c r="Q27" s="29">
        <f t="shared" si="6"/>
        <v>2958304.94</v>
      </c>
      <c r="S27" s="2">
        <v>76655.08</v>
      </c>
      <c r="T27" s="24">
        <v>586.27</v>
      </c>
      <c r="U27" s="2">
        <v>1298823.1200000001</v>
      </c>
      <c r="V27" s="2">
        <v>565480.43000000005</v>
      </c>
      <c r="X27" s="29" t="e">
        <f>SUMIFS(#REF!,#REF!,$B27,#REF!,X$14)</f>
        <v>#REF!</v>
      </c>
      <c r="Y27" s="29">
        <v>0</v>
      </c>
      <c r="Z27" s="29">
        <v>0</v>
      </c>
      <c r="AA27" s="29" t="e">
        <f>SUMIFS(#REF!,#REF!,$B27,#REF!,AA$14)</f>
        <v>#REF!</v>
      </c>
      <c r="AB27" s="29" t="e">
        <f t="shared" si="7"/>
        <v>#REF!</v>
      </c>
      <c r="AE27" s="46"/>
      <c r="AK27" s="46"/>
    </row>
    <row r="28" spans="1:37" ht="22.5">
      <c r="A28" s="17">
        <v>14</v>
      </c>
      <c r="B28" s="17">
        <v>630022</v>
      </c>
      <c r="C28" s="17">
        <v>2202</v>
      </c>
      <c r="D28" s="19" t="s">
        <v>41</v>
      </c>
      <c r="E28" s="15">
        <f>SUMIFS(среднемесячно!$AR$3:$AR$168,среднемесячно!$A$3:$A$168,E$14,среднемесячно!$B$3:$B$168,$C28)</f>
        <v>1277.5</v>
      </c>
      <c r="F28" s="15">
        <f>SUMIFS(среднемесячно!$AR$3:$AR$168,среднемесячно!$A$3:$A$168,F$14,среднемесячно!$B$3:$B$168,$C28)</f>
        <v>14032.5</v>
      </c>
      <c r="G28" s="15">
        <f t="shared" si="0"/>
        <v>15310</v>
      </c>
      <c r="I28" s="28">
        <v>1.04</v>
      </c>
      <c r="J28" s="28">
        <v>1</v>
      </c>
      <c r="K28" s="2">
        <f t="shared" si="1"/>
        <v>89374.92</v>
      </c>
      <c r="L28" s="2">
        <f t="shared" si="2"/>
        <v>981724.93</v>
      </c>
      <c r="M28" s="2">
        <f t="shared" si="3"/>
        <v>1071099.8500000001</v>
      </c>
      <c r="O28" s="29">
        <f t="shared" si="8"/>
        <v>90445.492509968317</v>
      </c>
      <c r="P28" s="29">
        <f t="shared" si="9"/>
        <v>993484.46749003162</v>
      </c>
      <c r="Q28" s="29">
        <f t="shared" si="6"/>
        <v>1083929.96</v>
      </c>
      <c r="S28" s="2">
        <v>44527.32</v>
      </c>
      <c r="T28" s="24">
        <v>139.88</v>
      </c>
      <c r="U28" s="2">
        <v>545704.53</v>
      </c>
      <c r="V28" s="2">
        <v>212891.9</v>
      </c>
      <c r="X28" s="29" t="e">
        <f>SUMIFS(#REF!,#REF!,$B28,#REF!,X$14)</f>
        <v>#REF!</v>
      </c>
      <c r="Y28" s="29">
        <v>0</v>
      </c>
      <c r="Z28" s="29">
        <v>0</v>
      </c>
      <c r="AA28" s="29" t="e">
        <f>SUMIFS(#REF!,#REF!,$B28,#REF!,AA$14)</f>
        <v>#REF!</v>
      </c>
      <c r="AB28" s="29" t="e">
        <f t="shared" si="7"/>
        <v>#REF!</v>
      </c>
      <c r="AE28" s="46"/>
      <c r="AK28" s="46"/>
    </row>
    <row r="29" spans="1:37" ht="22.5">
      <c r="A29" s="17">
        <v>16</v>
      </c>
      <c r="B29" s="17">
        <v>630024</v>
      </c>
      <c r="C29" s="17">
        <v>2402</v>
      </c>
      <c r="D29" s="19" t="s">
        <v>42</v>
      </c>
      <c r="E29" s="15">
        <f>SUMIFS(среднемесячно!$AR$3:$AR$168,среднемесячно!$A$3:$A$168,E$14,среднемесячно!$B$3:$B$168,$C29)</f>
        <v>843.5</v>
      </c>
      <c r="F29" s="15">
        <f>SUMIFS(среднемесячно!$AR$3:$AR$168,среднемесячно!$A$3:$A$168,F$14,среднемесячно!$B$3:$B$168,$C29)</f>
        <v>13296</v>
      </c>
      <c r="G29" s="15">
        <f t="shared" si="0"/>
        <v>14139.5</v>
      </c>
      <c r="I29" s="28">
        <v>1.04</v>
      </c>
      <c r="J29" s="28">
        <v>1</v>
      </c>
      <c r="K29" s="2">
        <f t="shared" si="1"/>
        <v>59011.93</v>
      </c>
      <c r="L29" s="2">
        <f t="shared" si="2"/>
        <v>930198.8</v>
      </c>
      <c r="M29" s="2">
        <f t="shared" si="3"/>
        <v>989210.7300000001</v>
      </c>
      <c r="O29" s="29">
        <f t="shared" si="8"/>
        <v>59718.801377219381</v>
      </c>
      <c r="P29" s="29">
        <f t="shared" si="9"/>
        <v>941341.13862278056</v>
      </c>
      <c r="Q29" s="29">
        <f t="shared" si="6"/>
        <v>1001059.94</v>
      </c>
      <c r="S29" s="2">
        <v>29493.63</v>
      </c>
      <c r="T29" s="24">
        <v>91.53</v>
      </c>
      <c r="U29" s="2">
        <v>515394.96</v>
      </c>
      <c r="V29" s="2">
        <v>181675.29</v>
      </c>
      <c r="X29" s="29" t="e">
        <f>SUMIFS(#REF!,#REF!,$B29,#REF!,X$14)</f>
        <v>#REF!</v>
      </c>
      <c r="Y29" s="29">
        <v>0</v>
      </c>
      <c r="Z29" s="29">
        <v>0</v>
      </c>
      <c r="AA29" s="29" t="e">
        <f>SUMIFS(#REF!,#REF!,$B29,#REF!,AA$14)</f>
        <v>#REF!</v>
      </c>
      <c r="AB29" s="29" t="e">
        <f t="shared" si="7"/>
        <v>#REF!</v>
      </c>
      <c r="AE29" s="46"/>
      <c r="AK29" s="46"/>
    </row>
    <row r="30" spans="1:37" ht="22.5">
      <c r="A30" s="17">
        <v>17</v>
      </c>
      <c r="B30" s="17">
        <v>630026</v>
      </c>
      <c r="C30" s="17">
        <v>2602</v>
      </c>
      <c r="D30" s="19" t="s">
        <v>43</v>
      </c>
      <c r="E30" s="15">
        <f>SUMIFS(среднемесячно!$AR$3:$AR$168,среднемесячно!$A$3:$A$168,E$14,среднемесячно!$B$3:$B$168,$C30)</f>
        <v>542.5</v>
      </c>
      <c r="F30" s="15">
        <f>SUMIFS(среднемесячно!$AR$3:$AR$168,среднемесячно!$A$3:$A$168,F$14,среднемесячно!$B$3:$B$168,$C30)</f>
        <v>9608</v>
      </c>
      <c r="G30" s="15">
        <f t="shared" si="0"/>
        <v>10150.5</v>
      </c>
      <c r="I30" s="28">
        <v>1.02</v>
      </c>
      <c r="J30" s="28">
        <v>1</v>
      </c>
      <c r="K30" s="2">
        <f t="shared" si="1"/>
        <v>37223.85</v>
      </c>
      <c r="L30" s="2">
        <f t="shared" si="2"/>
        <v>659256.76</v>
      </c>
      <c r="M30" s="2">
        <f t="shared" si="3"/>
        <v>696480.61</v>
      </c>
      <c r="O30" s="29">
        <f t="shared" ref="O30:O37" si="10">$Q30*K30/$M30</f>
        <v>37669.733589763535</v>
      </c>
      <c r="P30" s="29">
        <f t="shared" ref="P30:P37" si="11">$Q30*L30/$M30</f>
        <v>667153.62641023647</v>
      </c>
      <c r="Q30" s="29">
        <f t="shared" si="6"/>
        <v>704823.36</v>
      </c>
      <c r="S30" s="2">
        <v>15698.53</v>
      </c>
      <c r="T30" s="24">
        <v>44.03</v>
      </c>
      <c r="U30" s="2">
        <v>350586</v>
      </c>
      <c r="V30" s="2">
        <v>126667.17</v>
      </c>
      <c r="X30" s="29" t="e">
        <f>SUMIFS(#REF!,#REF!,$B30,#REF!,X$14)</f>
        <v>#REF!</v>
      </c>
      <c r="Y30" s="29">
        <v>0</v>
      </c>
      <c r="Z30" s="29">
        <v>0</v>
      </c>
      <c r="AA30" s="29" t="e">
        <f>SUMIFS(#REF!,#REF!,$B30,#REF!,AA$14)</f>
        <v>#REF!</v>
      </c>
      <c r="AB30" s="29" t="e">
        <f t="shared" si="7"/>
        <v>#REF!</v>
      </c>
      <c r="AE30" s="46"/>
      <c r="AK30" s="46"/>
    </row>
    <row r="31" spans="1:37" ht="22.5">
      <c r="A31" s="17">
        <v>18</v>
      </c>
      <c r="B31" s="17">
        <v>630027</v>
      </c>
      <c r="C31" s="17">
        <v>2702</v>
      </c>
      <c r="D31" s="19" t="s">
        <v>44</v>
      </c>
      <c r="E31" s="15">
        <f>SUMIFS(среднемесячно!$AR$3:$AR$168,среднемесячно!$A$3:$A$168,E$14,среднемесячно!$B$3:$B$168,$C31)</f>
        <v>867.5</v>
      </c>
      <c r="F31" s="15">
        <f>SUMIFS(среднемесячно!$AR$3:$AR$168,среднемесячно!$A$3:$A$168,F$14,среднемесячно!$B$3:$B$168,$C31)</f>
        <v>7816.5</v>
      </c>
      <c r="G31" s="15">
        <f t="shared" si="0"/>
        <v>8684</v>
      </c>
      <c r="I31" s="28">
        <v>1.02</v>
      </c>
      <c r="J31" s="28">
        <v>1</v>
      </c>
      <c r="K31" s="2">
        <f t="shared" si="1"/>
        <v>59523.86</v>
      </c>
      <c r="L31" s="2">
        <f t="shared" si="2"/>
        <v>536332.27</v>
      </c>
      <c r="M31" s="2">
        <f t="shared" si="3"/>
        <v>595856.13</v>
      </c>
      <c r="O31" s="29">
        <f t="shared" si="10"/>
        <v>60236.863295073606</v>
      </c>
      <c r="P31" s="29">
        <f t="shared" si="11"/>
        <v>542756.69670492643</v>
      </c>
      <c r="Q31" s="29">
        <f t="shared" si="6"/>
        <v>602993.56000000006</v>
      </c>
      <c r="S31" s="2">
        <v>26904.63</v>
      </c>
      <c r="T31" s="24">
        <v>82.03</v>
      </c>
      <c r="U31" s="2">
        <v>291726.52</v>
      </c>
      <c r="V31" s="2">
        <v>67712.7</v>
      </c>
      <c r="X31" s="29" t="e">
        <f>SUMIFS(#REF!,#REF!,$B31,#REF!,X$14)</f>
        <v>#REF!</v>
      </c>
      <c r="Y31" s="29">
        <v>0</v>
      </c>
      <c r="Z31" s="29">
        <v>0</v>
      </c>
      <c r="AA31" s="29" t="e">
        <f>SUMIFS(#REF!,#REF!,$B31,#REF!,AA$14)</f>
        <v>#REF!</v>
      </c>
      <c r="AB31" s="29" t="e">
        <f t="shared" si="7"/>
        <v>#REF!</v>
      </c>
      <c r="AE31" s="46"/>
      <c r="AK31" s="46"/>
    </row>
    <row r="32" spans="1:37" ht="22.5">
      <c r="A32" s="17">
        <v>19</v>
      </c>
      <c r="B32" s="17">
        <v>630033</v>
      </c>
      <c r="C32" s="17">
        <v>3302</v>
      </c>
      <c r="D32" s="19" t="s">
        <v>45</v>
      </c>
      <c r="E32" s="15">
        <f>SUMIFS(среднемесячно!$AR$3:$AR$168,среднемесячно!$A$3:$A$168,E$14,среднемесячно!$B$3:$B$168,$C32)</f>
        <v>11216</v>
      </c>
      <c r="F32" s="15">
        <f>SUMIFS(среднемесячно!$AR$3:$AR$168,среднемесячно!$A$3:$A$168,F$14,среднемесячно!$B$3:$B$168,$C32)</f>
        <v>34047</v>
      </c>
      <c r="G32" s="15">
        <f t="shared" si="0"/>
        <v>45263</v>
      </c>
      <c r="I32" s="28">
        <v>1.02</v>
      </c>
      <c r="J32" s="28">
        <v>1</v>
      </c>
      <c r="K32" s="2">
        <f t="shared" si="1"/>
        <v>769590.33</v>
      </c>
      <c r="L32" s="2">
        <f t="shared" si="2"/>
        <v>2336148.52</v>
      </c>
      <c r="M32" s="2">
        <f t="shared" si="3"/>
        <v>3105738.85</v>
      </c>
      <c r="O32" s="29">
        <f t="shared" si="10"/>
        <v>778808.82494507032</v>
      </c>
      <c r="P32" s="29">
        <f t="shared" si="11"/>
        <v>2364131.9450549297</v>
      </c>
      <c r="Q32" s="29">
        <f t="shared" si="6"/>
        <v>3142940.77</v>
      </c>
      <c r="S32" s="2">
        <v>276825.15000000002</v>
      </c>
      <c r="T32" s="24">
        <v>230.32</v>
      </c>
      <c r="U32" s="2">
        <v>1144424.17</v>
      </c>
      <c r="V32" s="2">
        <v>491589.19</v>
      </c>
      <c r="X32" s="29" t="e">
        <f>SUMIFS(#REF!,#REF!,$B32,#REF!,X$14)</f>
        <v>#REF!</v>
      </c>
      <c r="Y32" s="29">
        <v>0</v>
      </c>
      <c r="Z32" s="29">
        <v>0</v>
      </c>
      <c r="AA32" s="29" t="e">
        <f>SUMIFS(#REF!,#REF!,$B32,#REF!,AA$14)</f>
        <v>#REF!</v>
      </c>
      <c r="AB32" s="29" t="e">
        <f t="shared" si="7"/>
        <v>#REF!</v>
      </c>
      <c r="AE32" s="46"/>
      <c r="AK32" s="46"/>
    </row>
    <row r="33" spans="1:37" ht="22.5">
      <c r="A33" s="17">
        <v>20</v>
      </c>
      <c r="B33" s="17">
        <v>630209</v>
      </c>
      <c r="C33" s="17">
        <v>3114</v>
      </c>
      <c r="D33" s="19" t="s">
        <v>46</v>
      </c>
      <c r="E33" s="15">
        <f>SUMIFS(среднемесячно!$AR$3:$AR$168,среднемесячно!$A$3:$A$168,E$14,среднемесячно!$B$3:$B$168,$C33)</f>
        <v>147742.5</v>
      </c>
      <c r="F33" s="15">
        <f>SUMIFS(среднемесячно!$AR$3:$AR$168,среднемесячно!$A$3:$A$168,F$14,среднемесячно!$B$3:$B$168,$C33)</f>
        <v>124717.5</v>
      </c>
      <c r="G33" s="15">
        <f t="shared" si="0"/>
        <v>272460</v>
      </c>
      <c r="I33" s="28">
        <v>1.02</v>
      </c>
      <c r="J33" s="28">
        <v>1</v>
      </c>
      <c r="K33" s="2">
        <f t="shared" si="1"/>
        <v>10137410.73</v>
      </c>
      <c r="L33" s="2">
        <f t="shared" si="2"/>
        <v>8557541.1500000004</v>
      </c>
      <c r="M33" s="2">
        <f t="shared" si="3"/>
        <v>18694951.880000003</v>
      </c>
      <c r="O33" s="29">
        <f t="shared" si="10"/>
        <v>10258841.134469159</v>
      </c>
      <c r="P33" s="29">
        <f t="shared" si="11"/>
        <v>8660047.1755308378</v>
      </c>
      <c r="Q33" s="29">
        <f t="shared" si="6"/>
        <v>18918888.309999999</v>
      </c>
      <c r="S33" s="2">
        <v>8407505.2400000002</v>
      </c>
      <c r="T33" s="24">
        <v>9581.5400000000009</v>
      </c>
      <c r="U33" s="2">
        <v>7086116.0300000003</v>
      </c>
      <c r="V33" s="2">
        <v>5802003.8799999999</v>
      </c>
      <c r="X33" s="29" t="e">
        <f>SUMIFS(#REF!,#REF!,$B33,#REF!,X$14)</f>
        <v>#REF!</v>
      </c>
      <c r="Y33" s="29">
        <v>0</v>
      </c>
      <c r="Z33" s="29">
        <v>0</v>
      </c>
      <c r="AA33" s="29" t="e">
        <f>SUMIFS(#REF!,#REF!,$B33,#REF!,AA$14)</f>
        <v>#REF!</v>
      </c>
      <c r="AB33" s="29" t="e">
        <f t="shared" si="7"/>
        <v>#REF!</v>
      </c>
      <c r="AE33" s="46"/>
      <c r="AK33" s="46"/>
    </row>
    <row r="34" spans="1:37" ht="22.5">
      <c r="A34" s="17">
        <v>21</v>
      </c>
      <c r="B34" s="17">
        <v>630212</v>
      </c>
      <c r="C34" s="17">
        <v>5008</v>
      </c>
      <c r="D34" s="19" t="s">
        <v>47</v>
      </c>
      <c r="E34" s="15">
        <f>SUMIFS(среднемесячно!$AR$3:$AR$168,среднемесячно!$A$3:$A$168,E$14,среднемесячно!$B$3:$B$168,$C34)</f>
        <v>679231</v>
      </c>
      <c r="F34" s="15">
        <f>SUMIFS(среднемесячно!$AR$3:$AR$168,среднемесячно!$A$3:$A$168,F$14,среднемесячно!$B$3:$B$168,$C34)</f>
        <v>651358</v>
      </c>
      <c r="G34" s="15">
        <f t="shared" si="0"/>
        <v>1330589</v>
      </c>
      <c r="I34" s="28">
        <v>0.99</v>
      </c>
      <c r="J34" s="28">
        <v>1</v>
      </c>
      <c r="K34" s="2">
        <f t="shared" si="1"/>
        <v>45234950.68</v>
      </c>
      <c r="L34" s="2">
        <f t="shared" si="2"/>
        <v>43378684.130000003</v>
      </c>
      <c r="M34" s="2">
        <f t="shared" si="3"/>
        <v>88613634.810000002</v>
      </c>
      <c r="O34" s="29">
        <f t="shared" si="10"/>
        <v>45776795.002435997</v>
      </c>
      <c r="P34" s="29">
        <f t="shared" si="11"/>
        <v>43898293.267563999</v>
      </c>
      <c r="Q34" s="29">
        <f t="shared" si="6"/>
        <v>89675088.269999996</v>
      </c>
      <c r="S34" s="2">
        <v>14437694.18</v>
      </c>
      <c r="T34" s="24">
        <v>33200.14</v>
      </c>
      <c r="U34" s="2">
        <v>22543019.940000001</v>
      </c>
      <c r="V34" s="2">
        <v>8375766.4500000002</v>
      </c>
      <c r="X34" s="29" t="e">
        <f>SUMIFS(#REF!,#REF!,$B34,#REF!,X$14)</f>
        <v>#REF!</v>
      </c>
      <c r="Y34" s="29">
        <v>0</v>
      </c>
      <c r="Z34" s="29">
        <v>0</v>
      </c>
      <c r="AA34" s="29" t="e">
        <f>SUMIFS(#REF!,#REF!,$B34,#REF!,AA$14)</f>
        <v>#REF!</v>
      </c>
      <c r="AB34" s="29" t="e">
        <f t="shared" si="7"/>
        <v>#REF!</v>
      </c>
      <c r="AE34" s="46"/>
      <c r="AK34" s="46"/>
    </row>
    <row r="35" spans="1:37" ht="22.5">
      <c r="A35" s="17">
        <v>22</v>
      </c>
      <c r="B35" s="17">
        <v>630215</v>
      </c>
      <c r="C35" s="17">
        <v>3417</v>
      </c>
      <c r="D35" s="19" t="s">
        <v>48</v>
      </c>
      <c r="E35" s="15">
        <f>SUMIFS(среднемесячно!$AR$3:$AR$168,среднемесячно!$A$3:$A$168,E$14,среднемесячно!$B$3:$B$168,$C35)</f>
        <v>58185</v>
      </c>
      <c r="F35" s="15">
        <f>SUMIFS(среднемесячно!$AR$3:$AR$168,среднемесячно!$A$3:$A$168,F$14,среднемесячно!$B$3:$B$168,$C35)</f>
        <v>170889</v>
      </c>
      <c r="G35" s="15">
        <f t="shared" si="0"/>
        <v>229074</v>
      </c>
      <c r="I35" s="28">
        <v>1.04</v>
      </c>
      <c r="J35" s="28">
        <v>1</v>
      </c>
      <c r="K35" s="2">
        <f t="shared" si="1"/>
        <v>4070669.15</v>
      </c>
      <c r="L35" s="2">
        <f t="shared" si="2"/>
        <v>11955531.15</v>
      </c>
      <c r="M35" s="2">
        <f t="shared" si="3"/>
        <v>16026200.300000001</v>
      </c>
      <c r="O35" s="29">
        <f t="shared" si="10"/>
        <v>4119429.4317379114</v>
      </c>
      <c r="P35" s="29">
        <f t="shared" si="11"/>
        <v>12098739.808262089</v>
      </c>
      <c r="Q35" s="29">
        <f t="shared" si="6"/>
        <v>16218169.24</v>
      </c>
      <c r="S35" s="2">
        <v>905803.42</v>
      </c>
      <c r="T35" s="24">
        <v>3884269.7</v>
      </c>
      <c r="U35" s="2">
        <v>3424273.14</v>
      </c>
      <c r="V35" s="2">
        <v>5596691.21</v>
      </c>
      <c r="X35" s="29" t="e">
        <f>SUMIFS(#REF!,#REF!,$B35,#REF!,X$14)</f>
        <v>#REF!</v>
      </c>
      <c r="Y35" s="29">
        <v>0</v>
      </c>
      <c r="Z35" s="29">
        <v>0</v>
      </c>
      <c r="AA35" s="29" t="e">
        <f>SUMIFS(#REF!,#REF!,$B35,#REF!,AA$14)</f>
        <v>#REF!</v>
      </c>
      <c r="AB35" s="29" t="e">
        <f t="shared" si="7"/>
        <v>#REF!</v>
      </c>
      <c r="AE35" s="46"/>
      <c r="AK35" s="46"/>
    </row>
    <row r="36" spans="1:37" ht="22.5">
      <c r="A36" s="17">
        <v>23</v>
      </c>
      <c r="B36" s="17">
        <v>630216</v>
      </c>
      <c r="C36" s="17">
        <v>4006</v>
      </c>
      <c r="D36" s="19" t="s">
        <v>49</v>
      </c>
      <c r="E36" s="15">
        <f>SUMIFS(среднемесячно!$AR$3:$AR$168,среднемесячно!$A$3:$A$168,E$14,среднемесячно!$B$3:$B$168,$C36)</f>
        <v>99593.5</v>
      </c>
      <c r="F36" s="15">
        <f>SUMIFS(среднемесячно!$AR$3:$AR$168,среднемесячно!$A$3:$A$168,F$14,среднемесячно!$B$3:$B$168,$C36)</f>
        <v>665310</v>
      </c>
      <c r="G36" s="15">
        <f t="shared" si="0"/>
        <v>764903.5</v>
      </c>
      <c r="I36" s="28">
        <v>0.99</v>
      </c>
      <c r="J36" s="28">
        <v>1</v>
      </c>
      <c r="K36" s="2">
        <f t="shared" si="1"/>
        <v>6632658.2000000002</v>
      </c>
      <c r="L36" s="2">
        <f t="shared" si="2"/>
        <v>44307849.659999996</v>
      </c>
      <c r="M36" s="2">
        <f t="shared" si="3"/>
        <v>50940507.859999999</v>
      </c>
      <c r="O36" s="29">
        <f t="shared" si="10"/>
        <v>6712107.124724458</v>
      </c>
      <c r="P36" s="29">
        <f t="shared" si="11"/>
        <v>44838588.755275548</v>
      </c>
      <c r="Q36" s="29">
        <f t="shared" si="6"/>
        <v>51550695.880000003</v>
      </c>
      <c r="S36" s="2">
        <v>2124534.5699999998</v>
      </c>
      <c r="T36" s="24">
        <v>11707.53</v>
      </c>
      <c r="U36" s="2">
        <v>14164886.380000001</v>
      </c>
      <c r="V36" s="2">
        <v>16891584.600000001</v>
      </c>
      <c r="X36" s="29" t="e">
        <f>SUMIFS(#REF!,#REF!,$B36,#REF!,X$14)</f>
        <v>#REF!</v>
      </c>
      <c r="Y36" s="29">
        <v>0</v>
      </c>
      <c r="Z36" s="29">
        <v>0</v>
      </c>
      <c r="AA36" s="29" t="e">
        <f>SUMIFS(#REF!,#REF!,$B36,#REF!,AA$14)</f>
        <v>#REF!</v>
      </c>
      <c r="AB36" s="29" t="e">
        <f t="shared" si="7"/>
        <v>#REF!</v>
      </c>
      <c r="AE36" s="46"/>
      <c r="AK36" s="46"/>
    </row>
    <row r="37" spans="1:37" ht="22.5">
      <c r="A37" s="17">
        <v>24</v>
      </c>
      <c r="B37" s="17">
        <v>630297</v>
      </c>
      <c r="C37" s="17">
        <v>10839</v>
      </c>
      <c r="D37" s="19" t="s">
        <v>66</v>
      </c>
      <c r="E37" s="15">
        <f>SUMIFS(среднемесячно!$AR$3:$AR$168,среднемесячно!$A$3:$A$168,E$14,среднемесячно!$B$3:$B$168,$C37)</f>
        <v>14061</v>
      </c>
      <c r="F37" s="15">
        <f>SUMIFS(среднемесячно!$AR$3:$AR$168,среднемесячно!$A$3:$A$168,F$14,среднемесячно!$B$3:$B$168,$C37)</f>
        <v>11539.5</v>
      </c>
      <c r="G37" s="15">
        <f t="shared" si="0"/>
        <v>25600.5</v>
      </c>
      <c r="I37" s="28">
        <v>1.02</v>
      </c>
      <c r="J37" s="28">
        <v>1</v>
      </c>
      <c r="K37" s="2">
        <f t="shared" si="1"/>
        <v>964801.14</v>
      </c>
      <c r="L37" s="2">
        <f t="shared" si="2"/>
        <v>791787.41</v>
      </c>
      <c r="M37" s="2">
        <f t="shared" ref="M37" si="12">SUM(K37:L37)</f>
        <v>1756588.55</v>
      </c>
      <c r="O37" s="29">
        <f t="shared" si="10"/>
        <v>976357.95775733306</v>
      </c>
      <c r="P37" s="29">
        <f t="shared" si="11"/>
        <v>801271.79224266694</v>
      </c>
      <c r="Q37" s="29">
        <f t="shared" si="6"/>
        <v>1777629.75</v>
      </c>
      <c r="S37" s="2">
        <v>642270.19999999995</v>
      </c>
      <c r="T37" s="24">
        <v>411.85</v>
      </c>
      <c r="U37" s="2">
        <v>461121.18</v>
      </c>
      <c r="V37" s="2">
        <v>607674.1</v>
      </c>
      <c r="X37" s="29" t="e">
        <f>SUMIFS(#REF!,#REF!,$B37,#REF!,X$14)</f>
        <v>#REF!</v>
      </c>
      <c r="Y37" s="29">
        <v>0</v>
      </c>
      <c r="Z37" s="29">
        <v>0</v>
      </c>
      <c r="AA37" s="29" t="e">
        <f>SUMIFS(#REF!,#REF!,$B37,#REF!,AA$14)</f>
        <v>#REF!</v>
      </c>
      <c r="AB37" s="29" t="e">
        <f t="shared" si="7"/>
        <v>#REF!</v>
      </c>
      <c r="AE37" s="46"/>
      <c r="AK37" s="46"/>
    </row>
    <row r="38" spans="1:37">
      <c r="A38" s="17">
        <v>26</v>
      </c>
      <c r="B38" s="17">
        <v>630340</v>
      </c>
      <c r="C38" s="17">
        <v>10858</v>
      </c>
      <c r="D38" s="19" t="s">
        <v>67</v>
      </c>
      <c r="E38" s="15">
        <f>SUMIFS(среднемесячно!$AR$3:$AR$168,среднемесячно!$A$3:$A$168,E$14,среднемесячно!$B$3:$B$168,$C38)</f>
        <v>42155.5</v>
      </c>
      <c r="F38" s="15">
        <f>SUMIFS(среднемесячно!$AR$3:$AR$168,среднемесячно!$A$3:$A$168,F$14,среднемесячно!$B$3:$B$168,$C38)</f>
        <v>72153</v>
      </c>
      <c r="G38" s="15">
        <f t="shared" ref="G38" si="13">SUM(E38:F38)</f>
        <v>114308.5</v>
      </c>
      <c r="I38" s="28">
        <v>0.97</v>
      </c>
      <c r="J38" s="28">
        <v>1</v>
      </c>
      <c r="K38" s="2">
        <f t="shared" ref="K38" si="14">ROUND(E38*$G$2*$I38,2)</f>
        <v>2750726.47</v>
      </c>
      <c r="L38" s="2">
        <f t="shared" ref="L38" si="15">ROUND(F38*$G$2*$I38,2)</f>
        <v>4708120.34</v>
      </c>
      <c r="M38" s="2">
        <f t="shared" ref="M38" si="16">SUM(K38:L38)</f>
        <v>7458846.8100000005</v>
      </c>
      <c r="O38" s="29">
        <f t="shared" ref="O38" si="17">$Q38*K38/$M38</f>
        <v>2783675.8934160592</v>
      </c>
      <c r="P38" s="29">
        <f t="shared" ref="P38" si="18">$Q38*L38/$M38</f>
        <v>4764516.2965839412</v>
      </c>
      <c r="Q38" s="29">
        <f t="shared" ref="Q38" si="19">ROUND(M38*$G$9,2)</f>
        <v>7548192.1900000004</v>
      </c>
      <c r="T38" s="24"/>
      <c r="X38" s="29" t="e">
        <f>SUMIFS(#REF!,#REF!,$B38,#REF!,X$14)</f>
        <v>#REF!</v>
      </c>
      <c r="Y38" s="29">
        <v>0</v>
      </c>
      <c r="Z38" s="29">
        <v>0</v>
      </c>
      <c r="AA38" s="29" t="e">
        <f>SUMIFS(#REF!,#REF!,$B38,#REF!,AA$14)</f>
        <v>#REF!</v>
      </c>
      <c r="AB38" s="29" t="e">
        <f t="shared" si="7"/>
        <v>#REF!</v>
      </c>
      <c r="AE38" s="46"/>
      <c r="AK38" s="46"/>
    </row>
    <row r="40" spans="1:37" s="12" customFormat="1">
      <c r="A40" s="49" t="s">
        <v>52</v>
      </c>
      <c r="B40" s="49"/>
      <c r="C40" s="49"/>
      <c r="D40" s="49"/>
      <c r="E40" s="22">
        <f>SUM(E16:E39)</f>
        <v>1111034</v>
      </c>
      <c r="F40" s="22">
        <f>SUM(F16:F39)</f>
        <v>2029043</v>
      </c>
      <c r="G40" s="22">
        <f>SUM(G16:G39)</f>
        <v>3140077</v>
      </c>
      <c r="O40" s="31">
        <f>SUM(O16:O39)</f>
        <v>75412430.147263974</v>
      </c>
      <c r="P40" s="31">
        <f>SUM(P16:P39)</f>
        <v>137991914.19273603</v>
      </c>
      <c r="Q40" s="31">
        <f>SUM(Q16:Q39)</f>
        <v>213404344.34</v>
      </c>
      <c r="S40" s="31">
        <f t="shared" ref="S40:V40" si="20">SUM(S16:S39)</f>
        <v>28983318.790000003</v>
      </c>
      <c r="T40" s="31">
        <f t="shared" si="20"/>
        <v>3944263.5</v>
      </c>
      <c r="U40" s="31">
        <f t="shared" si="20"/>
        <v>59766682.359999999</v>
      </c>
      <c r="V40" s="31">
        <f t="shared" si="20"/>
        <v>41829234.620000005</v>
      </c>
    </row>
    <row r="42" spans="1:37">
      <c r="O42" s="40">
        <f>O40-S40</f>
        <v>46429111.357263967</v>
      </c>
      <c r="P42" s="40">
        <f t="shared" ref="P42" si="21">P40-V40</f>
        <v>96162679.572736025</v>
      </c>
    </row>
  </sheetData>
  <mergeCells count="6">
    <mergeCell ref="A40:D40"/>
    <mergeCell ref="I13:I15"/>
    <mergeCell ref="O13:Q13"/>
    <mergeCell ref="Q14:Q15"/>
    <mergeCell ref="G13:G15"/>
    <mergeCell ref="J13:J15"/>
  </mergeCells>
  <printOptions horizontalCentered="1" verticalCentered="1"/>
  <pageMargins left="0" right="0" top="0" bottom="0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topLeftCell="Z46" workbookViewId="0">
      <selection activeCell="AK73" sqref="AK73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65</v>
      </c>
      <c r="L1" s="55"/>
      <c r="M1" s="54" t="s">
        <v>64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SUMIFS('Выборка 1'!C$2:C$133,'Выборка 1'!$A$2:$A$133,$A3,'Выборка 1'!$B$2:$B$133,$B3)</f>
        <v>0</v>
      </c>
      <c r="D3" s="2">
        <f>SUMIFS('Выборка 1'!D$2:D$133,'Выборка 1'!$A$2:$A$133,$A3,'Выборка 1'!$B$2:$B$133,$B3)</f>
        <v>0</v>
      </c>
      <c r="E3" s="2">
        <f>SUMIFS('Выборка 1'!E$2:E$133,'Выборка 1'!$A$2:$A$133,$A3,'Выборка 1'!$B$2:$B$133,$B3)</f>
        <v>0</v>
      </c>
      <c r="F3" s="2">
        <f>SUMIFS('Выборка 1'!F$2:F$133,'Выборка 1'!$A$2:$A$133,$A3,'Выборка 1'!$B$2:$B$133,$B3)</f>
        <v>0</v>
      </c>
      <c r="G3" s="2">
        <f>SUMIFS('Выборка 1'!G$2:G$133,'Выборка 1'!$A$2:$A$133,$A3,'Выборка 1'!$B$2:$B$133,$B3)</f>
        <v>0</v>
      </c>
      <c r="H3" s="2">
        <f>SUMIFS('Выборка 1'!H$2:H$133,'Выборка 1'!$A$2:$A$133,$A3,'Выборка 1'!$B$2:$B$133,$B3)</f>
        <v>0</v>
      </c>
      <c r="I3" s="2">
        <f>SUMIFS('Выборка 1'!I$2:I$133,'Выборка 1'!$A$2:$A$133,$A3,'Выборка 1'!$B$2:$B$133,$B3)</f>
        <v>0</v>
      </c>
      <c r="J3" s="2">
        <f>SUMIFS('Выборка 1'!J$2:J$133,'Выборка 1'!$A$2:$A$133,$A3,'Выборка 1'!$B$2:$B$133,$B3)</f>
        <v>0</v>
      </c>
      <c r="K3" s="2">
        <f>SUMIFS('Выборка 1'!K$2:K$133,'Выборка 1'!$A$2:$A$133,$A3,'Выборка 1'!$B$2:$B$133,$B3)</f>
        <v>0</v>
      </c>
      <c r="L3" s="2">
        <f>SUMIFS('Выборка 1'!L$2:L$133,'Выборка 1'!$A$2:$A$133,$A3,'Выборка 1'!$B$2:$B$133,$B3)</f>
        <v>0</v>
      </c>
      <c r="M3" s="2">
        <f>SUMIFS('Выборка 1'!M$2:M$133,'Выборка 1'!$A$2:$A$133,$A3,'Выборка 1'!$B$2:$B$133,$B3)</f>
        <v>0</v>
      </c>
      <c r="N3" s="2">
        <f>SUMIFS('Выборка 1'!N$2:N$133,'Выборка 1'!$A$2:$A$133,$A3,'Выборка 1'!$B$2:$B$133,$B3)</f>
        <v>0</v>
      </c>
      <c r="O3" s="2">
        <f>SUMIFS('Выборка 1'!O$2:O$133,'Выборка 1'!$A$2:$A$133,$A3,'Выборка 1'!$B$2:$B$133,$B3)</f>
        <v>0</v>
      </c>
      <c r="P3" s="2">
        <f>SUMIFS('Выборка 1'!P$2:P$133,'Выборка 1'!$A$2:$A$133,$A3,'Выборка 1'!$B$2:$B$133,$B3)</f>
        <v>0</v>
      </c>
      <c r="Q3" s="2">
        <f>SUMIFS('Выборка 1'!Q$2:Q$133,'Выборка 1'!$A$2:$A$133,$A3,'Выборка 1'!$B$2:$B$133,$B3)</f>
        <v>0</v>
      </c>
      <c r="R3" s="2">
        <f>SUMIFS('Выборка 1'!R$2:R$133,'Выборка 1'!$A$2:$A$133,$A3,'Выборка 1'!$B$2:$B$133,$B3)</f>
        <v>0</v>
      </c>
      <c r="S3" s="2">
        <f>SUMIFS('Выборка 1'!S$2:S$133,'Выборка 1'!$A$2:$A$133,$A3,'Выборка 1'!$B$2:$B$133,$B3)</f>
        <v>0</v>
      </c>
      <c r="T3" s="2">
        <f>SUMIFS('Выборка 1'!T$2:T$133,'Выборка 1'!$A$2:$A$133,$A3,'Выборка 1'!$B$2:$B$133,$B3)</f>
        <v>0</v>
      </c>
      <c r="U3" s="2">
        <f>SUMIFS('Выборка 1'!U$2:U$133,'Выборка 1'!$A$2:$A$133,$A3,'Выборка 1'!$B$2:$B$133,$B3)</f>
        <v>0</v>
      </c>
      <c r="V3" s="2">
        <f>SUMIFS('Выборка 1'!V$2:V$133,'Выборка 1'!$A$2:$A$133,$A3,'Выборка 1'!$B$2:$B$133,$B3)</f>
        <v>0</v>
      </c>
      <c r="W3" s="2">
        <f>SUMIFS('Выборка 1'!W$2:W$133,'Выборка 1'!$A$2:$A$133,$A3,'Выборка 1'!$B$2:$B$133,$B3)</f>
        <v>0</v>
      </c>
      <c r="X3" s="2">
        <f>SUMIFS('Выборка 1'!X$2:X$133,'Выборка 1'!$A$2:$A$133,$A3,'Выборка 1'!$B$2:$B$133,$B3)</f>
        <v>0</v>
      </c>
      <c r="Y3" s="2">
        <f>SUMIFS('Выборка 1'!Y$2:Y$133,'Выборка 1'!$A$2:$A$133,$A3,'Выборка 1'!$B$2:$B$133,$B3)</f>
        <v>0</v>
      </c>
      <c r="Z3" s="2">
        <f>SUMIFS('Выборка 1'!Z$2:Z$133,'Выборка 1'!$A$2:$A$133,$A3,'Выборка 1'!$B$2:$B$133,$B3)</f>
        <v>0</v>
      </c>
      <c r="AA3" s="2">
        <f>SUMIFS('Выборка 1'!AA$2:AA$133,'Выборка 1'!$A$2:$A$133,$A3,'Выборка 1'!$B$2:$B$133,$B3)</f>
        <v>0</v>
      </c>
      <c r="AB3" s="2">
        <f>SUMIFS('Выборка 1'!AB$2:AB$133,'Выборка 1'!$A$2:$A$133,$A3,'Выборка 1'!$B$2:$B$133,$B3)</f>
        <v>0</v>
      </c>
      <c r="AC3" s="2">
        <f>SUMIFS('Выборка 1'!AC$2:AC$133,'Выборка 1'!$A$2:$A$133,$A3,'Выборка 1'!$B$2:$B$133,$B3)</f>
        <v>0</v>
      </c>
      <c r="AD3" s="2">
        <f>SUMIFS('Выборка 1'!AD$2:AD$133,'Выборка 1'!$A$2:$A$133,$A3,'Выборка 1'!$B$2:$B$133,$B3)</f>
        <v>0</v>
      </c>
      <c r="AE3" s="2">
        <f>SUMIFS('Выборка 1'!AE$2:AE$133,'Выборка 1'!$A$2:$A$133,$A3,'Выборка 1'!$B$2:$B$133,$B3)</f>
        <v>0</v>
      </c>
      <c r="AF3" s="2">
        <f>SUMIFS('Выборка 1'!AF$2:AF$133,'Выборка 1'!$A$2:$A$133,$A3,'Выборка 1'!$B$2:$B$133,$B3)</f>
        <v>0</v>
      </c>
      <c r="AG3" s="2">
        <f>SUMIFS('Выборка 1'!AG$2:AG$133,'Выборка 1'!$A$2:$A$133,$A3,'Выборка 1'!$B$2:$B$133,$B3)</f>
        <v>0</v>
      </c>
      <c r="AH3" s="2">
        <f>SUMIFS('Выборка 1'!AH$2:AH$133,'Выборка 1'!$A$2:$A$133,$A3,'Выборка 1'!$B$2:$B$133,$B3)</f>
        <v>0</v>
      </c>
      <c r="AI3" s="2">
        <f>SUMIFS('Выборка 1'!AI$2:AI$133,'Выборка 1'!$A$2:$A$133,$A3,'Выборка 1'!$B$2:$B$133,$B3)</f>
        <v>0</v>
      </c>
      <c r="AJ3" s="2">
        <f>SUMIFS('Выборка 1'!AJ$2:AJ$133,'Выборка 1'!$A$2:$A$133,$A3,'Выборка 1'!$B$2:$B$133,$B3)</f>
        <v>0</v>
      </c>
      <c r="AK3" s="2">
        <f>SUMIFS('Выборка 1'!AK$2:AK$133,'Выборка 1'!$A$2:$A$133,$A3,'Выборка 1'!$B$2:$B$133,$B3)</f>
        <v>0</v>
      </c>
      <c r="AL3" s="2">
        <f>SUMIFS('Выборка 1'!AL$2:AL$133,'Выборка 1'!$A$2:$A$133,$A3,'Выборка 1'!$B$2:$B$133,$B3)</f>
        <v>0</v>
      </c>
      <c r="AM3" s="2">
        <f>SUMIFS('Выборка 1'!AM$2:AM$133,'Выборка 1'!$A$2:$A$133,$A3,'Выборка 1'!$B$2:$B$133,$B3)</f>
        <v>0</v>
      </c>
      <c r="AN3" s="2">
        <f>SUMIFS('Выборка 1'!AN$2:AN$133,'Выборка 1'!$A$2:$A$133,$A3,'Выборка 1'!$B$2:$B$133,$B3)</f>
        <v>0</v>
      </c>
      <c r="AO3" s="2">
        <f>SUMIFS('Выборка 1'!AO$2:AO$133,'Выборка 1'!$A$2:$A$133,$A3,'Выборка 1'!$B$2:$B$133,$B3)</f>
        <v>0</v>
      </c>
      <c r="AP3" s="2">
        <f>SUMIFS('Выборка 1'!AP$2:AP$133,'Выборка 1'!$A$2:$A$133,$A3,'Выборка 1'!$B$2:$B$133,$B3)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1'!C$2:C$133,'Выборка 1'!$A$2:$A$133,$A4,'Выборка 1'!$B$2:$B$133,$B4)</f>
        <v>10</v>
      </c>
      <c r="D4" s="2">
        <f>SUMIFS('Выборка 1'!D$2:D$133,'Выборка 1'!$A$2:$A$133,$A4,'Выборка 1'!$B$2:$B$133,$B4)</f>
        <v>11</v>
      </c>
      <c r="E4" s="2">
        <f>SUMIFS('Выборка 1'!E$2:E$133,'Выборка 1'!$A$2:$A$133,$A4,'Выборка 1'!$B$2:$B$133,$B4)</f>
        <v>27</v>
      </c>
      <c r="F4" s="2">
        <f>SUMIFS('Выборка 1'!F$2:F$133,'Выборка 1'!$A$2:$A$133,$A4,'Выборка 1'!$B$2:$B$133,$B4)</f>
        <v>9</v>
      </c>
      <c r="G4" s="2">
        <f>SUMIFS('Выборка 1'!G$2:G$133,'Выборка 1'!$A$2:$A$133,$A4,'Выборка 1'!$B$2:$B$133,$B4)</f>
        <v>49</v>
      </c>
      <c r="H4" s="2">
        <f>SUMIFS('Выборка 1'!H$2:H$133,'Выборка 1'!$A$2:$A$133,$A4,'Выборка 1'!$B$2:$B$133,$B4)</f>
        <v>35</v>
      </c>
      <c r="I4" s="2">
        <f>SUMIFS('Выборка 1'!I$2:I$133,'Выборка 1'!$A$2:$A$133,$A4,'Выборка 1'!$B$2:$B$133,$B4)</f>
        <v>35</v>
      </c>
      <c r="J4" s="2">
        <f>SUMIFS('Выборка 1'!J$2:J$133,'Выборка 1'!$A$2:$A$133,$A4,'Выборка 1'!$B$2:$B$133,$B4)</f>
        <v>39</v>
      </c>
      <c r="K4" s="2">
        <f>SUMIFS('Выборка 1'!K$2:K$133,'Выборка 1'!$A$2:$A$133,$A4,'Выборка 1'!$B$2:$B$133,$B4)</f>
        <v>11</v>
      </c>
      <c r="L4" s="2">
        <f>SUMIFS('Выборка 1'!L$2:L$133,'Выборка 1'!$A$2:$A$133,$A4,'Выборка 1'!$B$2:$B$133,$B4)</f>
        <v>18</v>
      </c>
      <c r="M4" s="2">
        <f>SUMIFS('Выборка 1'!M$2:M$133,'Выборка 1'!$A$2:$A$133,$A4,'Выборка 1'!$B$2:$B$133,$B4)</f>
        <v>13</v>
      </c>
      <c r="N4" s="2">
        <f>SUMIFS('Выборка 1'!N$2:N$133,'Выборка 1'!$A$2:$A$133,$A4,'Выборка 1'!$B$2:$B$133,$B4)</f>
        <v>12</v>
      </c>
      <c r="O4" s="2">
        <f>SUMIFS('Выборка 1'!O$2:O$133,'Выборка 1'!$A$2:$A$133,$A4,'Выборка 1'!$B$2:$B$133,$B4)</f>
        <v>44</v>
      </c>
      <c r="P4" s="2">
        <f>SUMIFS('Выборка 1'!P$2:P$133,'Выборка 1'!$A$2:$A$133,$A4,'Выборка 1'!$B$2:$B$133,$B4)</f>
        <v>57</v>
      </c>
      <c r="Q4" s="2">
        <f>SUMIFS('Выборка 1'!Q$2:Q$133,'Выборка 1'!$A$2:$A$133,$A4,'Выборка 1'!$B$2:$B$133,$B4)</f>
        <v>42</v>
      </c>
      <c r="R4" s="2">
        <f>SUMIFS('Выборка 1'!R$2:R$133,'Выборка 1'!$A$2:$A$133,$A4,'Выборка 1'!$B$2:$B$133,$B4)</f>
        <v>54</v>
      </c>
      <c r="S4" s="2">
        <f>SUMIFS('Выборка 1'!S$2:S$133,'Выборка 1'!$A$2:$A$133,$A4,'Выборка 1'!$B$2:$B$133,$B4)</f>
        <v>64</v>
      </c>
      <c r="T4" s="2">
        <f>SUMIFS('Выборка 1'!T$2:T$133,'Выборка 1'!$A$2:$A$133,$A4,'Выборка 1'!$B$2:$B$133,$B4)</f>
        <v>73</v>
      </c>
      <c r="U4" s="2">
        <f>SUMIFS('Выборка 1'!U$2:U$133,'Выборка 1'!$A$2:$A$133,$A4,'Выборка 1'!$B$2:$B$133,$B4)</f>
        <v>101</v>
      </c>
      <c r="V4" s="2">
        <f>SUMIFS('Выборка 1'!V$2:V$133,'Выборка 1'!$A$2:$A$133,$A4,'Выборка 1'!$B$2:$B$133,$B4)</f>
        <v>65</v>
      </c>
      <c r="W4" s="2">
        <f>SUMIFS('Выборка 1'!W$2:W$133,'Выборка 1'!$A$2:$A$133,$A4,'Выборка 1'!$B$2:$B$133,$B4)</f>
        <v>54</v>
      </c>
      <c r="X4" s="2">
        <f>SUMIFS('Выборка 1'!X$2:X$133,'Выборка 1'!$A$2:$A$133,$A4,'Выборка 1'!$B$2:$B$133,$B4)</f>
        <v>47</v>
      </c>
      <c r="Y4" s="2">
        <f>SUMIFS('Выборка 1'!Y$2:Y$133,'Выборка 1'!$A$2:$A$133,$A4,'Выборка 1'!$B$2:$B$133,$B4)</f>
        <v>40</v>
      </c>
      <c r="Z4" s="2">
        <f>SUMIFS('Выборка 1'!Z$2:Z$133,'Выборка 1'!$A$2:$A$133,$A4,'Выборка 1'!$B$2:$B$133,$B4)</f>
        <v>28</v>
      </c>
      <c r="AA4" s="2">
        <f>SUMIFS('Выборка 1'!AA$2:AA$133,'Выборка 1'!$A$2:$A$133,$A4,'Выборка 1'!$B$2:$B$133,$B4)</f>
        <v>25</v>
      </c>
      <c r="AB4" s="2">
        <f>SUMIFS('Выборка 1'!AB$2:AB$133,'Выборка 1'!$A$2:$A$133,$A4,'Выборка 1'!$B$2:$B$133,$B4)</f>
        <v>13</v>
      </c>
      <c r="AC4" s="2">
        <f>SUMIFS('Выборка 1'!AC$2:AC$133,'Выборка 1'!$A$2:$A$133,$A4,'Выборка 1'!$B$2:$B$133,$B4)</f>
        <v>34</v>
      </c>
      <c r="AD4" s="2">
        <f>SUMIFS('Выборка 1'!AD$2:AD$133,'Выборка 1'!$A$2:$A$133,$A4,'Выборка 1'!$B$2:$B$133,$B4)</f>
        <v>13</v>
      </c>
      <c r="AE4" s="2">
        <f>SUMIFS('Выборка 1'!AE$2:AE$133,'Выборка 1'!$A$2:$A$133,$A4,'Выборка 1'!$B$2:$B$133,$B4)</f>
        <v>24</v>
      </c>
      <c r="AF4" s="2">
        <f>SUMIFS('Выборка 1'!AF$2:AF$133,'Выборка 1'!$A$2:$A$133,$A4,'Выборка 1'!$B$2:$B$133,$B4)</f>
        <v>15</v>
      </c>
      <c r="AG4" s="2">
        <f>SUMIFS('Выборка 1'!AG$2:AG$133,'Выборка 1'!$A$2:$A$133,$A4,'Выборка 1'!$B$2:$B$133,$B4)</f>
        <v>14</v>
      </c>
      <c r="AH4" s="2">
        <f>SUMIFS('Выборка 1'!AH$2:AH$133,'Выборка 1'!$A$2:$A$133,$A4,'Выборка 1'!$B$2:$B$133,$B4)</f>
        <v>11</v>
      </c>
      <c r="AI4" s="2">
        <f>SUMIFS('Выборка 1'!AI$2:AI$133,'Выборка 1'!$A$2:$A$133,$A4,'Выборка 1'!$B$2:$B$133,$B4)</f>
        <v>8</v>
      </c>
      <c r="AJ4" s="2">
        <f>SUMIFS('Выборка 1'!AJ$2:AJ$133,'Выборка 1'!$A$2:$A$133,$A4,'Выборка 1'!$B$2:$B$133,$B4)</f>
        <v>6</v>
      </c>
      <c r="AK4" s="2">
        <f>SUMIFS('Выборка 1'!AK$2:AK$133,'Выборка 1'!$A$2:$A$133,$A4,'Выборка 1'!$B$2:$B$133,$B4)</f>
        <v>1</v>
      </c>
      <c r="AL4" s="2">
        <f>SUMIFS('Выборка 1'!AL$2:AL$133,'Выборка 1'!$A$2:$A$133,$A4,'Выборка 1'!$B$2:$B$133,$B4)</f>
        <v>4</v>
      </c>
      <c r="AM4" s="2">
        <f>SUMIFS('Выборка 1'!AM$2:AM$133,'Выборка 1'!$A$2:$A$133,$A4,'Выборка 1'!$B$2:$B$133,$B4)</f>
        <v>0</v>
      </c>
      <c r="AN4" s="2">
        <f>SUMIFS('Выборка 1'!AN$2:AN$133,'Выборка 1'!$A$2:$A$133,$A4,'Выборка 1'!$B$2:$B$133,$B4)</f>
        <v>2</v>
      </c>
      <c r="AO4" s="2">
        <f>SUMIFS('Выборка 1'!AO$2:AO$133,'Выборка 1'!$A$2:$A$133,$A4,'Выборка 1'!$B$2:$B$133,$B4)</f>
        <v>0</v>
      </c>
      <c r="AP4" s="2">
        <f>SUMIFS('Выборка 1'!AP$2:AP$133,'Выборка 1'!$A$2:$A$133,$A4,'Выборка 1'!$B$2:$B$133,$B4)</f>
        <v>4</v>
      </c>
      <c r="AR4" s="2">
        <f t="shared" ref="AR4:AR34" si="0">SUM(C4:AP4)</f>
        <v>1112</v>
      </c>
    </row>
    <row r="5" spans="1:44">
      <c r="A5" s="1">
        <v>63001</v>
      </c>
      <c r="B5" s="1">
        <v>402</v>
      </c>
      <c r="C5" s="2">
        <f>SUMIFS('Выборка 1'!C$2:C$133,'Выборка 1'!$A$2:$A$133,$A5,'Выборка 1'!$B$2:$B$133,$B5)</f>
        <v>131</v>
      </c>
      <c r="D5" s="2">
        <f>SUMIFS('Выборка 1'!D$2:D$133,'Выборка 1'!$A$2:$A$133,$A5,'Выборка 1'!$B$2:$B$133,$B5)</f>
        <v>122</v>
      </c>
      <c r="E5" s="2">
        <f>SUMIFS('Выборка 1'!E$2:E$133,'Выборка 1'!$A$2:$A$133,$A5,'Выборка 1'!$B$2:$B$133,$B5)</f>
        <v>208</v>
      </c>
      <c r="F5" s="2">
        <f>SUMIFS('Выборка 1'!F$2:F$133,'Выборка 1'!$A$2:$A$133,$A5,'Выборка 1'!$B$2:$B$133,$B5)</f>
        <v>180</v>
      </c>
      <c r="G5" s="2">
        <f>SUMIFS('Выборка 1'!G$2:G$133,'Выборка 1'!$A$2:$A$133,$A5,'Выборка 1'!$B$2:$B$133,$B5)</f>
        <v>339</v>
      </c>
      <c r="H5" s="2">
        <f>SUMIFS('Выборка 1'!H$2:H$133,'Выборка 1'!$A$2:$A$133,$A5,'Выборка 1'!$B$2:$B$133,$B5)</f>
        <v>290</v>
      </c>
      <c r="I5" s="2">
        <f>SUMIFS('Выборка 1'!I$2:I$133,'Выборка 1'!$A$2:$A$133,$A5,'Выборка 1'!$B$2:$B$133,$B5)</f>
        <v>323</v>
      </c>
      <c r="J5" s="2">
        <f>SUMIFS('Выборка 1'!J$2:J$133,'Выборка 1'!$A$2:$A$133,$A5,'Выборка 1'!$B$2:$B$133,$B5)</f>
        <v>325</v>
      </c>
      <c r="K5" s="2">
        <f>SUMIFS('Выборка 1'!K$2:K$133,'Выборка 1'!$A$2:$A$133,$A5,'Выборка 1'!$B$2:$B$133,$B5)</f>
        <v>201</v>
      </c>
      <c r="L5" s="2">
        <f>SUMIFS('Выборка 1'!L$2:L$133,'Выборка 1'!$A$2:$A$133,$A5,'Выборка 1'!$B$2:$B$133,$B5)</f>
        <v>167</v>
      </c>
      <c r="M5" s="2">
        <f>SUMIFS('Выборка 1'!M$2:M$133,'Выборка 1'!$A$2:$A$133,$A5,'Выборка 1'!$B$2:$B$133,$B5)</f>
        <v>125</v>
      </c>
      <c r="N5" s="2">
        <f>SUMIFS('Выборка 1'!N$2:N$133,'Выборка 1'!$A$2:$A$133,$A5,'Выборка 1'!$B$2:$B$133,$B5)</f>
        <v>113</v>
      </c>
      <c r="O5" s="2">
        <f>SUMIFS('Выборка 1'!O$2:O$133,'Выборка 1'!$A$2:$A$133,$A5,'Выборка 1'!$B$2:$B$133,$B5)</f>
        <v>287</v>
      </c>
      <c r="P5" s="2">
        <f>SUMIFS('Выборка 1'!P$2:P$133,'Выборка 1'!$A$2:$A$133,$A5,'Выборка 1'!$B$2:$B$133,$B5)</f>
        <v>248</v>
      </c>
      <c r="Q5" s="2">
        <f>SUMIFS('Выборка 1'!Q$2:Q$133,'Выборка 1'!$A$2:$A$133,$A5,'Выборка 1'!$B$2:$B$133,$B5)</f>
        <v>337</v>
      </c>
      <c r="R5" s="2">
        <f>SUMIFS('Выборка 1'!R$2:R$133,'Выборка 1'!$A$2:$A$133,$A5,'Выборка 1'!$B$2:$B$133,$B5)</f>
        <v>297</v>
      </c>
      <c r="S5" s="2">
        <f>SUMIFS('Выборка 1'!S$2:S$133,'Выборка 1'!$A$2:$A$133,$A5,'Выборка 1'!$B$2:$B$133,$B5)</f>
        <v>476</v>
      </c>
      <c r="T5" s="2">
        <f>SUMIFS('Выборка 1'!T$2:T$133,'Выборка 1'!$A$2:$A$133,$A5,'Выборка 1'!$B$2:$B$133,$B5)</f>
        <v>426</v>
      </c>
      <c r="U5" s="2">
        <f>SUMIFS('Выборка 1'!U$2:U$133,'Выборка 1'!$A$2:$A$133,$A5,'Выборка 1'!$B$2:$B$133,$B5)</f>
        <v>482</v>
      </c>
      <c r="V5" s="2">
        <f>SUMIFS('Выборка 1'!V$2:V$133,'Выборка 1'!$A$2:$A$133,$A5,'Выборка 1'!$B$2:$B$133,$B5)</f>
        <v>431</v>
      </c>
      <c r="W5" s="2">
        <f>SUMIFS('Выборка 1'!W$2:W$133,'Выборка 1'!$A$2:$A$133,$A5,'Выборка 1'!$B$2:$B$133,$B5)</f>
        <v>404</v>
      </c>
      <c r="X5" s="2">
        <f>SUMIFS('Выборка 1'!X$2:X$133,'Выборка 1'!$A$2:$A$133,$A5,'Выборка 1'!$B$2:$B$133,$B5)</f>
        <v>345</v>
      </c>
      <c r="Y5" s="2">
        <f>SUMIFS('Выборка 1'!Y$2:Y$133,'Выборка 1'!$A$2:$A$133,$A5,'Выборка 1'!$B$2:$B$133,$B5)</f>
        <v>446</v>
      </c>
      <c r="Z5" s="2">
        <f>SUMIFS('Выборка 1'!Z$2:Z$133,'Выборка 1'!$A$2:$A$133,$A5,'Выборка 1'!$B$2:$B$133,$B5)</f>
        <v>420</v>
      </c>
      <c r="AA5" s="2">
        <f>SUMIFS('Выборка 1'!AA$2:AA$133,'Выборка 1'!$A$2:$A$133,$A5,'Выборка 1'!$B$2:$B$133,$B5)</f>
        <v>400</v>
      </c>
      <c r="AB5" s="2">
        <f>SUMIFS('Выборка 1'!AB$2:AB$133,'Выборка 1'!$A$2:$A$133,$A5,'Выборка 1'!$B$2:$B$133,$B5)</f>
        <v>455</v>
      </c>
      <c r="AC5" s="2">
        <f>SUMIFS('Выборка 1'!AC$2:AC$133,'Выборка 1'!$A$2:$A$133,$A5,'Выборка 1'!$B$2:$B$133,$B5)</f>
        <v>444</v>
      </c>
      <c r="AD5" s="2">
        <f>SUMIFS('Выборка 1'!AD$2:AD$133,'Выборка 1'!$A$2:$A$133,$A5,'Выборка 1'!$B$2:$B$133,$B5)</f>
        <v>467</v>
      </c>
      <c r="AE5" s="2">
        <f>SUMIFS('Выборка 1'!AE$2:AE$133,'Выборка 1'!$A$2:$A$133,$A5,'Выборка 1'!$B$2:$B$133,$B5)</f>
        <v>554</v>
      </c>
      <c r="AF5" s="2">
        <f>SUMIFS('Выборка 1'!AF$2:AF$133,'Выборка 1'!$A$2:$A$133,$A5,'Выборка 1'!$B$2:$B$133,$B5)</f>
        <v>466</v>
      </c>
      <c r="AG5" s="2">
        <f>SUMIFS('Выборка 1'!AG$2:AG$133,'Выборка 1'!$A$2:$A$133,$A5,'Выборка 1'!$B$2:$B$133,$B5)</f>
        <v>218</v>
      </c>
      <c r="AH5" s="2">
        <f>SUMIFS('Выборка 1'!AH$2:AH$133,'Выборка 1'!$A$2:$A$133,$A5,'Выборка 1'!$B$2:$B$133,$B5)</f>
        <v>441</v>
      </c>
      <c r="AI5" s="2">
        <f>SUMIFS('Выборка 1'!AI$2:AI$133,'Выборка 1'!$A$2:$A$133,$A5,'Выборка 1'!$B$2:$B$133,$B5)</f>
        <v>236</v>
      </c>
      <c r="AJ5" s="2">
        <f>SUMIFS('Выборка 1'!AJ$2:AJ$133,'Выборка 1'!$A$2:$A$133,$A5,'Выборка 1'!$B$2:$B$133,$B5)</f>
        <v>319</v>
      </c>
      <c r="AK5" s="2">
        <f>SUMIFS('Выборка 1'!AK$2:AK$133,'Выборка 1'!$A$2:$A$133,$A5,'Выборка 1'!$B$2:$B$133,$B5)</f>
        <v>77</v>
      </c>
      <c r="AL5" s="2">
        <f>SUMIFS('Выборка 1'!AL$2:AL$133,'Выборка 1'!$A$2:$A$133,$A5,'Выборка 1'!$B$2:$B$133,$B5)</f>
        <v>168</v>
      </c>
      <c r="AM5" s="2">
        <f>SUMIFS('Выборка 1'!AM$2:AM$133,'Выборка 1'!$A$2:$A$133,$A5,'Выборка 1'!$B$2:$B$133,$B5)</f>
        <v>89</v>
      </c>
      <c r="AN5" s="2">
        <f>SUMIFS('Выборка 1'!AN$2:AN$133,'Выборка 1'!$A$2:$A$133,$A5,'Выборка 1'!$B$2:$B$133,$B5)</f>
        <v>228</v>
      </c>
      <c r="AO5" s="2">
        <f>SUMIFS('Выборка 1'!AO$2:AO$133,'Выборка 1'!$A$2:$A$133,$A5,'Выборка 1'!$B$2:$B$133,$B5)</f>
        <v>35</v>
      </c>
      <c r="AP5" s="2">
        <f>SUMIFS('Выборка 1'!AP$2:AP$133,'Выборка 1'!$A$2:$A$133,$A5,'Выборка 1'!$B$2:$B$133,$B5)</f>
        <v>156</v>
      </c>
      <c r="AR5" s="2">
        <f t="shared" si="0"/>
        <v>11876</v>
      </c>
    </row>
    <row r="6" spans="1:44">
      <c r="A6" s="1">
        <v>63001</v>
      </c>
      <c r="B6" s="1">
        <v>502</v>
      </c>
      <c r="C6" s="2">
        <f>SUMIFS('Выборка 1'!C$2:C$133,'Выборка 1'!$A$2:$A$133,$A6,'Выборка 1'!$B$2:$B$133,$B6)</f>
        <v>122</v>
      </c>
      <c r="D6" s="2">
        <f>SUMIFS('Выборка 1'!D$2:D$133,'Выборка 1'!$A$2:$A$133,$A6,'Выборка 1'!$B$2:$B$133,$B6)</f>
        <v>120</v>
      </c>
      <c r="E6" s="2">
        <f>SUMIFS('Выборка 1'!E$2:E$133,'Выборка 1'!$A$2:$A$133,$A6,'Выборка 1'!$B$2:$B$133,$B6)</f>
        <v>228</v>
      </c>
      <c r="F6" s="2">
        <f>SUMIFS('Выборка 1'!F$2:F$133,'Выборка 1'!$A$2:$A$133,$A6,'Выборка 1'!$B$2:$B$133,$B6)</f>
        <v>225</v>
      </c>
      <c r="G6" s="2">
        <f>SUMIFS('Выборка 1'!G$2:G$133,'Выборка 1'!$A$2:$A$133,$A6,'Выборка 1'!$B$2:$B$133,$B6)</f>
        <v>514</v>
      </c>
      <c r="H6" s="2">
        <f>SUMIFS('Выборка 1'!H$2:H$133,'Выборка 1'!$A$2:$A$133,$A6,'Выборка 1'!$B$2:$B$133,$B6)</f>
        <v>439</v>
      </c>
      <c r="I6" s="2">
        <f>SUMIFS('Выборка 1'!I$2:I$133,'Выборка 1'!$A$2:$A$133,$A6,'Выборка 1'!$B$2:$B$133,$B6)</f>
        <v>421</v>
      </c>
      <c r="J6" s="2">
        <f>SUMIFS('Выборка 1'!J$2:J$133,'Выборка 1'!$A$2:$A$133,$A6,'Выборка 1'!$B$2:$B$133,$B6)</f>
        <v>354</v>
      </c>
      <c r="K6" s="2">
        <f>SUMIFS('Выборка 1'!K$2:K$133,'Выборка 1'!$A$2:$A$133,$A6,'Выборка 1'!$B$2:$B$133,$B6)</f>
        <v>216</v>
      </c>
      <c r="L6" s="2">
        <f>SUMIFS('Выборка 1'!L$2:L$133,'Выборка 1'!$A$2:$A$133,$A6,'Выборка 1'!$B$2:$B$133,$B6)</f>
        <v>191</v>
      </c>
      <c r="M6" s="2">
        <f>SUMIFS('Выборка 1'!M$2:M$133,'Выборка 1'!$A$2:$A$133,$A6,'Выборка 1'!$B$2:$B$133,$B6)</f>
        <v>157</v>
      </c>
      <c r="N6" s="2">
        <f>SUMIFS('Выборка 1'!N$2:N$133,'Выборка 1'!$A$2:$A$133,$A6,'Выборка 1'!$B$2:$B$133,$B6)</f>
        <v>157</v>
      </c>
      <c r="O6" s="2">
        <f>SUMIFS('Выборка 1'!O$2:O$133,'Выборка 1'!$A$2:$A$133,$A6,'Выборка 1'!$B$2:$B$133,$B6)</f>
        <v>301</v>
      </c>
      <c r="P6" s="2">
        <f>SUMIFS('Выборка 1'!P$2:P$133,'Выборка 1'!$A$2:$A$133,$A6,'Выборка 1'!$B$2:$B$133,$B6)</f>
        <v>316</v>
      </c>
      <c r="Q6" s="2">
        <f>SUMIFS('Выборка 1'!Q$2:Q$133,'Выборка 1'!$A$2:$A$133,$A6,'Выборка 1'!$B$2:$B$133,$B6)</f>
        <v>375</v>
      </c>
      <c r="R6" s="2">
        <f>SUMIFS('Выборка 1'!R$2:R$133,'Выборка 1'!$A$2:$A$133,$A6,'Выборка 1'!$B$2:$B$133,$B6)</f>
        <v>374</v>
      </c>
      <c r="S6" s="2">
        <f>SUMIFS('Выборка 1'!S$2:S$133,'Выборка 1'!$A$2:$A$133,$A6,'Выборка 1'!$B$2:$B$133,$B6)</f>
        <v>529</v>
      </c>
      <c r="T6" s="2">
        <f>SUMIFS('Выборка 1'!T$2:T$133,'Выборка 1'!$A$2:$A$133,$A6,'Выборка 1'!$B$2:$B$133,$B6)</f>
        <v>477</v>
      </c>
      <c r="U6" s="2">
        <f>SUMIFS('Выборка 1'!U$2:U$133,'Выборка 1'!$A$2:$A$133,$A6,'Выборка 1'!$B$2:$B$133,$B6)</f>
        <v>561</v>
      </c>
      <c r="V6" s="2">
        <f>SUMIFS('Выборка 1'!V$2:V$133,'Выборка 1'!$A$2:$A$133,$A6,'Выборка 1'!$B$2:$B$133,$B6)</f>
        <v>515</v>
      </c>
      <c r="W6" s="2">
        <f>SUMIFS('Выборка 1'!W$2:W$133,'Выборка 1'!$A$2:$A$133,$A6,'Выборка 1'!$B$2:$B$133,$B6)</f>
        <v>430</v>
      </c>
      <c r="X6" s="2">
        <f>SUMIFS('Выборка 1'!X$2:X$133,'Выборка 1'!$A$2:$A$133,$A6,'Выборка 1'!$B$2:$B$133,$B6)</f>
        <v>418</v>
      </c>
      <c r="Y6" s="2">
        <f>SUMIFS('Выборка 1'!Y$2:Y$133,'Выборка 1'!$A$2:$A$133,$A6,'Выборка 1'!$B$2:$B$133,$B6)</f>
        <v>393</v>
      </c>
      <c r="Z6" s="2">
        <f>SUMIFS('Выборка 1'!Z$2:Z$133,'Выборка 1'!$A$2:$A$133,$A6,'Выборка 1'!$B$2:$B$133,$B6)</f>
        <v>437</v>
      </c>
      <c r="AA6" s="2">
        <f>SUMIFS('Выборка 1'!AA$2:AA$133,'Выборка 1'!$A$2:$A$133,$A6,'Выборка 1'!$B$2:$B$133,$B6)</f>
        <v>438</v>
      </c>
      <c r="AB6" s="2">
        <f>SUMIFS('Выборка 1'!AB$2:AB$133,'Выборка 1'!$A$2:$A$133,$A6,'Выборка 1'!$B$2:$B$133,$B6)</f>
        <v>436</v>
      </c>
      <c r="AC6" s="2">
        <f>SUMIFS('Выборка 1'!AC$2:AC$133,'Выборка 1'!$A$2:$A$133,$A6,'Выборка 1'!$B$2:$B$133,$B6)</f>
        <v>505</v>
      </c>
      <c r="AD6" s="2">
        <f>SUMIFS('Выборка 1'!AD$2:AD$133,'Выборка 1'!$A$2:$A$133,$A6,'Выборка 1'!$B$2:$B$133,$B6)</f>
        <v>531</v>
      </c>
      <c r="AE6" s="2">
        <f>SUMIFS('Выборка 1'!AE$2:AE$133,'Выборка 1'!$A$2:$A$133,$A6,'Выборка 1'!$B$2:$B$133,$B6)</f>
        <v>564</v>
      </c>
      <c r="AF6" s="2">
        <f>SUMIFS('Выборка 1'!AF$2:AF$133,'Выборка 1'!$A$2:$A$133,$A6,'Выборка 1'!$B$2:$B$133,$B6)</f>
        <v>587</v>
      </c>
      <c r="AG6" s="2">
        <f>SUMIFS('Выборка 1'!AG$2:AG$133,'Выборка 1'!$A$2:$A$133,$A6,'Выборка 1'!$B$2:$B$133,$B6)</f>
        <v>276</v>
      </c>
      <c r="AH6" s="2">
        <f>SUMIFS('Выборка 1'!AH$2:AH$133,'Выборка 1'!$A$2:$A$133,$A6,'Выборка 1'!$B$2:$B$133,$B6)</f>
        <v>475</v>
      </c>
      <c r="AI6" s="2">
        <f>SUMIFS('Выборка 1'!AI$2:AI$133,'Выборка 1'!$A$2:$A$133,$A6,'Выборка 1'!$B$2:$B$133,$B6)</f>
        <v>177</v>
      </c>
      <c r="AJ6" s="2">
        <f>SUMIFS('Выборка 1'!AJ$2:AJ$133,'Выборка 1'!$A$2:$A$133,$A6,'Выборка 1'!$B$2:$B$133,$B6)</f>
        <v>324</v>
      </c>
      <c r="AK6" s="2">
        <f>SUMIFS('Выборка 1'!AK$2:AK$133,'Выборка 1'!$A$2:$A$133,$A6,'Выборка 1'!$B$2:$B$133,$B6)</f>
        <v>62</v>
      </c>
      <c r="AL6" s="2">
        <f>SUMIFS('Выборка 1'!AL$2:AL$133,'Выборка 1'!$A$2:$A$133,$A6,'Выборка 1'!$B$2:$B$133,$B6)</f>
        <v>155</v>
      </c>
      <c r="AM6" s="2">
        <f>SUMIFS('Выборка 1'!AM$2:AM$133,'Выборка 1'!$A$2:$A$133,$A6,'Выборка 1'!$B$2:$B$133,$B6)</f>
        <v>87</v>
      </c>
      <c r="AN6" s="2">
        <f>SUMIFS('Выборка 1'!AN$2:AN$133,'Выборка 1'!$A$2:$A$133,$A6,'Выборка 1'!$B$2:$B$133,$B6)</f>
        <v>218</v>
      </c>
      <c r="AO6" s="2">
        <f>SUMIFS('Выборка 1'!AO$2:AO$133,'Выборка 1'!$A$2:$A$133,$A6,'Выборка 1'!$B$2:$B$133,$B6)</f>
        <v>35</v>
      </c>
      <c r="AP6" s="2">
        <f>SUMIFS('Выборка 1'!AP$2:AP$133,'Выборка 1'!$A$2:$A$133,$A6,'Выборка 1'!$B$2:$B$133,$B6)</f>
        <v>109</v>
      </c>
      <c r="AR6" s="2">
        <f t="shared" si="0"/>
        <v>13249</v>
      </c>
    </row>
    <row r="7" spans="1:44">
      <c r="A7" s="1">
        <v>63001</v>
      </c>
      <c r="B7" s="1">
        <v>602</v>
      </c>
      <c r="C7" s="2">
        <f>SUMIFS('Выборка 1'!C$2:C$133,'Выборка 1'!$A$2:$A$133,$A7,'Выборка 1'!$B$2:$B$133,$B7)</f>
        <v>14</v>
      </c>
      <c r="D7" s="2">
        <f>SUMIFS('Выборка 1'!D$2:D$133,'Выборка 1'!$A$2:$A$133,$A7,'Выборка 1'!$B$2:$B$133,$B7)</f>
        <v>20</v>
      </c>
      <c r="E7" s="2">
        <f>SUMIFS('Выборка 1'!E$2:E$133,'Выборка 1'!$A$2:$A$133,$A7,'Выборка 1'!$B$2:$B$133,$B7)</f>
        <v>29</v>
      </c>
      <c r="F7" s="2">
        <f>SUMIFS('Выборка 1'!F$2:F$133,'Выборка 1'!$A$2:$A$133,$A7,'Выборка 1'!$B$2:$B$133,$B7)</f>
        <v>32</v>
      </c>
      <c r="G7" s="2">
        <f>SUMIFS('Выборка 1'!G$2:G$133,'Выборка 1'!$A$2:$A$133,$A7,'Выборка 1'!$B$2:$B$133,$B7)</f>
        <v>59</v>
      </c>
      <c r="H7" s="2">
        <f>SUMIFS('Выборка 1'!H$2:H$133,'Выборка 1'!$A$2:$A$133,$A7,'Выборка 1'!$B$2:$B$133,$B7)</f>
        <v>61</v>
      </c>
      <c r="I7" s="2">
        <f>SUMIFS('Выборка 1'!I$2:I$133,'Выборка 1'!$A$2:$A$133,$A7,'Выборка 1'!$B$2:$B$133,$B7)</f>
        <v>56</v>
      </c>
      <c r="J7" s="2">
        <f>SUMIFS('Выборка 1'!J$2:J$133,'Выборка 1'!$A$2:$A$133,$A7,'Выборка 1'!$B$2:$B$133,$B7)</f>
        <v>49</v>
      </c>
      <c r="K7" s="2">
        <f>SUMIFS('Выборка 1'!K$2:K$133,'Выборка 1'!$A$2:$A$133,$A7,'Выборка 1'!$B$2:$B$133,$B7)</f>
        <v>26</v>
      </c>
      <c r="L7" s="2">
        <f>SUMIFS('Выборка 1'!L$2:L$133,'Выборка 1'!$A$2:$A$133,$A7,'Выборка 1'!$B$2:$B$133,$B7)</f>
        <v>27</v>
      </c>
      <c r="M7" s="2">
        <f>SUMIFS('Выборка 1'!M$2:M$133,'Выборка 1'!$A$2:$A$133,$A7,'Выборка 1'!$B$2:$B$133,$B7)</f>
        <v>25</v>
      </c>
      <c r="N7" s="2">
        <f>SUMIFS('Выборка 1'!N$2:N$133,'Выборка 1'!$A$2:$A$133,$A7,'Выборка 1'!$B$2:$B$133,$B7)</f>
        <v>19</v>
      </c>
      <c r="O7" s="2">
        <f>SUMIFS('Выборка 1'!O$2:O$133,'Выборка 1'!$A$2:$A$133,$A7,'Выборка 1'!$B$2:$B$133,$B7)</f>
        <v>75</v>
      </c>
      <c r="P7" s="2">
        <f>SUMIFS('Выборка 1'!P$2:P$133,'Выборка 1'!$A$2:$A$133,$A7,'Выборка 1'!$B$2:$B$133,$B7)</f>
        <v>97</v>
      </c>
      <c r="Q7" s="2">
        <f>SUMIFS('Выборка 1'!Q$2:Q$133,'Выборка 1'!$A$2:$A$133,$A7,'Выборка 1'!$B$2:$B$133,$B7)</f>
        <v>85</v>
      </c>
      <c r="R7" s="2">
        <f>SUMIFS('Выборка 1'!R$2:R$133,'Выборка 1'!$A$2:$A$133,$A7,'Выборка 1'!$B$2:$B$133,$B7)</f>
        <v>107</v>
      </c>
      <c r="S7" s="2">
        <f>SUMIFS('Выборка 1'!S$2:S$133,'Выборка 1'!$A$2:$A$133,$A7,'Выборка 1'!$B$2:$B$133,$B7)</f>
        <v>143</v>
      </c>
      <c r="T7" s="2">
        <f>SUMIFS('Выборка 1'!T$2:T$133,'Выборка 1'!$A$2:$A$133,$A7,'Выборка 1'!$B$2:$B$133,$B7)</f>
        <v>152</v>
      </c>
      <c r="U7" s="2">
        <f>SUMIFS('Выборка 1'!U$2:U$133,'Выборка 1'!$A$2:$A$133,$A7,'Выборка 1'!$B$2:$B$133,$B7)</f>
        <v>161</v>
      </c>
      <c r="V7" s="2">
        <f>SUMIFS('Выборка 1'!V$2:V$133,'Выборка 1'!$A$2:$A$133,$A7,'Выборка 1'!$B$2:$B$133,$B7)</f>
        <v>147</v>
      </c>
      <c r="W7" s="2">
        <f>SUMIFS('Выборка 1'!W$2:W$133,'Выборка 1'!$A$2:$A$133,$A7,'Выборка 1'!$B$2:$B$133,$B7)</f>
        <v>86</v>
      </c>
      <c r="X7" s="2">
        <f>SUMIFS('Выборка 1'!X$2:X$133,'Выборка 1'!$A$2:$A$133,$A7,'Выборка 1'!$B$2:$B$133,$B7)</f>
        <v>69</v>
      </c>
      <c r="Y7" s="2">
        <f>SUMIFS('Выборка 1'!Y$2:Y$133,'Выборка 1'!$A$2:$A$133,$A7,'Выборка 1'!$B$2:$B$133,$B7)</f>
        <v>52</v>
      </c>
      <c r="Z7" s="2">
        <f>SUMIFS('Выборка 1'!Z$2:Z$133,'Выборка 1'!$A$2:$A$133,$A7,'Выборка 1'!$B$2:$B$133,$B7)</f>
        <v>58</v>
      </c>
      <c r="AA7" s="2">
        <f>SUMIFS('Выборка 1'!AA$2:AA$133,'Выборка 1'!$A$2:$A$133,$A7,'Выборка 1'!$B$2:$B$133,$B7)</f>
        <v>68</v>
      </c>
      <c r="AB7" s="2">
        <f>SUMIFS('Выборка 1'!AB$2:AB$133,'Выборка 1'!$A$2:$A$133,$A7,'Выборка 1'!$B$2:$B$133,$B7)</f>
        <v>43</v>
      </c>
      <c r="AC7" s="2">
        <f>SUMIFS('Выборка 1'!AC$2:AC$133,'Выборка 1'!$A$2:$A$133,$A7,'Выборка 1'!$B$2:$B$133,$B7)</f>
        <v>42</v>
      </c>
      <c r="AD7" s="2">
        <f>SUMIFS('Выборка 1'!AD$2:AD$133,'Выборка 1'!$A$2:$A$133,$A7,'Выборка 1'!$B$2:$B$133,$B7)</f>
        <v>42</v>
      </c>
      <c r="AE7" s="2">
        <f>SUMIFS('Выборка 1'!AE$2:AE$133,'Выборка 1'!$A$2:$A$133,$A7,'Выборка 1'!$B$2:$B$133,$B7)</f>
        <v>41</v>
      </c>
      <c r="AF7" s="2">
        <f>SUMIFS('Выборка 1'!AF$2:AF$133,'Выборка 1'!$A$2:$A$133,$A7,'Выборка 1'!$B$2:$B$133,$B7)</f>
        <v>28</v>
      </c>
      <c r="AG7" s="2">
        <f>SUMIFS('Выборка 1'!AG$2:AG$133,'Выборка 1'!$A$2:$A$133,$A7,'Выборка 1'!$B$2:$B$133,$B7)</f>
        <v>14</v>
      </c>
      <c r="AH7" s="2">
        <f>SUMIFS('Выборка 1'!AH$2:AH$133,'Выборка 1'!$A$2:$A$133,$A7,'Выборка 1'!$B$2:$B$133,$B7)</f>
        <v>19</v>
      </c>
      <c r="AI7" s="2">
        <f>SUMIFS('Выборка 1'!AI$2:AI$133,'Выборка 1'!$A$2:$A$133,$A7,'Выборка 1'!$B$2:$B$133,$B7)</f>
        <v>8</v>
      </c>
      <c r="AJ7" s="2">
        <f>SUMIFS('Выборка 1'!AJ$2:AJ$133,'Выборка 1'!$A$2:$A$133,$A7,'Выборка 1'!$B$2:$B$133,$B7)</f>
        <v>9</v>
      </c>
      <c r="AK7" s="2">
        <f>SUMIFS('Выборка 1'!AK$2:AK$133,'Выборка 1'!$A$2:$A$133,$A7,'Выборка 1'!$B$2:$B$133,$B7)</f>
        <v>2</v>
      </c>
      <c r="AL7" s="2">
        <f>SUMIFS('Выборка 1'!AL$2:AL$133,'Выборка 1'!$A$2:$A$133,$A7,'Выборка 1'!$B$2:$B$133,$B7)</f>
        <v>4</v>
      </c>
      <c r="AM7" s="2">
        <f>SUMIFS('Выборка 1'!AM$2:AM$133,'Выборка 1'!$A$2:$A$133,$A7,'Выборка 1'!$B$2:$B$133,$B7)</f>
        <v>0</v>
      </c>
      <c r="AN7" s="2">
        <f>SUMIFS('Выборка 1'!AN$2:AN$133,'Выборка 1'!$A$2:$A$133,$A7,'Выборка 1'!$B$2:$B$133,$B7)</f>
        <v>9</v>
      </c>
      <c r="AO7" s="2">
        <f>SUMIFS('Выборка 1'!AO$2:AO$133,'Выборка 1'!$A$2:$A$133,$A7,'Выборка 1'!$B$2:$B$133,$B7)</f>
        <v>0</v>
      </c>
      <c r="AP7" s="2">
        <f>SUMIFS('Выборка 1'!AP$2:AP$133,'Выборка 1'!$A$2:$A$133,$A7,'Выборка 1'!$B$2:$B$133,$B7)</f>
        <v>5</v>
      </c>
      <c r="AR7" s="2">
        <f t="shared" si="0"/>
        <v>1983</v>
      </c>
    </row>
    <row r="8" spans="1:44">
      <c r="A8" s="1">
        <v>63001</v>
      </c>
      <c r="B8" s="1">
        <v>701</v>
      </c>
      <c r="C8" s="2">
        <f>SUMIFS('Выборка 1'!C$2:C$133,'Выборка 1'!$A$2:$A$133,$A8,'Выборка 1'!$B$2:$B$133,$B8)</f>
        <v>0</v>
      </c>
      <c r="D8" s="2">
        <f>SUMIFS('Выборка 1'!D$2:D$133,'Выборка 1'!$A$2:$A$133,$A8,'Выборка 1'!$B$2:$B$133,$B8)</f>
        <v>0</v>
      </c>
      <c r="E8" s="2">
        <f>SUMIFS('Выборка 1'!E$2:E$133,'Выборка 1'!$A$2:$A$133,$A8,'Выборка 1'!$B$2:$B$133,$B8)</f>
        <v>0</v>
      </c>
      <c r="F8" s="2">
        <f>SUMIFS('Выборка 1'!F$2:F$133,'Выборка 1'!$A$2:$A$133,$A8,'Выборка 1'!$B$2:$B$133,$B8)</f>
        <v>0</v>
      </c>
      <c r="G8" s="2">
        <f>SUMIFS('Выборка 1'!G$2:G$133,'Выборка 1'!$A$2:$A$133,$A8,'Выборка 1'!$B$2:$B$133,$B8)</f>
        <v>0</v>
      </c>
      <c r="H8" s="2">
        <f>SUMIFS('Выборка 1'!H$2:H$133,'Выборка 1'!$A$2:$A$133,$A8,'Выборка 1'!$B$2:$B$133,$B8)</f>
        <v>0</v>
      </c>
      <c r="I8" s="2">
        <f>SUMIFS('Выборка 1'!I$2:I$133,'Выборка 1'!$A$2:$A$133,$A8,'Выборка 1'!$B$2:$B$133,$B8)</f>
        <v>0</v>
      </c>
      <c r="J8" s="2">
        <f>SUMIFS('Выборка 1'!J$2:J$133,'Выборка 1'!$A$2:$A$133,$A8,'Выборка 1'!$B$2:$B$133,$B8)</f>
        <v>0</v>
      </c>
      <c r="K8" s="2">
        <f>SUMIFS('Выборка 1'!K$2:K$133,'Выборка 1'!$A$2:$A$133,$A8,'Выборка 1'!$B$2:$B$133,$B8)</f>
        <v>0</v>
      </c>
      <c r="L8" s="2">
        <f>SUMIFS('Выборка 1'!L$2:L$133,'Выборка 1'!$A$2:$A$133,$A8,'Выборка 1'!$B$2:$B$133,$B8)</f>
        <v>0</v>
      </c>
      <c r="M8" s="2">
        <f>SUMIFS('Выборка 1'!M$2:M$133,'Выборка 1'!$A$2:$A$133,$A8,'Выборка 1'!$B$2:$B$133,$B8)</f>
        <v>0</v>
      </c>
      <c r="N8" s="2">
        <f>SUMIFS('Выборка 1'!N$2:N$133,'Выборка 1'!$A$2:$A$133,$A8,'Выборка 1'!$B$2:$B$133,$B8)</f>
        <v>0</v>
      </c>
      <c r="O8" s="2">
        <f>SUMIFS('Выборка 1'!O$2:O$133,'Выборка 1'!$A$2:$A$133,$A8,'Выборка 1'!$B$2:$B$133,$B8)</f>
        <v>0</v>
      </c>
      <c r="P8" s="2">
        <f>SUMIFS('Выборка 1'!P$2:P$133,'Выборка 1'!$A$2:$A$133,$A8,'Выборка 1'!$B$2:$B$133,$B8)</f>
        <v>0</v>
      </c>
      <c r="Q8" s="2">
        <f>SUMIFS('Выборка 1'!Q$2:Q$133,'Выборка 1'!$A$2:$A$133,$A8,'Выборка 1'!$B$2:$B$133,$B8)</f>
        <v>0</v>
      </c>
      <c r="R8" s="2">
        <f>SUMIFS('Выборка 1'!R$2:R$133,'Выборка 1'!$A$2:$A$133,$A8,'Выборка 1'!$B$2:$B$133,$B8)</f>
        <v>0</v>
      </c>
      <c r="S8" s="2">
        <f>SUMIFS('Выборка 1'!S$2:S$133,'Выборка 1'!$A$2:$A$133,$A8,'Выборка 1'!$B$2:$B$133,$B8)</f>
        <v>0</v>
      </c>
      <c r="T8" s="2">
        <f>SUMIFS('Выборка 1'!T$2:T$133,'Выборка 1'!$A$2:$A$133,$A8,'Выборка 1'!$B$2:$B$133,$B8)</f>
        <v>0</v>
      </c>
      <c r="U8" s="2">
        <f>SUMIFS('Выборка 1'!U$2:U$133,'Выборка 1'!$A$2:$A$133,$A8,'Выборка 1'!$B$2:$B$133,$B8)</f>
        <v>0</v>
      </c>
      <c r="V8" s="2">
        <f>SUMIFS('Выборка 1'!V$2:V$133,'Выборка 1'!$A$2:$A$133,$A8,'Выборка 1'!$B$2:$B$133,$B8)</f>
        <v>0</v>
      </c>
      <c r="W8" s="2">
        <f>SUMIFS('Выборка 1'!W$2:W$133,'Выборка 1'!$A$2:$A$133,$A8,'Выборка 1'!$B$2:$B$133,$B8)</f>
        <v>0</v>
      </c>
      <c r="X8" s="2">
        <f>SUMIFS('Выборка 1'!X$2:X$133,'Выборка 1'!$A$2:$A$133,$A8,'Выборка 1'!$B$2:$B$133,$B8)</f>
        <v>0</v>
      </c>
      <c r="Y8" s="2">
        <f>SUMIFS('Выборка 1'!Y$2:Y$133,'Выборка 1'!$A$2:$A$133,$A8,'Выборка 1'!$B$2:$B$133,$B8)</f>
        <v>0</v>
      </c>
      <c r="Z8" s="2">
        <f>SUMIFS('Выборка 1'!Z$2:Z$133,'Выборка 1'!$A$2:$A$133,$A8,'Выборка 1'!$B$2:$B$133,$B8)</f>
        <v>0</v>
      </c>
      <c r="AA8" s="2">
        <f>SUMIFS('Выборка 1'!AA$2:AA$133,'Выборка 1'!$A$2:$A$133,$A8,'Выборка 1'!$B$2:$B$133,$B8)</f>
        <v>0</v>
      </c>
      <c r="AB8" s="2">
        <f>SUMIFS('Выборка 1'!AB$2:AB$133,'Выборка 1'!$A$2:$A$133,$A8,'Выборка 1'!$B$2:$B$133,$B8)</f>
        <v>0</v>
      </c>
      <c r="AC8" s="2">
        <f>SUMIFS('Выборка 1'!AC$2:AC$133,'Выборка 1'!$A$2:$A$133,$A8,'Выборка 1'!$B$2:$B$133,$B8)</f>
        <v>0</v>
      </c>
      <c r="AD8" s="2">
        <f>SUMIFS('Выборка 1'!AD$2:AD$133,'Выборка 1'!$A$2:$A$133,$A8,'Выборка 1'!$B$2:$B$133,$B8)</f>
        <v>0</v>
      </c>
      <c r="AE8" s="2">
        <f>SUMIFS('Выборка 1'!AE$2:AE$133,'Выборка 1'!$A$2:$A$133,$A8,'Выборка 1'!$B$2:$B$133,$B8)</f>
        <v>0</v>
      </c>
      <c r="AF8" s="2">
        <f>SUMIFS('Выборка 1'!AF$2:AF$133,'Выборка 1'!$A$2:$A$133,$A8,'Выборка 1'!$B$2:$B$133,$B8)</f>
        <v>0</v>
      </c>
      <c r="AG8" s="2">
        <f>SUMIFS('Выборка 1'!AG$2:AG$133,'Выборка 1'!$A$2:$A$133,$A8,'Выборка 1'!$B$2:$B$133,$B8)</f>
        <v>0</v>
      </c>
      <c r="AH8" s="2">
        <f>SUMIFS('Выборка 1'!AH$2:AH$133,'Выборка 1'!$A$2:$A$133,$A8,'Выборка 1'!$B$2:$B$133,$B8)</f>
        <v>0</v>
      </c>
      <c r="AI8" s="2">
        <f>SUMIFS('Выборка 1'!AI$2:AI$133,'Выборка 1'!$A$2:$A$133,$A8,'Выборка 1'!$B$2:$B$133,$B8)</f>
        <v>0</v>
      </c>
      <c r="AJ8" s="2">
        <f>SUMIFS('Выборка 1'!AJ$2:AJ$133,'Выборка 1'!$A$2:$A$133,$A8,'Выборка 1'!$B$2:$B$133,$B8)</f>
        <v>0</v>
      </c>
      <c r="AK8" s="2">
        <f>SUMIFS('Выборка 1'!AK$2:AK$133,'Выборка 1'!$A$2:$A$133,$A8,'Выборка 1'!$B$2:$B$133,$B8)</f>
        <v>0</v>
      </c>
      <c r="AL8" s="2">
        <f>SUMIFS('Выборка 1'!AL$2:AL$133,'Выборка 1'!$A$2:$A$133,$A8,'Выборка 1'!$B$2:$B$133,$B8)</f>
        <v>0</v>
      </c>
      <c r="AM8" s="2">
        <f>SUMIFS('Выборка 1'!AM$2:AM$133,'Выборка 1'!$A$2:$A$133,$A8,'Выборка 1'!$B$2:$B$133,$B8)</f>
        <v>0</v>
      </c>
      <c r="AN8" s="2">
        <f>SUMIFS('Выборка 1'!AN$2:AN$133,'Выборка 1'!$A$2:$A$133,$A8,'Выборка 1'!$B$2:$B$133,$B8)</f>
        <v>0</v>
      </c>
      <c r="AO8" s="2">
        <f>SUMIFS('Выборка 1'!AO$2:AO$133,'Выборка 1'!$A$2:$A$133,$A8,'Выборка 1'!$B$2:$B$133,$B8)</f>
        <v>0</v>
      </c>
      <c r="AP8" s="2">
        <f>SUMIFS('Выборка 1'!AP$2:AP$133,'Выборка 1'!$A$2:$A$133,$A8,'Выборка 1'!$B$2:$B$133,$B8)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1'!C$2:C$133,'Выборка 1'!$A$2:$A$133,$A9,'Выборка 1'!$B$2:$B$133,$B9)</f>
        <v>12</v>
      </c>
      <c r="D9" s="2">
        <f>SUMIFS('Выборка 1'!D$2:D$133,'Выборка 1'!$A$2:$A$133,$A9,'Выборка 1'!$B$2:$B$133,$B9)</f>
        <v>9</v>
      </c>
      <c r="E9" s="2">
        <f>SUMIFS('Выборка 1'!E$2:E$133,'Выборка 1'!$A$2:$A$133,$A9,'Выборка 1'!$B$2:$B$133,$B9)</f>
        <v>15</v>
      </c>
      <c r="F9" s="2">
        <f>SUMIFS('Выборка 1'!F$2:F$133,'Выборка 1'!$A$2:$A$133,$A9,'Выборка 1'!$B$2:$B$133,$B9)</f>
        <v>10</v>
      </c>
      <c r="G9" s="2">
        <f>SUMIFS('Выборка 1'!G$2:G$133,'Выборка 1'!$A$2:$A$133,$A9,'Выборка 1'!$B$2:$B$133,$B9)</f>
        <v>38</v>
      </c>
      <c r="H9" s="2">
        <f>SUMIFS('Выборка 1'!H$2:H$133,'Выборка 1'!$A$2:$A$133,$A9,'Выборка 1'!$B$2:$B$133,$B9)</f>
        <v>32</v>
      </c>
      <c r="I9" s="2">
        <f>SUMIFS('Выборка 1'!I$2:I$133,'Выборка 1'!$A$2:$A$133,$A9,'Выборка 1'!$B$2:$B$133,$B9)</f>
        <v>33</v>
      </c>
      <c r="J9" s="2">
        <f>SUMIFS('Выборка 1'!J$2:J$133,'Выборка 1'!$A$2:$A$133,$A9,'Выборка 1'!$B$2:$B$133,$B9)</f>
        <v>21</v>
      </c>
      <c r="K9" s="2">
        <f>SUMIFS('Выборка 1'!K$2:K$133,'Выборка 1'!$A$2:$A$133,$A9,'Выборка 1'!$B$2:$B$133,$B9)</f>
        <v>14</v>
      </c>
      <c r="L9" s="2">
        <f>SUMIFS('Выборка 1'!L$2:L$133,'Выборка 1'!$A$2:$A$133,$A9,'Выборка 1'!$B$2:$B$133,$B9)</f>
        <v>16</v>
      </c>
      <c r="M9" s="2">
        <f>SUMIFS('Выборка 1'!M$2:M$133,'Выборка 1'!$A$2:$A$133,$A9,'Выборка 1'!$B$2:$B$133,$B9)</f>
        <v>14</v>
      </c>
      <c r="N9" s="2">
        <f>SUMIFS('Выборка 1'!N$2:N$133,'Выборка 1'!$A$2:$A$133,$A9,'Выборка 1'!$B$2:$B$133,$B9)</f>
        <v>23</v>
      </c>
      <c r="O9" s="2">
        <f>SUMIFS('Выборка 1'!O$2:O$133,'Выборка 1'!$A$2:$A$133,$A9,'Выборка 1'!$B$2:$B$133,$B9)</f>
        <v>48</v>
      </c>
      <c r="P9" s="2">
        <f>SUMIFS('Выборка 1'!P$2:P$133,'Выборка 1'!$A$2:$A$133,$A9,'Выборка 1'!$B$2:$B$133,$B9)</f>
        <v>66</v>
      </c>
      <c r="Q9" s="2">
        <f>SUMIFS('Выборка 1'!Q$2:Q$133,'Выборка 1'!$A$2:$A$133,$A9,'Выборка 1'!$B$2:$B$133,$B9)</f>
        <v>46</v>
      </c>
      <c r="R9" s="2">
        <f>SUMIFS('Выборка 1'!R$2:R$133,'Выборка 1'!$A$2:$A$133,$A9,'Выборка 1'!$B$2:$B$133,$B9)</f>
        <v>80</v>
      </c>
      <c r="S9" s="2">
        <f>SUMIFS('Выборка 1'!S$2:S$133,'Выборка 1'!$A$2:$A$133,$A9,'Выборка 1'!$B$2:$B$133,$B9)</f>
        <v>83</v>
      </c>
      <c r="T9" s="2">
        <f>SUMIFS('Выборка 1'!T$2:T$133,'Выборка 1'!$A$2:$A$133,$A9,'Выборка 1'!$B$2:$B$133,$B9)</f>
        <v>83</v>
      </c>
      <c r="U9" s="2">
        <f>SUMIFS('Выборка 1'!U$2:U$133,'Выборка 1'!$A$2:$A$133,$A9,'Выборка 1'!$B$2:$B$133,$B9)</f>
        <v>114</v>
      </c>
      <c r="V9" s="2">
        <f>SUMIFS('Выборка 1'!V$2:V$133,'Выборка 1'!$A$2:$A$133,$A9,'Выборка 1'!$B$2:$B$133,$B9)</f>
        <v>96</v>
      </c>
      <c r="W9" s="2">
        <f>SUMIFS('Выборка 1'!W$2:W$133,'Выборка 1'!$A$2:$A$133,$A9,'Выборка 1'!$B$2:$B$133,$B9)</f>
        <v>58</v>
      </c>
      <c r="X9" s="2">
        <f>SUMIFS('Выборка 1'!X$2:X$133,'Выборка 1'!$A$2:$A$133,$A9,'Выборка 1'!$B$2:$B$133,$B9)</f>
        <v>45</v>
      </c>
      <c r="Y9" s="2">
        <f>SUMIFS('Выборка 1'!Y$2:Y$133,'Выборка 1'!$A$2:$A$133,$A9,'Выборка 1'!$B$2:$B$133,$B9)</f>
        <v>42</v>
      </c>
      <c r="Z9" s="2">
        <f>SUMIFS('Выборка 1'!Z$2:Z$133,'Выборка 1'!$A$2:$A$133,$A9,'Выборка 1'!$B$2:$B$133,$B9)</f>
        <v>28</v>
      </c>
      <c r="AA9" s="2">
        <f>SUMIFS('Выборка 1'!AA$2:AA$133,'Выборка 1'!$A$2:$A$133,$A9,'Выборка 1'!$B$2:$B$133,$B9)</f>
        <v>27</v>
      </c>
      <c r="AB9" s="2">
        <f>SUMIFS('Выборка 1'!AB$2:AB$133,'Выборка 1'!$A$2:$A$133,$A9,'Выборка 1'!$B$2:$B$133,$B9)</f>
        <v>13</v>
      </c>
      <c r="AC9" s="2">
        <f>SUMIFS('Выборка 1'!AC$2:AC$133,'Выборка 1'!$A$2:$A$133,$A9,'Выборка 1'!$B$2:$B$133,$B9)</f>
        <v>27</v>
      </c>
      <c r="AD9" s="2">
        <f>SUMIFS('Выборка 1'!AD$2:AD$133,'Выборка 1'!$A$2:$A$133,$A9,'Выборка 1'!$B$2:$B$133,$B9)</f>
        <v>20</v>
      </c>
      <c r="AE9" s="2">
        <f>SUMIFS('Выборка 1'!AE$2:AE$133,'Выборка 1'!$A$2:$A$133,$A9,'Выборка 1'!$B$2:$B$133,$B9)</f>
        <v>31</v>
      </c>
      <c r="AF9" s="2">
        <f>SUMIFS('Выборка 1'!AF$2:AF$133,'Выборка 1'!$A$2:$A$133,$A9,'Выборка 1'!$B$2:$B$133,$B9)</f>
        <v>5</v>
      </c>
      <c r="AG9" s="2">
        <f>SUMIFS('Выборка 1'!AG$2:AG$133,'Выборка 1'!$A$2:$A$133,$A9,'Выборка 1'!$B$2:$B$133,$B9)</f>
        <v>8</v>
      </c>
      <c r="AH9" s="2">
        <f>SUMIFS('Выборка 1'!AH$2:AH$133,'Выборка 1'!$A$2:$A$133,$A9,'Выборка 1'!$B$2:$B$133,$B9)</f>
        <v>12</v>
      </c>
      <c r="AI9" s="2">
        <f>SUMIFS('Выборка 1'!AI$2:AI$133,'Выборка 1'!$A$2:$A$133,$A9,'Выборка 1'!$B$2:$B$133,$B9)</f>
        <v>3</v>
      </c>
      <c r="AJ9" s="2">
        <f>SUMIFS('Выборка 1'!AJ$2:AJ$133,'Выборка 1'!$A$2:$A$133,$A9,'Выборка 1'!$B$2:$B$133,$B9)</f>
        <v>7</v>
      </c>
      <c r="AK9" s="2">
        <f>SUMIFS('Выборка 1'!AK$2:AK$133,'Выборка 1'!$A$2:$A$133,$A9,'Выборка 1'!$B$2:$B$133,$B9)</f>
        <v>2</v>
      </c>
      <c r="AL9" s="2">
        <f>SUMIFS('Выборка 1'!AL$2:AL$133,'Выборка 1'!$A$2:$A$133,$A9,'Выборка 1'!$B$2:$B$133,$B9)</f>
        <v>1</v>
      </c>
      <c r="AM9" s="2">
        <f>SUMIFS('Выборка 1'!AM$2:AM$133,'Выборка 1'!$A$2:$A$133,$A9,'Выборка 1'!$B$2:$B$133,$B9)</f>
        <v>0</v>
      </c>
      <c r="AN9" s="2">
        <f>SUMIFS('Выборка 1'!AN$2:AN$133,'Выборка 1'!$A$2:$A$133,$A9,'Выборка 1'!$B$2:$B$133,$B9)</f>
        <v>1</v>
      </c>
      <c r="AO9" s="2">
        <f>SUMIFS('Выборка 1'!AO$2:AO$133,'Выборка 1'!$A$2:$A$133,$A9,'Выборка 1'!$B$2:$B$133,$B9)</f>
        <v>3</v>
      </c>
      <c r="AP9" s="2">
        <f>SUMIFS('Выборка 1'!AP$2:AP$133,'Выборка 1'!$A$2:$A$133,$A9,'Выборка 1'!$B$2:$B$133,$B9)</f>
        <v>2</v>
      </c>
      <c r="AR9" s="2">
        <f t="shared" si="0"/>
        <v>1188</v>
      </c>
    </row>
    <row r="10" spans="1:44">
      <c r="A10" s="1">
        <v>63001</v>
      </c>
      <c r="B10" s="1">
        <v>902</v>
      </c>
      <c r="C10" s="2">
        <f>SUMIFS('Выборка 1'!C$2:C$133,'Выборка 1'!$A$2:$A$133,$A10,'Выборка 1'!$B$2:$B$133,$B10)</f>
        <v>0</v>
      </c>
      <c r="D10" s="2">
        <f>SUMIFS('Выборка 1'!D$2:D$133,'Выборка 1'!$A$2:$A$133,$A10,'Выборка 1'!$B$2:$B$133,$B10)</f>
        <v>0</v>
      </c>
      <c r="E10" s="2">
        <f>SUMIFS('Выборка 1'!E$2:E$133,'Выборка 1'!$A$2:$A$133,$A10,'Выборка 1'!$B$2:$B$133,$B10)</f>
        <v>0</v>
      </c>
      <c r="F10" s="2">
        <f>SUMIFS('Выборка 1'!F$2:F$133,'Выборка 1'!$A$2:$A$133,$A10,'Выборка 1'!$B$2:$B$133,$B10)</f>
        <v>0</v>
      </c>
      <c r="G10" s="2">
        <f>SUMIFS('Выборка 1'!G$2:G$133,'Выборка 1'!$A$2:$A$133,$A10,'Выборка 1'!$B$2:$B$133,$B10)</f>
        <v>0</v>
      </c>
      <c r="H10" s="2">
        <f>SUMIFS('Выборка 1'!H$2:H$133,'Выборка 1'!$A$2:$A$133,$A10,'Выборка 1'!$B$2:$B$133,$B10)</f>
        <v>0</v>
      </c>
      <c r="I10" s="2">
        <f>SUMIFS('Выборка 1'!I$2:I$133,'Выборка 1'!$A$2:$A$133,$A10,'Выборка 1'!$B$2:$B$133,$B10)</f>
        <v>0</v>
      </c>
      <c r="J10" s="2">
        <f>SUMIFS('Выборка 1'!J$2:J$133,'Выборка 1'!$A$2:$A$133,$A10,'Выборка 1'!$B$2:$B$133,$B10)</f>
        <v>0</v>
      </c>
      <c r="K10" s="2">
        <f>SUMIFS('Выборка 1'!K$2:K$133,'Выборка 1'!$A$2:$A$133,$A10,'Выборка 1'!$B$2:$B$133,$B10)</f>
        <v>0</v>
      </c>
      <c r="L10" s="2">
        <f>SUMIFS('Выборка 1'!L$2:L$133,'Выборка 1'!$A$2:$A$133,$A10,'Выборка 1'!$B$2:$B$133,$B10)</f>
        <v>0</v>
      </c>
      <c r="M10" s="2">
        <f>SUMIFS('Выборка 1'!M$2:M$133,'Выборка 1'!$A$2:$A$133,$A10,'Выборка 1'!$B$2:$B$133,$B10)</f>
        <v>0</v>
      </c>
      <c r="N10" s="2">
        <f>SUMIFS('Выборка 1'!N$2:N$133,'Выборка 1'!$A$2:$A$133,$A10,'Выборка 1'!$B$2:$B$133,$B10)</f>
        <v>0</v>
      </c>
      <c r="O10" s="2">
        <f>SUMIFS('Выборка 1'!O$2:O$133,'Выборка 1'!$A$2:$A$133,$A10,'Выборка 1'!$B$2:$B$133,$B10)</f>
        <v>0</v>
      </c>
      <c r="P10" s="2">
        <f>SUMIFS('Выборка 1'!P$2:P$133,'Выборка 1'!$A$2:$A$133,$A10,'Выборка 1'!$B$2:$B$133,$B10)</f>
        <v>0</v>
      </c>
      <c r="Q10" s="2">
        <f>SUMIFS('Выборка 1'!Q$2:Q$133,'Выборка 1'!$A$2:$A$133,$A10,'Выборка 1'!$B$2:$B$133,$B10)</f>
        <v>0</v>
      </c>
      <c r="R10" s="2">
        <f>SUMIFS('Выборка 1'!R$2:R$133,'Выборка 1'!$A$2:$A$133,$A10,'Выборка 1'!$B$2:$B$133,$B10)</f>
        <v>0</v>
      </c>
      <c r="S10" s="2">
        <f>SUMIFS('Выборка 1'!S$2:S$133,'Выборка 1'!$A$2:$A$133,$A10,'Выборка 1'!$B$2:$B$133,$B10)</f>
        <v>0</v>
      </c>
      <c r="T10" s="2">
        <f>SUMIFS('Выборка 1'!T$2:T$133,'Выборка 1'!$A$2:$A$133,$A10,'Выборка 1'!$B$2:$B$133,$B10)</f>
        <v>0</v>
      </c>
      <c r="U10" s="2">
        <f>SUMIFS('Выборка 1'!U$2:U$133,'Выборка 1'!$A$2:$A$133,$A10,'Выборка 1'!$B$2:$B$133,$B10)</f>
        <v>0</v>
      </c>
      <c r="V10" s="2">
        <f>SUMIFS('Выборка 1'!V$2:V$133,'Выборка 1'!$A$2:$A$133,$A10,'Выборка 1'!$B$2:$B$133,$B10)</f>
        <v>0</v>
      </c>
      <c r="W10" s="2">
        <f>SUMIFS('Выборка 1'!W$2:W$133,'Выборка 1'!$A$2:$A$133,$A10,'Выборка 1'!$B$2:$B$133,$B10)</f>
        <v>0</v>
      </c>
      <c r="X10" s="2">
        <f>SUMIFS('Выборка 1'!X$2:X$133,'Выборка 1'!$A$2:$A$133,$A10,'Выборка 1'!$B$2:$B$133,$B10)</f>
        <v>0</v>
      </c>
      <c r="Y10" s="2">
        <f>SUMIFS('Выборка 1'!Y$2:Y$133,'Выборка 1'!$A$2:$A$133,$A10,'Выборка 1'!$B$2:$B$133,$B10)</f>
        <v>0</v>
      </c>
      <c r="Z10" s="2">
        <f>SUMIFS('Выборка 1'!Z$2:Z$133,'Выборка 1'!$A$2:$A$133,$A10,'Выборка 1'!$B$2:$B$133,$B10)</f>
        <v>0</v>
      </c>
      <c r="AA10" s="2">
        <f>SUMIFS('Выборка 1'!AA$2:AA$133,'Выборка 1'!$A$2:$A$133,$A10,'Выборка 1'!$B$2:$B$133,$B10)</f>
        <v>0</v>
      </c>
      <c r="AB10" s="2">
        <f>SUMIFS('Выборка 1'!AB$2:AB$133,'Выборка 1'!$A$2:$A$133,$A10,'Выборка 1'!$B$2:$B$133,$B10)</f>
        <v>0</v>
      </c>
      <c r="AC10" s="2">
        <f>SUMIFS('Выборка 1'!AC$2:AC$133,'Выборка 1'!$A$2:$A$133,$A10,'Выборка 1'!$B$2:$B$133,$B10)</f>
        <v>0</v>
      </c>
      <c r="AD10" s="2">
        <f>SUMIFS('Выборка 1'!AD$2:AD$133,'Выборка 1'!$A$2:$A$133,$A10,'Выборка 1'!$B$2:$B$133,$B10)</f>
        <v>0</v>
      </c>
      <c r="AE10" s="2">
        <f>SUMIFS('Выборка 1'!AE$2:AE$133,'Выборка 1'!$A$2:$A$133,$A10,'Выборка 1'!$B$2:$B$133,$B10)</f>
        <v>0</v>
      </c>
      <c r="AF10" s="2">
        <f>SUMIFS('Выборка 1'!AF$2:AF$133,'Выборка 1'!$A$2:$A$133,$A10,'Выборка 1'!$B$2:$B$133,$B10)</f>
        <v>0</v>
      </c>
      <c r="AG10" s="2">
        <f>SUMIFS('Выборка 1'!AG$2:AG$133,'Выборка 1'!$A$2:$A$133,$A10,'Выборка 1'!$B$2:$B$133,$B10)</f>
        <v>0</v>
      </c>
      <c r="AH10" s="2">
        <f>SUMIFS('Выборка 1'!AH$2:AH$133,'Выборка 1'!$A$2:$A$133,$A10,'Выборка 1'!$B$2:$B$133,$B10)</f>
        <v>0</v>
      </c>
      <c r="AI10" s="2">
        <f>SUMIFS('Выборка 1'!AI$2:AI$133,'Выборка 1'!$A$2:$A$133,$A10,'Выборка 1'!$B$2:$B$133,$B10)</f>
        <v>0</v>
      </c>
      <c r="AJ10" s="2">
        <f>SUMIFS('Выборка 1'!AJ$2:AJ$133,'Выборка 1'!$A$2:$A$133,$A10,'Выборка 1'!$B$2:$B$133,$B10)</f>
        <v>0</v>
      </c>
      <c r="AK10" s="2">
        <f>SUMIFS('Выборка 1'!AK$2:AK$133,'Выборка 1'!$A$2:$A$133,$A10,'Выборка 1'!$B$2:$B$133,$B10)</f>
        <v>0</v>
      </c>
      <c r="AL10" s="2">
        <f>SUMIFS('Выборка 1'!AL$2:AL$133,'Выборка 1'!$A$2:$A$133,$A10,'Выборка 1'!$B$2:$B$133,$B10)</f>
        <v>0</v>
      </c>
      <c r="AM10" s="2">
        <f>SUMIFS('Выборка 1'!AM$2:AM$133,'Выборка 1'!$A$2:$A$133,$A10,'Выборка 1'!$B$2:$B$133,$B10)</f>
        <v>0</v>
      </c>
      <c r="AN10" s="2">
        <f>SUMIFS('Выборка 1'!AN$2:AN$133,'Выборка 1'!$A$2:$A$133,$A10,'Выборка 1'!$B$2:$B$133,$B10)</f>
        <v>0</v>
      </c>
      <c r="AO10" s="2">
        <f>SUMIFS('Выборка 1'!AO$2:AO$133,'Выборка 1'!$A$2:$A$133,$A10,'Выборка 1'!$B$2:$B$133,$B10)</f>
        <v>0</v>
      </c>
      <c r="AP10" s="2">
        <f>SUMIFS('Выборка 1'!AP$2:AP$133,'Выборка 1'!$A$2:$A$133,$A10,'Выборка 1'!$B$2:$B$133,$B10)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1'!C$2:C$133,'Выборка 1'!$A$2:$A$133,$A11,'Выборка 1'!$B$2:$B$133,$B11)</f>
        <v>6</v>
      </c>
      <c r="D11" s="2">
        <f>SUMIFS('Выборка 1'!D$2:D$133,'Выборка 1'!$A$2:$A$133,$A11,'Выборка 1'!$B$2:$B$133,$B11)</f>
        <v>8</v>
      </c>
      <c r="E11" s="2">
        <f>SUMIFS('Выборка 1'!E$2:E$133,'Выборка 1'!$A$2:$A$133,$A11,'Выборка 1'!$B$2:$B$133,$B11)</f>
        <v>24</v>
      </c>
      <c r="F11" s="2">
        <f>SUMIFS('Выборка 1'!F$2:F$133,'Выборка 1'!$A$2:$A$133,$A11,'Выборка 1'!$B$2:$B$133,$B11)</f>
        <v>12</v>
      </c>
      <c r="G11" s="2">
        <f>SUMIFS('Выборка 1'!G$2:G$133,'Выборка 1'!$A$2:$A$133,$A11,'Выборка 1'!$B$2:$B$133,$B11)</f>
        <v>37</v>
      </c>
      <c r="H11" s="2">
        <f>SUMIFS('Выборка 1'!H$2:H$133,'Выборка 1'!$A$2:$A$133,$A11,'Выборка 1'!$B$2:$B$133,$B11)</f>
        <v>45</v>
      </c>
      <c r="I11" s="2">
        <f>SUMIFS('Выборка 1'!I$2:I$133,'Выборка 1'!$A$2:$A$133,$A11,'Выборка 1'!$B$2:$B$133,$B11)</f>
        <v>23</v>
      </c>
      <c r="J11" s="2">
        <f>SUMIFS('Выборка 1'!J$2:J$133,'Выборка 1'!$A$2:$A$133,$A11,'Выборка 1'!$B$2:$B$133,$B11)</f>
        <v>31</v>
      </c>
      <c r="K11" s="2">
        <f>SUMIFS('Выборка 1'!K$2:K$133,'Выборка 1'!$A$2:$A$133,$A11,'Выборка 1'!$B$2:$B$133,$B11)</f>
        <v>9</v>
      </c>
      <c r="L11" s="2">
        <f>SUMIFS('Выборка 1'!L$2:L$133,'Выборка 1'!$A$2:$A$133,$A11,'Выборка 1'!$B$2:$B$133,$B11)</f>
        <v>15</v>
      </c>
      <c r="M11" s="2">
        <f>SUMIFS('Выборка 1'!M$2:M$133,'Выборка 1'!$A$2:$A$133,$A11,'Выборка 1'!$B$2:$B$133,$B11)</f>
        <v>15</v>
      </c>
      <c r="N11" s="2">
        <f>SUMIFS('Выборка 1'!N$2:N$133,'Выборка 1'!$A$2:$A$133,$A11,'Выборка 1'!$B$2:$B$133,$B11)</f>
        <v>24</v>
      </c>
      <c r="O11" s="2">
        <f>SUMIFS('Выборка 1'!O$2:O$133,'Выборка 1'!$A$2:$A$133,$A11,'Выборка 1'!$B$2:$B$133,$B11)</f>
        <v>54</v>
      </c>
      <c r="P11" s="2">
        <f>SUMIFS('Выборка 1'!P$2:P$133,'Выборка 1'!$A$2:$A$133,$A11,'Выборка 1'!$B$2:$B$133,$B11)</f>
        <v>64</v>
      </c>
      <c r="Q11" s="2">
        <f>SUMIFS('Выборка 1'!Q$2:Q$133,'Выборка 1'!$A$2:$A$133,$A11,'Выборка 1'!$B$2:$B$133,$B11)</f>
        <v>55</v>
      </c>
      <c r="R11" s="2">
        <f>SUMIFS('Выборка 1'!R$2:R$133,'Выборка 1'!$A$2:$A$133,$A11,'Выборка 1'!$B$2:$B$133,$B11)</f>
        <v>88</v>
      </c>
      <c r="S11" s="2">
        <f>SUMIFS('Выборка 1'!S$2:S$133,'Выборка 1'!$A$2:$A$133,$A11,'Выборка 1'!$B$2:$B$133,$B11)</f>
        <v>117</v>
      </c>
      <c r="T11" s="2">
        <f>SUMIFS('Выборка 1'!T$2:T$133,'Выборка 1'!$A$2:$A$133,$A11,'Выборка 1'!$B$2:$B$133,$B11)</f>
        <v>100</v>
      </c>
      <c r="U11" s="2">
        <f>SUMIFS('Выборка 1'!U$2:U$133,'Выборка 1'!$A$2:$A$133,$A11,'Выборка 1'!$B$2:$B$133,$B11)</f>
        <v>100</v>
      </c>
      <c r="V11" s="2">
        <f>SUMIFS('Выборка 1'!V$2:V$133,'Выборка 1'!$A$2:$A$133,$A11,'Выборка 1'!$B$2:$B$133,$B11)</f>
        <v>96</v>
      </c>
      <c r="W11" s="2">
        <f>SUMIFS('Выборка 1'!W$2:W$133,'Выборка 1'!$A$2:$A$133,$A11,'Выборка 1'!$B$2:$B$133,$B11)</f>
        <v>61</v>
      </c>
      <c r="X11" s="2">
        <f>SUMIFS('Выборка 1'!X$2:X$133,'Выборка 1'!$A$2:$A$133,$A11,'Выборка 1'!$B$2:$B$133,$B11)</f>
        <v>40</v>
      </c>
      <c r="Y11" s="2">
        <f>SUMIFS('Выборка 1'!Y$2:Y$133,'Выборка 1'!$A$2:$A$133,$A11,'Выборка 1'!$B$2:$B$133,$B11)</f>
        <v>36</v>
      </c>
      <c r="Z11" s="2">
        <f>SUMIFS('Выборка 1'!Z$2:Z$133,'Выборка 1'!$A$2:$A$133,$A11,'Выборка 1'!$B$2:$B$133,$B11)</f>
        <v>24</v>
      </c>
      <c r="AA11" s="2">
        <f>SUMIFS('Выборка 1'!AA$2:AA$133,'Выборка 1'!$A$2:$A$133,$A11,'Выборка 1'!$B$2:$B$133,$B11)</f>
        <v>27</v>
      </c>
      <c r="AB11" s="2">
        <f>SUMIFS('Выборка 1'!AB$2:AB$133,'Выборка 1'!$A$2:$A$133,$A11,'Выборка 1'!$B$2:$B$133,$B11)</f>
        <v>15</v>
      </c>
      <c r="AC11" s="2">
        <f>SUMIFS('Выборка 1'!AC$2:AC$133,'Выборка 1'!$A$2:$A$133,$A11,'Выборка 1'!$B$2:$B$133,$B11)</f>
        <v>19</v>
      </c>
      <c r="AD11" s="2">
        <f>SUMIFS('Выборка 1'!AD$2:AD$133,'Выборка 1'!$A$2:$A$133,$A11,'Выборка 1'!$B$2:$B$133,$B11)</f>
        <v>15</v>
      </c>
      <c r="AE11" s="2">
        <f>SUMIFS('Выборка 1'!AE$2:AE$133,'Выборка 1'!$A$2:$A$133,$A11,'Выборка 1'!$B$2:$B$133,$B11)</f>
        <v>26</v>
      </c>
      <c r="AF11" s="2">
        <f>SUMIFS('Выборка 1'!AF$2:AF$133,'Выборка 1'!$A$2:$A$133,$A11,'Выборка 1'!$B$2:$B$133,$B11)</f>
        <v>8</v>
      </c>
      <c r="AG11" s="2">
        <f>SUMIFS('Выборка 1'!AG$2:AG$133,'Выборка 1'!$A$2:$A$133,$A11,'Выборка 1'!$B$2:$B$133,$B11)</f>
        <v>6</v>
      </c>
      <c r="AH11" s="2">
        <f>SUMIFS('Выборка 1'!AH$2:AH$133,'Выборка 1'!$A$2:$A$133,$A11,'Выборка 1'!$B$2:$B$133,$B11)</f>
        <v>2</v>
      </c>
      <c r="AI11" s="2">
        <f>SUMIFS('Выборка 1'!AI$2:AI$133,'Выборка 1'!$A$2:$A$133,$A11,'Выборка 1'!$B$2:$B$133,$B11)</f>
        <v>1</v>
      </c>
      <c r="AJ11" s="2">
        <f>SUMIFS('Выборка 1'!AJ$2:AJ$133,'Выборка 1'!$A$2:$A$133,$A11,'Выборка 1'!$B$2:$B$133,$B11)</f>
        <v>2</v>
      </c>
      <c r="AK11" s="2">
        <f>SUMIFS('Выборка 1'!AK$2:AK$133,'Выборка 1'!$A$2:$A$133,$A11,'Выборка 1'!$B$2:$B$133,$B11)</f>
        <v>0</v>
      </c>
      <c r="AL11" s="2">
        <f>SUMIFS('Выборка 1'!AL$2:AL$133,'Выборка 1'!$A$2:$A$133,$A11,'Выборка 1'!$B$2:$B$133,$B11)</f>
        <v>0</v>
      </c>
      <c r="AM11" s="2">
        <f>SUMIFS('Выборка 1'!AM$2:AM$133,'Выборка 1'!$A$2:$A$133,$A11,'Выборка 1'!$B$2:$B$133,$B11)</f>
        <v>1</v>
      </c>
      <c r="AN11" s="2">
        <f>SUMIFS('Выборка 1'!AN$2:AN$133,'Выборка 1'!$A$2:$A$133,$A11,'Выборка 1'!$B$2:$B$133,$B11)</f>
        <v>0</v>
      </c>
      <c r="AO11" s="2">
        <f>SUMIFS('Выборка 1'!AO$2:AO$133,'Выборка 1'!$A$2:$A$133,$A11,'Выборка 1'!$B$2:$B$133,$B11)</f>
        <v>1</v>
      </c>
      <c r="AP11" s="2">
        <f>SUMIFS('Выборка 1'!AP$2:AP$133,'Выборка 1'!$A$2:$A$133,$A11,'Выборка 1'!$B$2:$B$133,$B11)</f>
        <v>2</v>
      </c>
      <c r="AR11" s="2">
        <f t="shared" si="0"/>
        <v>1209</v>
      </c>
    </row>
    <row r="12" spans="1:44">
      <c r="A12" s="1">
        <v>63001</v>
      </c>
      <c r="B12" s="1">
        <v>1102</v>
      </c>
      <c r="C12" s="2">
        <f>SUMIFS('Выборка 1'!C$2:C$133,'Выборка 1'!$A$2:$A$133,$A12,'Выборка 1'!$B$2:$B$133,$B12)</f>
        <v>0</v>
      </c>
      <c r="D12" s="2">
        <f>SUMIFS('Выборка 1'!D$2:D$133,'Выборка 1'!$A$2:$A$133,$A12,'Выборка 1'!$B$2:$B$133,$B12)</f>
        <v>0</v>
      </c>
      <c r="E12" s="2">
        <f>SUMIFS('Выборка 1'!E$2:E$133,'Выборка 1'!$A$2:$A$133,$A12,'Выборка 1'!$B$2:$B$133,$B12)</f>
        <v>0</v>
      </c>
      <c r="F12" s="2">
        <f>SUMIFS('Выборка 1'!F$2:F$133,'Выборка 1'!$A$2:$A$133,$A12,'Выборка 1'!$B$2:$B$133,$B12)</f>
        <v>0</v>
      </c>
      <c r="G12" s="2">
        <f>SUMIFS('Выборка 1'!G$2:G$133,'Выборка 1'!$A$2:$A$133,$A12,'Выборка 1'!$B$2:$B$133,$B12)</f>
        <v>0</v>
      </c>
      <c r="H12" s="2">
        <f>SUMIFS('Выборка 1'!H$2:H$133,'Выборка 1'!$A$2:$A$133,$A12,'Выборка 1'!$B$2:$B$133,$B12)</f>
        <v>0</v>
      </c>
      <c r="I12" s="2">
        <f>SUMIFS('Выборка 1'!I$2:I$133,'Выборка 1'!$A$2:$A$133,$A12,'Выборка 1'!$B$2:$B$133,$B12)</f>
        <v>0</v>
      </c>
      <c r="J12" s="2">
        <f>SUMIFS('Выборка 1'!J$2:J$133,'Выборка 1'!$A$2:$A$133,$A12,'Выборка 1'!$B$2:$B$133,$B12)</f>
        <v>0</v>
      </c>
      <c r="K12" s="2">
        <f>SUMIFS('Выборка 1'!K$2:K$133,'Выборка 1'!$A$2:$A$133,$A12,'Выборка 1'!$B$2:$B$133,$B12)</f>
        <v>0</v>
      </c>
      <c r="L12" s="2">
        <f>SUMIFS('Выборка 1'!L$2:L$133,'Выборка 1'!$A$2:$A$133,$A12,'Выборка 1'!$B$2:$B$133,$B12)</f>
        <v>0</v>
      </c>
      <c r="M12" s="2">
        <f>SUMIFS('Выборка 1'!M$2:M$133,'Выборка 1'!$A$2:$A$133,$A12,'Выборка 1'!$B$2:$B$133,$B12)</f>
        <v>0</v>
      </c>
      <c r="N12" s="2">
        <f>SUMIFS('Выборка 1'!N$2:N$133,'Выборка 1'!$A$2:$A$133,$A12,'Выборка 1'!$B$2:$B$133,$B12)</f>
        <v>0</v>
      </c>
      <c r="O12" s="2">
        <f>SUMIFS('Выборка 1'!O$2:O$133,'Выборка 1'!$A$2:$A$133,$A12,'Выборка 1'!$B$2:$B$133,$B12)</f>
        <v>0</v>
      </c>
      <c r="P12" s="2">
        <f>SUMIFS('Выборка 1'!P$2:P$133,'Выборка 1'!$A$2:$A$133,$A12,'Выборка 1'!$B$2:$B$133,$B12)</f>
        <v>0</v>
      </c>
      <c r="Q12" s="2">
        <f>SUMIFS('Выборка 1'!Q$2:Q$133,'Выборка 1'!$A$2:$A$133,$A12,'Выборка 1'!$B$2:$B$133,$B12)</f>
        <v>0</v>
      </c>
      <c r="R12" s="2">
        <f>SUMIFS('Выборка 1'!R$2:R$133,'Выборка 1'!$A$2:$A$133,$A12,'Выборка 1'!$B$2:$B$133,$B12)</f>
        <v>0</v>
      </c>
      <c r="S12" s="2">
        <f>SUMIFS('Выборка 1'!S$2:S$133,'Выборка 1'!$A$2:$A$133,$A12,'Выборка 1'!$B$2:$B$133,$B12)</f>
        <v>0</v>
      </c>
      <c r="T12" s="2">
        <f>SUMIFS('Выборка 1'!T$2:T$133,'Выборка 1'!$A$2:$A$133,$A12,'Выборка 1'!$B$2:$B$133,$B12)</f>
        <v>0</v>
      </c>
      <c r="U12" s="2">
        <f>SUMIFS('Выборка 1'!U$2:U$133,'Выборка 1'!$A$2:$A$133,$A12,'Выборка 1'!$B$2:$B$133,$B12)</f>
        <v>0</v>
      </c>
      <c r="V12" s="2">
        <f>SUMIFS('Выборка 1'!V$2:V$133,'Выборка 1'!$A$2:$A$133,$A12,'Выборка 1'!$B$2:$B$133,$B12)</f>
        <v>0</v>
      </c>
      <c r="W12" s="2">
        <f>SUMIFS('Выборка 1'!W$2:W$133,'Выборка 1'!$A$2:$A$133,$A12,'Выборка 1'!$B$2:$B$133,$B12)</f>
        <v>0</v>
      </c>
      <c r="X12" s="2">
        <f>SUMIFS('Выборка 1'!X$2:X$133,'Выборка 1'!$A$2:$A$133,$A12,'Выборка 1'!$B$2:$B$133,$B12)</f>
        <v>0</v>
      </c>
      <c r="Y12" s="2">
        <f>SUMIFS('Выборка 1'!Y$2:Y$133,'Выборка 1'!$A$2:$A$133,$A12,'Выборка 1'!$B$2:$B$133,$B12)</f>
        <v>0</v>
      </c>
      <c r="Z12" s="2">
        <f>SUMIFS('Выборка 1'!Z$2:Z$133,'Выборка 1'!$A$2:$A$133,$A12,'Выборка 1'!$B$2:$B$133,$B12)</f>
        <v>0</v>
      </c>
      <c r="AA12" s="2">
        <f>SUMIFS('Выборка 1'!AA$2:AA$133,'Выборка 1'!$A$2:$A$133,$A12,'Выборка 1'!$B$2:$B$133,$B12)</f>
        <v>0</v>
      </c>
      <c r="AB12" s="2">
        <f>SUMIFS('Выборка 1'!AB$2:AB$133,'Выборка 1'!$A$2:$A$133,$A12,'Выборка 1'!$B$2:$B$133,$B12)</f>
        <v>0</v>
      </c>
      <c r="AC12" s="2">
        <f>SUMIFS('Выборка 1'!AC$2:AC$133,'Выборка 1'!$A$2:$A$133,$A12,'Выборка 1'!$B$2:$B$133,$B12)</f>
        <v>0</v>
      </c>
      <c r="AD12" s="2">
        <f>SUMIFS('Выборка 1'!AD$2:AD$133,'Выборка 1'!$A$2:$A$133,$A12,'Выборка 1'!$B$2:$B$133,$B12)</f>
        <v>0</v>
      </c>
      <c r="AE12" s="2">
        <f>SUMIFS('Выборка 1'!AE$2:AE$133,'Выборка 1'!$A$2:$A$133,$A12,'Выборка 1'!$B$2:$B$133,$B12)</f>
        <v>0</v>
      </c>
      <c r="AF12" s="2">
        <f>SUMIFS('Выборка 1'!AF$2:AF$133,'Выборка 1'!$A$2:$A$133,$A12,'Выборка 1'!$B$2:$B$133,$B12)</f>
        <v>0</v>
      </c>
      <c r="AG12" s="2">
        <f>SUMIFS('Выборка 1'!AG$2:AG$133,'Выборка 1'!$A$2:$A$133,$A12,'Выборка 1'!$B$2:$B$133,$B12)</f>
        <v>0</v>
      </c>
      <c r="AH12" s="2">
        <f>SUMIFS('Выборка 1'!AH$2:AH$133,'Выборка 1'!$A$2:$A$133,$A12,'Выборка 1'!$B$2:$B$133,$B12)</f>
        <v>0</v>
      </c>
      <c r="AI12" s="2">
        <f>SUMIFS('Выборка 1'!AI$2:AI$133,'Выборка 1'!$A$2:$A$133,$A12,'Выборка 1'!$B$2:$B$133,$B12)</f>
        <v>0</v>
      </c>
      <c r="AJ12" s="2">
        <f>SUMIFS('Выборка 1'!AJ$2:AJ$133,'Выборка 1'!$A$2:$A$133,$A12,'Выборка 1'!$B$2:$B$133,$B12)</f>
        <v>0</v>
      </c>
      <c r="AK12" s="2">
        <f>SUMIFS('Выборка 1'!AK$2:AK$133,'Выборка 1'!$A$2:$A$133,$A12,'Выборка 1'!$B$2:$B$133,$B12)</f>
        <v>0</v>
      </c>
      <c r="AL12" s="2">
        <f>SUMIFS('Выборка 1'!AL$2:AL$133,'Выборка 1'!$A$2:$A$133,$A12,'Выборка 1'!$B$2:$B$133,$B12)</f>
        <v>0</v>
      </c>
      <c r="AM12" s="2">
        <f>SUMIFS('Выборка 1'!AM$2:AM$133,'Выборка 1'!$A$2:$A$133,$A12,'Выборка 1'!$B$2:$B$133,$B12)</f>
        <v>0</v>
      </c>
      <c r="AN12" s="2">
        <f>SUMIFS('Выборка 1'!AN$2:AN$133,'Выборка 1'!$A$2:$A$133,$A12,'Выборка 1'!$B$2:$B$133,$B12)</f>
        <v>0</v>
      </c>
      <c r="AO12" s="2">
        <f>SUMIFS('Выборка 1'!AO$2:AO$133,'Выборка 1'!$A$2:$A$133,$A12,'Выборка 1'!$B$2:$B$133,$B12)</f>
        <v>0</v>
      </c>
      <c r="AP12" s="2">
        <f>SUMIFS('Выборка 1'!AP$2:AP$133,'Выборка 1'!$A$2:$A$133,$A12,'Выборка 1'!$B$2:$B$133,$B12)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1'!C$2:C$133,'Выборка 1'!$A$2:$A$133,$A13,'Выборка 1'!$B$2:$B$133,$B13)</f>
        <v>0</v>
      </c>
      <c r="D13" s="2">
        <f>SUMIFS('Выборка 1'!D$2:D$133,'Выборка 1'!$A$2:$A$133,$A13,'Выборка 1'!$B$2:$B$133,$B13)</f>
        <v>0</v>
      </c>
      <c r="E13" s="2">
        <f>SUMIFS('Выборка 1'!E$2:E$133,'Выборка 1'!$A$2:$A$133,$A13,'Выборка 1'!$B$2:$B$133,$B13)</f>
        <v>0</v>
      </c>
      <c r="F13" s="2">
        <f>SUMIFS('Выборка 1'!F$2:F$133,'Выборка 1'!$A$2:$A$133,$A13,'Выборка 1'!$B$2:$B$133,$B13)</f>
        <v>0</v>
      </c>
      <c r="G13" s="2">
        <f>SUMIFS('Выборка 1'!G$2:G$133,'Выборка 1'!$A$2:$A$133,$A13,'Выборка 1'!$B$2:$B$133,$B13)</f>
        <v>0</v>
      </c>
      <c r="H13" s="2">
        <f>SUMIFS('Выборка 1'!H$2:H$133,'Выборка 1'!$A$2:$A$133,$A13,'Выборка 1'!$B$2:$B$133,$B13)</f>
        <v>0</v>
      </c>
      <c r="I13" s="2">
        <f>SUMIFS('Выборка 1'!I$2:I$133,'Выборка 1'!$A$2:$A$133,$A13,'Выборка 1'!$B$2:$B$133,$B13)</f>
        <v>0</v>
      </c>
      <c r="J13" s="2">
        <f>SUMIFS('Выборка 1'!J$2:J$133,'Выборка 1'!$A$2:$A$133,$A13,'Выборка 1'!$B$2:$B$133,$B13)</f>
        <v>0</v>
      </c>
      <c r="K13" s="2">
        <f>SUMIFS('Выборка 1'!K$2:K$133,'Выборка 1'!$A$2:$A$133,$A13,'Выборка 1'!$B$2:$B$133,$B13)</f>
        <v>0</v>
      </c>
      <c r="L13" s="2">
        <f>SUMIFS('Выборка 1'!L$2:L$133,'Выборка 1'!$A$2:$A$133,$A13,'Выборка 1'!$B$2:$B$133,$B13)</f>
        <v>0</v>
      </c>
      <c r="M13" s="2">
        <f>SUMIFS('Выборка 1'!M$2:M$133,'Выборка 1'!$A$2:$A$133,$A13,'Выборка 1'!$B$2:$B$133,$B13)</f>
        <v>0</v>
      </c>
      <c r="N13" s="2">
        <f>SUMIFS('Выборка 1'!N$2:N$133,'Выборка 1'!$A$2:$A$133,$A13,'Выборка 1'!$B$2:$B$133,$B13)</f>
        <v>0</v>
      </c>
      <c r="O13" s="2">
        <f>SUMIFS('Выборка 1'!O$2:O$133,'Выборка 1'!$A$2:$A$133,$A13,'Выборка 1'!$B$2:$B$133,$B13)</f>
        <v>0</v>
      </c>
      <c r="P13" s="2">
        <f>SUMIFS('Выборка 1'!P$2:P$133,'Выборка 1'!$A$2:$A$133,$A13,'Выборка 1'!$B$2:$B$133,$B13)</f>
        <v>0</v>
      </c>
      <c r="Q13" s="2">
        <f>SUMIFS('Выборка 1'!Q$2:Q$133,'Выборка 1'!$A$2:$A$133,$A13,'Выборка 1'!$B$2:$B$133,$B13)</f>
        <v>0</v>
      </c>
      <c r="R13" s="2">
        <f>SUMIFS('Выборка 1'!R$2:R$133,'Выборка 1'!$A$2:$A$133,$A13,'Выборка 1'!$B$2:$B$133,$B13)</f>
        <v>0</v>
      </c>
      <c r="S13" s="2">
        <f>SUMIFS('Выборка 1'!S$2:S$133,'Выборка 1'!$A$2:$A$133,$A13,'Выборка 1'!$B$2:$B$133,$B13)</f>
        <v>0</v>
      </c>
      <c r="T13" s="2">
        <f>SUMIFS('Выборка 1'!T$2:T$133,'Выборка 1'!$A$2:$A$133,$A13,'Выборка 1'!$B$2:$B$133,$B13)</f>
        <v>0</v>
      </c>
      <c r="U13" s="2">
        <f>SUMIFS('Выборка 1'!U$2:U$133,'Выборка 1'!$A$2:$A$133,$A13,'Выборка 1'!$B$2:$B$133,$B13)</f>
        <v>0</v>
      </c>
      <c r="V13" s="2">
        <f>SUMIFS('Выборка 1'!V$2:V$133,'Выборка 1'!$A$2:$A$133,$A13,'Выборка 1'!$B$2:$B$133,$B13)</f>
        <v>0</v>
      </c>
      <c r="W13" s="2">
        <f>SUMIFS('Выборка 1'!W$2:W$133,'Выборка 1'!$A$2:$A$133,$A13,'Выборка 1'!$B$2:$B$133,$B13)</f>
        <v>0</v>
      </c>
      <c r="X13" s="2">
        <f>SUMIFS('Выборка 1'!X$2:X$133,'Выборка 1'!$A$2:$A$133,$A13,'Выборка 1'!$B$2:$B$133,$B13)</f>
        <v>0</v>
      </c>
      <c r="Y13" s="2">
        <f>SUMIFS('Выборка 1'!Y$2:Y$133,'Выборка 1'!$A$2:$A$133,$A13,'Выборка 1'!$B$2:$B$133,$B13)</f>
        <v>0</v>
      </c>
      <c r="Z13" s="2">
        <f>SUMIFS('Выборка 1'!Z$2:Z$133,'Выборка 1'!$A$2:$A$133,$A13,'Выборка 1'!$B$2:$B$133,$B13)</f>
        <v>0</v>
      </c>
      <c r="AA13" s="2">
        <f>SUMIFS('Выборка 1'!AA$2:AA$133,'Выборка 1'!$A$2:$A$133,$A13,'Выборка 1'!$B$2:$B$133,$B13)</f>
        <v>0</v>
      </c>
      <c r="AB13" s="2">
        <f>SUMIFS('Выборка 1'!AB$2:AB$133,'Выборка 1'!$A$2:$A$133,$A13,'Выборка 1'!$B$2:$B$133,$B13)</f>
        <v>0</v>
      </c>
      <c r="AC13" s="2">
        <f>SUMIFS('Выборка 1'!AC$2:AC$133,'Выборка 1'!$A$2:$A$133,$A13,'Выборка 1'!$B$2:$B$133,$B13)</f>
        <v>0</v>
      </c>
      <c r="AD13" s="2">
        <f>SUMIFS('Выборка 1'!AD$2:AD$133,'Выборка 1'!$A$2:$A$133,$A13,'Выборка 1'!$B$2:$B$133,$B13)</f>
        <v>0</v>
      </c>
      <c r="AE13" s="2">
        <f>SUMIFS('Выборка 1'!AE$2:AE$133,'Выборка 1'!$A$2:$A$133,$A13,'Выборка 1'!$B$2:$B$133,$B13)</f>
        <v>0</v>
      </c>
      <c r="AF13" s="2">
        <f>SUMIFS('Выборка 1'!AF$2:AF$133,'Выборка 1'!$A$2:$A$133,$A13,'Выборка 1'!$B$2:$B$133,$B13)</f>
        <v>0</v>
      </c>
      <c r="AG13" s="2">
        <f>SUMIFS('Выборка 1'!AG$2:AG$133,'Выборка 1'!$A$2:$A$133,$A13,'Выборка 1'!$B$2:$B$133,$B13)</f>
        <v>0</v>
      </c>
      <c r="AH13" s="2">
        <f>SUMIFS('Выборка 1'!AH$2:AH$133,'Выборка 1'!$A$2:$A$133,$A13,'Выборка 1'!$B$2:$B$133,$B13)</f>
        <v>0</v>
      </c>
      <c r="AI13" s="2">
        <f>SUMIFS('Выборка 1'!AI$2:AI$133,'Выборка 1'!$A$2:$A$133,$A13,'Выборка 1'!$B$2:$B$133,$B13)</f>
        <v>0</v>
      </c>
      <c r="AJ13" s="2">
        <f>SUMIFS('Выборка 1'!AJ$2:AJ$133,'Выборка 1'!$A$2:$A$133,$A13,'Выборка 1'!$B$2:$B$133,$B13)</f>
        <v>0</v>
      </c>
      <c r="AK13" s="2">
        <f>SUMIFS('Выборка 1'!AK$2:AK$133,'Выборка 1'!$A$2:$A$133,$A13,'Выборка 1'!$B$2:$B$133,$B13)</f>
        <v>0</v>
      </c>
      <c r="AL13" s="2">
        <f>SUMIFS('Выборка 1'!AL$2:AL$133,'Выборка 1'!$A$2:$A$133,$A13,'Выборка 1'!$B$2:$B$133,$B13)</f>
        <v>0</v>
      </c>
      <c r="AM13" s="2">
        <f>SUMIFS('Выборка 1'!AM$2:AM$133,'Выборка 1'!$A$2:$A$133,$A13,'Выборка 1'!$B$2:$B$133,$B13)</f>
        <v>0</v>
      </c>
      <c r="AN13" s="2">
        <f>SUMIFS('Выборка 1'!AN$2:AN$133,'Выборка 1'!$A$2:$A$133,$A13,'Выборка 1'!$B$2:$B$133,$B13)</f>
        <v>0</v>
      </c>
      <c r="AO13" s="2">
        <f>SUMIFS('Выборка 1'!AO$2:AO$133,'Выборка 1'!$A$2:$A$133,$A13,'Выборка 1'!$B$2:$B$133,$B13)</f>
        <v>0</v>
      </c>
      <c r="AP13" s="2">
        <f>SUMIFS('Выборка 1'!AP$2:AP$133,'Выборка 1'!$A$2:$A$133,$A13,'Выборка 1'!$B$2:$B$133,$B13)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1'!C$2:C$133,'Выборка 1'!$A$2:$A$133,$A14,'Выборка 1'!$B$2:$B$133,$B14)</f>
        <v>91</v>
      </c>
      <c r="D14" s="2">
        <f>SUMIFS('Выборка 1'!D$2:D$133,'Выборка 1'!$A$2:$A$133,$A14,'Выборка 1'!$B$2:$B$133,$B14)</f>
        <v>98</v>
      </c>
      <c r="E14" s="2">
        <f>SUMIFS('Выборка 1'!E$2:E$133,'Выборка 1'!$A$2:$A$133,$A14,'Выборка 1'!$B$2:$B$133,$B14)</f>
        <v>76</v>
      </c>
      <c r="F14" s="2">
        <f>SUMIFS('Выборка 1'!F$2:F$133,'Выборка 1'!$A$2:$A$133,$A14,'Выборка 1'!$B$2:$B$133,$B14)</f>
        <v>61</v>
      </c>
      <c r="G14" s="2">
        <f>SUMIFS('Выборка 1'!G$2:G$133,'Выборка 1'!$A$2:$A$133,$A14,'Выборка 1'!$B$2:$B$133,$B14)</f>
        <v>164</v>
      </c>
      <c r="H14" s="2">
        <f>SUMIFS('Выборка 1'!H$2:H$133,'Выборка 1'!$A$2:$A$133,$A14,'Выборка 1'!$B$2:$B$133,$B14)</f>
        <v>173</v>
      </c>
      <c r="I14" s="2">
        <f>SUMIFS('Выборка 1'!I$2:I$133,'Выборка 1'!$A$2:$A$133,$A14,'Выборка 1'!$B$2:$B$133,$B14)</f>
        <v>155</v>
      </c>
      <c r="J14" s="2">
        <f>SUMIFS('Выборка 1'!J$2:J$133,'Выборка 1'!$A$2:$A$133,$A14,'Выборка 1'!$B$2:$B$133,$B14)</f>
        <v>165</v>
      </c>
      <c r="K14" s="2">
        <f>SUMIFS('Выборка 1'!K$2:K$133,'Выборка 1'!$A$2:$A$133,$A14,'Выборка 1'!$B$2:$B$133,$B14)</f>
        <v>101</v>
      </c>
      <c r="L14" s="2">
        <f>SUMIFS('Выборка 1'!L$2:L$133,'Выборка 1'!$A$2:$A$133,$A14,'Выборка 1'!$B$2:$B$133,$B14)</f>
        <v>116</v>
      </c>
      <c r="M14" s="2">
        <f>SUMIFS('Выборка 1'!M$2:M$133,'Выборка 1'!$A$2:$A$133,$A14,'Выборка 1'!$B$2:$B$133,$B14)</f>
        <v>93</v>
      </c>
      <c r="N14" s="2">
        <f>SUMIFS('Выборка 1'!N$2:N$133,'Выборка 1'!$A$2:$A$133,$A14,'Выборка 1'!$B$2:$B$133,$B14)</f>
        <v>92</v>
      </c>
      <c r="O14" s="2">
        <f>SUMIFS('Выборка 1'!O$2:O$133,'Выборка 1'!$A$2:$A$133,$A14,'Выборка 1'!$B$2:$B$133,$B14)</f>
        <v>222</v>
      </c>
      <c r="P14" s="2">
        <f>SUMIFS('Выборка 1'!P$2:P$133,'Выборка 1'!$A$2:$A$133,$A14,'Выборка 1'!$B$2:$B$133,$B14)</f>
        <v>252</v>
      </c>
      <c r="Q14" s="2">
        <f>SUMIFS('Выборка 1'!Q$2:Q$133,'Выборка 1'!$A$2:$A$133,$A14,'Выборка 1'!$B$2:$B$133,$B14)</f>
        <v>248</v>
      </c>
      <c r="R14" s="2">
        <f>SUMIFS('Выборка 1'!R$2:R$133,'Выборка 1'!$A$2:$A$133,$A14,'Выборка 1'!$B$2:$B$133,$B14)</f>
        <v>267</v>
      </c>
      <c r="S14" s="2">
        <f>SUMIFS('Выборка 1'!S$2:S$133,'Выборка 1'!$A$2:$A$133,$A14,'Выборка 1'!$B$2:$B$133,$B14)</f>
        <v>371</v>
      </c>
      <c r="T14" s="2">
        <f>SUMIFS('Выборка 1'!T$2:T$133,'Выборка 1'!$A$2:$A$133,$A14,'Выборка 1'!$B$2:$B$133,$B14)</f>
        <v>387</v>
      </c>
      <c r="U14" s="2">
        <f>SUMIFS('Выборка 1'!U$2:U$133,'Выборка 1'!$A$2:$A$133,$A14,'Выборка 1'!$B$2:$B$133,$B14)</f>
        <v>437</v>
      </c>
      <c r="V14" s="2">
        <f>SUMIFS('Выборка 1'!V$2:V$133,'Выборка 1'!$A$2:$A$133,$A14,'Выборка 1'!$B$2:$B$133,$B14)</f>
        <v>423</v>
      </c>
      <c r="W14" s="2">
        <f>SUMIFS('Выборка 1'!W$2:W$133,'Выборка 1'!$A$2:$A$133,$A14,'Выборка 1'!$B$2:$B$133,$B14)</f>
        <v>336</v>
      </c>
      <c r="X14" s="2">
        <f>SUMIFS('Выборка 1'!X$2:X$133,'Выборка 1'!$A$2:$A$133,$A14,'Выборка 1'!$B$2:$B$133,$B14)</f>
        <v>389</v>
      </c>
      <c r="Y14" s="2">
        <f>SUMIFS('Выборка 1'!Y$2:Y$133,'Выборка 1'!$A$2:$A$133,$A14,'Выборка 1'!$B$2:$B$133,$B14)</f>
        <v>272</v>
      </c>
      <c r="Z14" s="2">
        <f>SUMIFS('Выборка 1'!Z$2:Z$133,'Выборка 1'!$A$2:$A$133,$A14,'Выборка 1'!$B$2:$B$133,$B14)</f>
        <v>413</v>
      </c>
      <c r="AA14" s="2">
        <f>SUMIFS('Выборка 1'!AA$2:AA$133,'Выборка 1'!$A$2:$A$133,$A14,'Выборка 1'!$B$2:$B$133,$B14)</f>
        <v>280</v>
      </c>
      <c r="AB14" s="2">
        <f>SUMIFS('Выборка 1'!AB$2:AB$133,'Выборка 1'!$A$2:$A$133,$A14,'Выборка 1'!$B$2:$B$133,$B14)</f>
        <v>400</v>
      </c>
      <c r="AC14" s="2">
        <f>SUMIFS('Выборка 1'!AC$2:AC$133,'Выборка 1'!$A$2:$A$133,$A14,'Выборка 1'!$B$2:$B$133,$B14)</f>
        <v>315</v>
      </c>
      <c r="AD14" s="2">
        <f>SUMIFS('Выборка 1'!AD$2:AD$133,'Выборка 1'!$A$2:$A$133,$A14,'Выборка 1'!$B$2:$B$133,$B14)</f>
        <v>421</v>
      </c>
      <c r="AE14" s="2">
        <f>SUMIFS('Выборка 1'!AE$2:AE$133,'Выборка 1'!$A$2:$A$133,$A14,'Выборка 1'!$B$2:$B$133,$B14)</f>
        <v>382</v>
      </c>
      <c r="AF14" s="2">
        <f>SUMIFS('Выборка 1'!AF$2:AF$133,'Выборка 1'!$A$2:$A$133,$A14,'Выборка 1'!$B$2:$B$133,$B14)</f>
        <v>451</v>
      </c>
      <c r="AG14" s="2">
        <f>SUMIFS('Выборка 1'!AG$2:AG$133,'Выборка 1'!$A$2:$A$133,$A14,'Выборка 1'!$B$2:$B$133,$B14)</f>
        <v>213</v>
      </c>
      <c r="AH14" s="2">
        <f>SUMIFS('Выборка 1'!AH$2:AH$133,'Выборка 1'!$A$2:$A$133,$A14,'Выборка 1'!$B$2:$B$133,$B14)</f>
        <v>408</v>
      </c>
      <c r="AI14" s="2">
        <f>SUMIFS('Выборка 1'!AI$2:AI$133,'Выборка 1'!$A$2:$A$133,$A14,'Выборка 1'!$B$2:$B$133,$B14)</f>
        <v>200</v>
      </c>
      <c r="AJ14" s="2">
        <f>SUMIFS('Выборка 1'!AJ$2:AJ$133,'Выборка 1'!$A$2:$A$133,$A14,'Выборка 1'!$B$2:$B$133,$B14)</f>
        <v>349</v>
      </c>
      <c r="AK14" s="2">
        <f>SUMIFS('Выборка 1'!AK$2:AK$133,'Выборка 1'!$A$2:$A$133,$A14,'Выборка 1'!$B$2:$B$133,$B14)</f>
        <v>57</v>
      </c>
      <c r="AL14" s="2">
        <f>SUMIFS('Выборка 1'!AL$2:AL$133,'Выборка 1'!$A$2:$A$133,$A14,'Выборка 1'!$B$2:$B$133,$B14)</f>
        <v>120</v>
      </c>
      <c r="AM14" s="2">
        <f>SUMIFS('Выборка 1'!AM$2:AM$133,'Выборка 1'!$A$2:$A$133,$A14,'Выборка 1'!$B$2:$B$133,$B14)</f>
        <v>29</v>
      </c>
      <c r="AN14" s="2">
        <f>SUMIFS('Выборка 1'!AN$2:AN$133,'Выборка 1'!$A$2:$A$133,$A14,'Выборка 1'!$B$2:$B$133,$B14)</f>
        <v>118</v>
      </c>
      <c r="AO14" s="2">
        <f>SUMIFS('Выборка 1'!AO$2:AO$133,'Выборка 1'!$A$2:$A$133,$A14,'Выборка 1'!$B$2:$B$133,$B14)</f>
        <v>9</v>
      </c>
      <c r="AP14" s="2">
        <f>SUMIFS('Выборка 1'!AP$2:AP$133,'Выборка 1'!$A$2:$A$133,$A14,'Выборка 1'!$B$2:$B$133,$B14)</f>
        <v>44</v>
      </c>
      <c r="AR14" s="2">
        <f t="shared" si="0"/>
        <v>9198</v>
      </c>
    </row>
    <row r="15" spans="1:44">
      <c r="A15" s="1">
        <v>63001</v>
      </c>
      <c r="B15" s="1">
        <v>1402</v>
      </c>
      <c r="C15" s="2">
        <f>SUMIFS('Выборка 1'!C$2:C$133,'Выборка 1'!$A$2:$A$133,$A15,'Выборка 1'!$B$2:$B$133,$B15)</f>
        <v>7</v>
      </c>
      <c r="D15" s="2">
        <f>SUMIFS('Выборка 1'!D$2:D$133,'Выборка 1'!$A$2:$A$133,$A15,'Выборка 1'!$B$2:$B$133,$B15)</f>
        <v>6</v>
      </c>
      <c r="E15" s="2">
        <f>SUMIFS('Выборка 1'!E$2:E$133,'Выборка 1'!$A$2:$A$133,$A15,'Выборка 1'!$B$2:$B$133,$B15)</f>
        <v>13</v>
      </c>
      <c r="F15" s="2">
        <f>SUMIFS('Выборка 1'!F$2:F$133,'Выборка 1'!$A$2:$A$133,$A15,'Выборка 1'!$B$2:$B$133,$B15)</f>
        <v>10</v>
      </c>
      <c r="G15" s="2">
        <f>SUMIFS('Выборка 1'!G$2:G$133,'Выборка 1'!$A$2:$A$133,$A15,'Выборка 1'!$B$2:$B$133,$B15)</f>
        <v>22</v>
      </c>
      <c r="H15" s="2">
        <f>SUMIFS('Выборка 1'!H$2:H$133,'Выборка 1'!$A$2:$A$133,$A15,'Выборка 1'!$B$2:$B$133,$B15)</f>
        <v>17</v>
      </c>
      <c r="I15" s="2">
        <f>SUMIFS('Выборка 1'!I$2:I$133,'Выборка 1'!$A$2:$A$133,$A15,'Выборка 1'!$B$2:$B$133,$B15)</f>
        <v>23</v>
      </c>
      <c r="J15" s="2">
        <f>SUMIFS('Выборка 1'!J$2:J$133,'Выборка 1'!$A$2:$A$133,$A15,'Выборка 1'!$B$2:$B$133,$B15)</f>
        <v>13</v>
      </c>
      <c r="K15" s="2">
        <f>SUMIFS('Выборка 1'!K$2:K$133,'Выборка 1'!$A$2:$A$133,$A15,'Выборка 1'!$B$2:$B$133,$B15)</f>
        <v>9</v>
      </c>
      <c r="L15" s="2">
        <f>SUMIFS('Выборка 1'!L$2:L$133,'Выборка 1'!$A$2:$A$133,$A15,'Выборка 1'!$B$2:$B$133,$B15)</f>
        <v>10</v>
      </c>
      <c r="M15" s="2">
        <f>SUMIFS('Выборка 1'!M$2:M$133,'Выборка 1'!$A$2:$A$133,$A15,'Выборка 1'!$B$2:$B$133,$B15)</f>
        <v>14</v>
      </c>
      <c r="N15" s="2">
        <f>SUMIFS('Выборка 1'!N$2:N$133,'Выборка 1'!$A$2:$A$133,$A15,'Выборка 1'!$B$2:$B$133,$B15)</f>
        <v>9</v>
      </c>
      <c r="O15" s="2">
        <f>SUMIFS('Выборка 1'!O$2:O$133,'Выборка 1'!$A$2:$A$133,$A15,'Выборка 1'!$B$2:$B$133,$B15)</f>
        <v>40</v>
      </c>
      <c r="P15" s="2">
        <f>SUMIFS('Выборка 1'!P$2:P$133,'Выборка 1'!$A$2:$A$133,$A15,'Выборка 1'!$B$2:$B$133,$B15)</f>
        <v>71</v>
      </c>
      <c r="Q15" s="2">
        <f>SUMIFS('Выборка 1'!Q$2:Q$133,'Выборка 1'!$A$2:$A$133,$A15,'Выборка 1'!$B$2:$B$133,$B15)</f>
        <v>54</v>
      </c>
      <c r="R15" s="2">
        <f>SUMIFS('Выборка 1'!R$2:R$133,'Выборка 1'!$A$2:$A$133,$A15,'Выборка 1'!$B$2:$B$133,$B15)</f>
        <v>57</v>
      </c>
      <c r="S15" s="2">
        <f>SUMIFS('Выборка 1'!S$2:S$133,'Выборка 1'!$A$2:$A$133,$A15,'Выборка 1'!$B$2:$B$133,$B15)</f>
        <v>70</v>
      </c>
      <c r="T15" s="2">
        <f>SUMIFS('Выборка 1'!T$2:T$133,'Выборка 1'!$A$2:$A$133,$A15,'Выборка 1'!$B$2:$B$133,$B15)</f>
        <v>64</v>
      </c>
      <c r="U15" s="2">
        <f>SUMIFS('Выборка 1'!U$2:U$133,'Выборка 1'!$A$2:$A$133,$A15,'Выборка 1'!$B$2:$B$133,$B15)</f>
        <v>57</v>
      </c>
      <c r="V15" s="2">
        <f>SUMIFS('Выборка 1'!V$2:V$133,'Выборка 1'!$A$2:$A$133,$A15,'Выборка 1'!$B$2:$B$133,$B15)</f>
        <v>52</v>
      </c>
      <c r="W15" s="2">
        <f>SUMIFS('Выборка 1'!W$2:W$133,'Выборка 1'!$A$2:$A$133,$A15,'Выборка 1'!$B$2:$B$133,$B15)</f>
        <v>37</v>
      </c>
      <c r="X15" s="2">
        <f>SUMIFS('Выборка 1'!X$2:X$133,'Выборка 1'!$A$2:$A$133,$A15,'Выборка 1'!$B$2:$B$133,$B15)</f>
        <v>28</v>
      </c>
      <c r="Y15" s="2">
        <f>SUMIFS('Выборка 1'!Y$2:Y$133,'Выборка 1'!$A$2:$A$133,$A15,'Выборка 1'!$B$2:$B$133,$B15)</f>
        <v>23</v>
      </c>
      <c r="Z15" s="2">
        <f>SUMIFS('Выборка 1'!Z$2:Z$133,'Выборка 1'!$A$2:$A$133,$A15,'Выборка 1'!$B$2:$B$133,$B15)</f>
        <v>19</v>
      </c>
      <c r="AA15" s="2">
        <f>SUMIFS('Выборка 1'!AA$2:AA$133,'Выборка 1'!$A$2:$A$133,$A15,'Выборка 1'!$B$2:$B$133,$B15)</f>
        <v>19</v>
      </c>
      <c r="AB15" s="2">
        <f>SUMIFS('Выборка 1'!AB$2:AB$133,'Выборка 1'!$A$2:$A$133,$A15,'Выборка 1'!$B$2:$B$133,$B15)</f>
        <v>19</v>
      </c>
      <c r="AC15" s="2">
        <f>SUMIFS('Выборка 1'!AC$2:AC$133,'Выборка 1'!$A$2:$A$133,$A15,'Выборка 1'!$B$2:$B$133,$B15)</f>
        <v>16</v>
      </c>
      <c r="AD15" s="2">
        <f>SUMIFS('Выборка 1'!AD$2:AD$133,'Выборка 1'!$A$2:$A$133,$A15,'Выборка 1'!$B$2:$B$133,$B15)</f>
        <v>12</v>
      </c>
      <c r="AE15" s="2">
        <f>SUMIFS('Выборка 1'!AE$2:AE$133,'Выборка 1'!$A$2:$A$133,$A15,'Выборка 1'!$B$2:$B$133,$B15)</f>
        <v>15</v>
      </c>
      <c r="AF15" s="2">
        <f>SUMIFS('Выборка 1'!AF$2:AF$133,'Выборка 1'!$A$2:$A$133,$A15,'Выборка 1'!$B$2:$B$133,$B15)</f>
        <v>9</v>
      </c>
      <c r="AG15" s="2">
        <f>SUMIFS('Выборка 1'!AG$2:AG$133,'Выборка 1'!$A$2:$A$133,$A15,'Выборка 1'!$B$2:$B$133,$B15)</f>
        <v>6</v>
      </c>
      <c r="AH15" s="2">
        <f>SUMIFS('Выборка 1'!AH$2:AH$133,'Выборка 1'!$A$2:$A$133,$A15,'Выборка 1'!$B$2:$B$133,$B15)</f>
        <v>2</v>
      </c>
      <c r="AI15" s="2">
        <f>SUMIFS('Выборка 1'!AI$2:AI$133,'Выборка 1'!$A$2:$A$133,$A15,'Выборка 1'!$B$2:$B$133,$B15)</f>
        <v>3</v>
      </c>
      <c r="AJ15" s="2">
        <f>SUMIFS('Выборка 1'!AJ$2:AJ$133,'Выборка 1'!$A$2:$A$133,$A15,'Выборка 1'!$B$2:$B$133,$B15)</f>
        <v>1</v>
      </c>
      <c r="AK15" s="2">
        <f>SUMIFS('Выборка 1'!AK$2:AK$133,'Выборка 1'!$A$2:$A$133,$A15,'Выборка 1'!$B$2:$B$133,$B15)</f>
        <v>1</v>
      </c>
      <c r="AL15" s="2">
        <f>SUMIFS('Выборка 1'!AL$2:AL$133,'Выборка 1'!$A$2:$A$133,$A15,'Выборка 1'!$B$2:$B$133,$B15)</f>
        <v>1</v>
      </c>
      <c r="AM15" s="2">
        <f>SUMIFS('Выборка 1'!AM$2:AM$133,'Выборка 1'!$A$2:$A$133,$A15,'Выборка 1'!$B$2:$B$133,$B15)</f>
        <v>1</v>
      </c>
      <c r="AN15" s="2">
        <f>SUMIFS('Выборка 1'!AN$2:AN$133,'Выборка 1'!$A$2:$A$133,$A15,'Выборка 1'!$B$2:$B$133,$B15)</f>
        <v>0</v>
      </c>
      <c r="AO15" s="2">
        <f>SUMIFS('Выборка 1'!AO$2:AO$133,'Выборка 1'!$A$2:$A$133,$A15,'Выборка 1'!$B$2:$B$133,$B15)</f>
        <v>0</v>
      </c>
      <c r="AP15" s="2">
        <f>SUMIFS('Выборка 1'!AP$2:AP$133,'Выборка 1'!$A$2:$A$133,$A15,'Выборка 1'!$B$2:$B$133,$B15)</f>
        <v>1</v>
      </c>
      <c r="AR15" s="2">
        <f t="shared" si="0"/>
        <v>831</v>
      </c>
    </row>
    <row r="16" spans="1:44">
      <c r="A16" s="1">
        <v>63001</v>
      </c>
      <c r="B16" s="1">
        <v>1502</v>
      </c>
      <c r="C16" s="2">
        <f>SUMIFS('Выборка 1'!C$2:C$133,'Выборка 1'!$A$2:$A$133,$A16,'Выборка 1'!$B$2:$B$133,$B16)</f>
        <v>24</v>
      </c>
      <c r="D16" s="2">
        <f>SUMIFS('Выборка 1'!D$2:D$133,'Выборка 1'!$A$2:$A$133,$A16,'Выборка 1'!$B$2:$B$133,$B16)</f>
        <v>27</v>
      </c>
      <c r="E16" s="2">
        <f>SUMIFS('Выборка 1'!E$2:E$133,'Выборка 1'!$A$2:$A$133,$A16,'Выборка 1'!$B$2:$B$133,$B16)</f>
        <v>46</v>
      </c>
      <c r="F16" s="2">
        <f>SUMIFS('Выборка 1'!F$2:F$133,'Выборка 1'!$A$2:$A$133,$A16,'Выборка 1'!$B$2:$B$133,$B16)</f>
        <v>44</v>
      </c>
      <c r="G16" s="2">
        <f>SUMIFS('Выборка 1'!G$2:G$133,'Выборка 1'!$A$2:$A$133,$A16,'Выборка 1'!$B$2:$B$133,$B16)</f>
        <v>80</v>
      </c>
      <c r="H16" s="2">
        <f>SUMIFS('Выборка 1'!H$2:H$133,'Выборка 1'!$A$2:$A$133,$A16,'Выборка 1'!$B$2:$B$133,$B16)</f>
        <v>70</v>
      </c>
      <c r="I16" s="2">
        <f>SUMIFS('Выборка 1'!I$2:I$133,'Выборка 1'!$A$2:$A$133,$A16,'Выборка 1'!$B$2:$B$133,$B16)</f>
        <v>65</v>
      </c>
      <c r="J16" s="2">
        <f>SUMIFS('Выборка 1'!J$2:J$133,'Выборка 1'!$A$2:$A$133,$A16,'Выборка 1'!$B$2:$B$133,$B16)</f>
        <v>53</v>
      </c>
      <c r="K16" s="2">
        <f>SUMIFS('Выборка 1'!K$2:K$133,'Выборка 1'!$A$2:$A$133,$A16,'Выборка 1'!$B$2:$B$133,$B16)</f>
        <v>36</v>
      </c>
      <c r="L16" s="2">
        <f>SUMIFS('Выборка 1'!L$2:L$133,'Выборка 1'!$A$2:$A$133,$A16,'Выборка 1'!$B$2:$B$133,$B16)</f>
        <v>42</v>
      </c>
      <c r="M16" s="2">
        <f>SUMIFS('Выборка 1'!M$2:M$133,'Выборка 1'!$A$2:$A$133,$A16,'Выборка 1'!$B$2:$B$133,$B16)</f>
        <v>32</v>
      </c>
      <c r="N16" s="2">
        <f>SUMIFS('Выборка 1'!N$2:N$133,'Выборка 1'!$A$2:$A$133,$A16,'Выборка 1'!$B$2:$B$133,$B16)</f>
        <v>52</v>
      </c>
      <c r="O16" s="2">
        <f>SUMIFS('Выборка 1'!O$2:O$133,'Выборка 1'!$A$2:$A$133,$A16,'Выборка 1'!$B$2:$B$133,$B16)</f>
        <v>111</v>
      </c>
      <c r="P16" s="2">
        <f>SUMIFS('Выборка 1'!P$2:P$133,'Выборка 1'!$A$2:$A$133,$A16,'Выборка 1'!$B$2:$B$133,$B16)</f>
        <v>122</v>
      </c>
      <c r="Q16" s="2">
        <f>SUMIFS('Выборка 1'!Q$2:Q$133,'Выборка 1'!$A$2:$A$133,$A16,'Выборка 1'!$B$2:$B$133,$B16)</f>
        <v>105</v>
      </c>
      <c r="R16" s="2">
        <f>SUMIFS('Выборка 1'!R$2:R$133,'Выборка 1'!$A$2:$A$133,$A16,'Выборка 1'!$B$2:$B$133,$B16)</f>
        <v>134</v>
      </c>
      <c r="S16" s="2">
        <f>SUMIFS('Выборка 1'!S$2:S$133,'Выборка 1'!$A$2:$A$133,$A16,'Выборка 1'!$B$2:$B$133,$B16)</f>
        <v>202</v>
      </c>
      <c r="T16" s="2">
        <f>SUMIFS('Выборка 1'!T$2:T$133,'Выборка 1'!$A$2:$A$133,$A16,'Выборка 1'!$B$2:$B$133,$B16)</f>
        <v>195</v>
      </c>
      <c r="U16" s="2">
        <f>SUMIFS('Выборка 1'!U$2:U$133,'Выборка 1'!$A$2:$A$133,$A16,'Выборка 1'!$B$2:$B$133,$B16)</f>
        <v>229</v>
      </c>
      <c r="V16" s="2">
        <f>SUMIFS('Выборка 1'!V$2:V$133,'Выборка 1'!$A$2:$A$133,$A16,'Выборка 1'!$B$2:$B$133,$B16)</f>
        <v>199</v>
      </c>
      <c r="W16" s="2">
        <f>SUMIFS('Выборка 1'!W$2:W$133,'Выборка 1'!$A$2:$A$133,$A16,'Выборка 1'!$B$2:$B$133,$B16)</f>
        <v>134</v>
      </c>
      <c r="X16" s="2">
        <f>SUMIFS('Выборка 1'!X$2:X$133,'Выборка 1'!$A$2:$A$133,$A16,'Выборка 1'!$B$2:$B$133,$B16)</f>
        <v>101</v>
      </c>
      <c r="Y16" s="2">
        <f>SUMIFS('Выборка 1'!Y$2:Y$133,'Выборка 1'!$A$2:$A$133,$A16,'Выборка 1'!$B$2:$B$133,$B16)</f>
        <v>84</v>
      </c>
      <c r="Z16" s="2">
        <f>SUMIFS('Выборка 1'!Z$2:Z$133,'Выборка 1'!$A$2:$A$133,$A16,'Выборка 1'!$B$2:$B$133,$B16)</f>
        <v>57</v>
      </c>
      <c r="AA16" s="2">
        <f>SUMIFS('Выборка 1'!AA$2:AA$133,'Выборка 1'!$A$2:$A$133,$A16,'Выборка 1'!$B$2:$B$133,$B16)</f>
        <v>70</v>
      </c>
      <c r="AB16" s="2">
        <f>SUMIFS('Выборка 1'!AB$2:AB$133,'Выборка 1'!$A$2:$A$133,$A16,'Выборка 1'!$B$2:$B$133,$B16)</f>
        <v>51</v>
      </c>
      <c r="AC16" s="2">
        <f>SUMIFS('Выборка 1'!AC$2:AC$133,'Выборка 1'!$A$2:$A$133,$A16,'Выборка 1'!$B$2:$B$133,$B16)</f>
        <v>50</v>
      </c>
      <c r="AD16" s="2">
        <f>SUMIFS('Выборка 1'!AD$2:AD$133,'Выборка 1'!$A$2:$A$133,$A16,'Выборка 1'!$B$2:$B$133,$B16)</f>
        <v>37</v>
      </c>
      <c r="AE16" s="2">
        <f>SUMIFS('Выборка 1'!AE$2:AE$133,'Выборка 1'!$A$2:$A$133,$A16,'Выборка 1'!$B$2:$B$133,$B16)</f>
        <v>47</v>
      </c>
      <c r="AF16" s="2">
        <f>SUMIFS('Выборка 1'!AF$2:AF$133,'Выборка 1'!$A$2:$A$133,$A16,'Выборка 1'!$B$2:$B$133,$B16)</f>
        <v>36</v>
      </c>
      <c r="AG16" s="2">
        <f>SUMIFS('Выборка 1'!AG$2:AG$133,'Выборка 1'!$A$2:$A$133,$A16,'Выборка 1'!$B$2:$B$133,$B16)</f>
        <v>23</v>
      </c>
      <c r="AH16" s="2">
        <f>SUMIFS('Выборка 1'!AH$2:AH$133,'Выборка 1'!$A$2:$A$133,$A16,'Выборка 1'!$B$2:$B$133,$B16)</f>
        <v>23</v>
      </c>
      <c r="AI16" s="2">
        <f>SUMIFS('Выборка 1'!AI$2:AI$133,'Выборка 1'!$A$2:$A$133,$A16,'Выборка 1'!$B$2:$B$133,$B16)</f>
        <v>8</v>
      </c>
      <c r="AJ16" s="2">
        <f>SUMIFS('Выборка 1'!AJ$2:AJ$133,'Выборка 1'!$A$2:$A$133,$A16,'Выборка 1'!$B$2:$B$133,$B16)</f>
        <v>15</v>
      </c>
      <c r="AK16" s="2">
        <f>SUMIFS('Выборка 1'!AK$2:AK$133,'Выборка 1'!$A$2:$A$133,$A16,'Выборка 1'!$B$2:$B$133,$B16)</f>
        <v>2</v>
      </c>
      <c r="AL16" s="2">
        <f>SUMIFS('Выборка 1'!AL$2:AL$133,'Выборка 1'!$A$2:$A$133,$A16,'Выборка 1'!$B$2:$B$133,$B16)</f>
        <v>3</v>
      </c>
      <c r="AM16" s="2">
        <f>SUMIFS('Выборка 1'!AM$2:AM$133,'Выборка 1'!$A$2:$A$133,$A16,'Выборка 1'!$B$2:$B$133,$B16)</f>
        <v>2</v>
      </c>
      <c r="AN16" s="2">
        <f>SUMIFS('Выборка 1'!AN$2:AN$133,'Выборка 1'!$A$2:$A$133,$A16,'Выборка 1'!$B$2:$B$133,$B16)</f>
        <v>8</v>
      </c>
      <c r="AO16" s="2">
        <f>SUMIFS('Выборка 1'!AO$2:AO$133,'Выборка 1'!$A$2:$A$133,$A16,'Выборка 1'!$B$2:$B$133,$B16)</f>
        <v>1</v>
      </c>
      <c r="AP16" s="2">
        <f>SUMIFS('Выборка 1'!AP$2:AP$133,'Выборка 1'!$A$2:$A$133,$A16,'Выборка 1'!$B$2:$B$133,$B16)</f>
        <v>11</v>
      </c>
      <c r="AR16" s="2">
        <f t="shared" si="0"/>
        <v>2631</v>
      </c>
    </row>
    <row r="17" spans="1:44">
      <c r="A17" s="1">
        <v>63001</v>
      </c>
      <c r="B17" s="1">
        <v>1602</v>
      </c>
      <c r="C17" s="2">
        <f>SUMIFS('Выборка 1'!C$2:C$133,'Выборка 1'!$A$2:$A$133,$A17,'Выборка 1'!$B$2:$B$133,$B17)</f>
        <v>64</v>
      </c>
      <c r="D17" s="2">
        <f>SUMIFS('Выборка 1'!D$2:D$133,'Выборка 1'!$A$2:$A$133,$A17,'Выборка 1'!$B$2:$B$133,$B17)</f>
        <v>46</v>
      </c>
      <c r="E17" s="2">
        <f>SUMIFS('Выборка 1'!E$2:E$133,'Выборка 1'!$A$2:$A$133,$A17,'Выборка 1'!$B$2:$B$133,$B17)</f>
        <v>93</v>
      </c>
      <c r="F17" s="2">
        <f>SUMIFS('Выборка 1'!F$2:F$133,'Выборка 1'!$A$2:$A$133,$A17,'Выборка 1'!$B$2:$B$133,$B17)</f>
        <v>78</v>
      </c>
      <c r="G17" s="2">
        <f>SUMIFS('Выборка 1'!G$2:G$133,'Выборка 1'!$A$2:$A$133,$A17,'Выборка 1'!$B$2:$B$133,$B17)</f>
        <v>186</v>
      </c>
      <c r="H17" s="2">
        <f>SUMIFS('Выборка 1'!H$2:H$133,'Выборка 1'!$A$2:$A$133,$A17,'Выборка 1'!$B$2:$B$133,$B17)</f>
        <v>178</v>
      </c>
      <c r="I17" s="2">
        <f>SUMIFS('Выборка 1'!I$2:I$133,'Выборка 1'!$A$2:$A$133,$A17,'Выборка 1'!$B$2:$B$133,$B17)</f>
        <v>176</v>
      </c>
      <c r="J17" s="2">
        <f>SUMIFS('Выборка 1'!J$2:J$133,'Выборка 1'!$A$2:$A$133,$A17,'Выборка 1'!$B$2:$B$133,$B17)</f>
        <v>168</v>
      </c>
      <c r="K17" s="2">
        <f>SUMIFS('Выборка 1'!K$2:K$133,'Выборка 1'!$A$2:$A$133,$A17,'Выборка 1'!$B$2:$B$133,$B17)</f>
        <v>93</v>
      </c>
      <c r="L17" s="2">
        <f>SUMIFS('Выборка 1'!L$2:L$133,'Выборка 1'!$A$2:$A$133,$A17,'Выборка 1'!$B$2:$B$133,$B17)</f>
        <v>77</v>
      </c>
      <c r="M17" s="2">
        <f>SUMIFS('Выборка 1'!M$2:M$133,'Выборка 1'!$A$2:$A$133,$A17,'Выборка 1'!$B$2:$B$133,$B17)</f>
        <v>78</v>
      </c>
      <c r="N17" s="2">
        <f>SUMIFS('Выборка 1'!N$2:N$133,'Выборка 1'!$A$2:$A$133,$A17,'Выборка 1'!$B$2:$B$133,$B17)</f>
        <v>61</v>
      </c>
      <c r="O17" s="2">
        <f>SUMIFS('Выборка 1'!O$2:O$133,'Выборка 1'!$A$2:$A$133,$A17,'Выборка 1'!$B$2:$B$133,$B17)</f>
        <v>161</v>
      </c>
      <c r="P17" s="2">
        <f>SUMIFS('Выборка 1'!P$2:P$133,'Выборка 1'!$A$2:$A$133,$A17,'Выборка 1'!$B$2:$B$133,$B17)</f>
        <v>159</v>
      </c>
      <c r="Q17" s="2">
        <f>SUMIFS('Выборка 1'!Q$2:Q$133,'Выборка 1'!$A$2:$A$133,$A17,'Выборка 1'!$B$2:$B$133,$B17)</f>
        <v>243</v>
      </c>
      <c r="R17" s="2">
        <f>SUMIFS('Выборка 1'!R$2:R$133,'Выборка 1'!$A$2:$A$133,$A17,'Выборка 1'!$B$2:$B$133,$B17)</f>
        <v>202</v>
      </c>
      <c r="S17" s="2">
        <f>SUMIFS('Выборка 1'!S$2:S$133,'Выборка 1'!$A$2:$A$133,$A17,'Выборка 1'!$B$2:$B$133,$B17)</f>
        <v>357</v>
      </c>
      <c r="T17" s="2">
        <f>SUMIFS('Выборка 1'!T$2:T$133,'Выборка 1'!$A$2:$A$133,$A17,'Выборка 1'!$B$2:$B$133,$B17)</f>
        <v>296</v>
      </c>
      <c r="U17" s="2">
        <f>SUMIFS('Выборка 1'!U$2:U$133,'Выборка 1'!$A$2:$A$133,$A17,'Выборка 1'!$B$2:$B$133,$B17)</f>
        <v>370</v>
      </c>
      <c r="V17" s="2">
        <f>SUMIFS('Выборка 1'!V$2:V$133,'Выборка 1'!$A$2:$A$133,$A17,'Выборка 1'!$B$2:$B$133,$B17)</f>
        <v>303</v>
      </c>
      <c r="W17" s="2">
        <f>SUMIFS('Выборка 1'!W$2:W$133,'Выборка 1'!$A$2:$A$133,$A17,'Выборка 1'!$B$2:$B$133,$B17)</f>
        <v>296</v>
      </c>
      <c r="X17" s="2">
        <f>SUMIFS('Выборка 1'!X$2:X$133,'Выборка 1'!$A$2:$A$133,$A17,'Выборка 1'!$B$2:$B$133,$B17)</f>
        <v>259</v>
      </c>
      <c r="Y17" s="2">
        <f>SUMIFS('Выборка 1'!Y$2:Y$133,'Выборка 1'!$A$2:$A$133,$A17,'Выборка 1'!$B$2:$B$133,$B17)</f>
        <v>264</v>
      </c>
      <c r="Z17" s="2">
        <f>SUMIFS('Выборка 1'!Z$2:Z$133,'Выборка 1'!$A$2:$A$133,$A17,'Выборка 1'!$B$2:$B$133,$B17)</f>
        <v>246</v>
      </c>
      <c r="AA17" s="2">
        <f>SUMIFS('Выборка 1'!AA$2:AA$133,'Выборка 1'!$A$2:$A$133,$A17,'Выборка 1'!$B$2:$B$133,$B17)</f>
        <v>217</v>
      </c>
      <c r="AB17" s="2">
        <f>SUMIFS('Выборка 1'!AB$2:AB$133,'Выборка 1'!$A$2:$A$133,$A17,'Выборка 1'!$B$2:$B$133,$B17)</f>
        <v>259</v>
      </c>
      <c r="AC17" s="2">
        <f>SUMIFS('Выборка 1'!AC$2:AC$133,'Выборка 1'!$A$2:$A$133,$A17,'Выборка 1'!$B$2:$B$133,$B17)</f>
        <v>296</v>
      </c>
      <c r="AD17" s="2">
        <f>SUMIFS('Выборка 1'!AD$2:AD$133,'Выборка 1'!$A$2:$A$133,$A17,'Выборка 1'!$B$2:$B$133,$B17)</f>
        <v>314</v>
      </c>
      <c r="AE17" s="2">
        <f>SUMIFS('Выборка 1'!AE$2:AE$133,'Выборка 1'!$A$2:$A$133,$A17,'Выборка 1'!$B$2:$B$133,$B17)</f>
        <v>429</v>
      </c>
      <c r="AF17" s="2">
        <f>SUMIFS('Выборка 1'!AF$2:AF$133,'Выборка 1'!$A$2:$A$133,$A17,'Выборка 1'!$B$2:$B$133,$B17)</f>
        <v>372</v>
      </c>
      <c r="AG17" s="2">
        <f>SUMIFS('Выборка 1'!AG$2:AG$133,'Выборка 1'!$A$2:$A$133,$A17,'Выборка 1'!$B$2:$B$133,$B17)</f>
        <v>203</v>
      </c>
      <c r="AH17" s="2">
        <f>SUMIFS('Выборка 1'!AH$2:AH$133,'Выборка 1'!$A$2:$A$133,$A17,'Выборка 1'!$B$2:$B$133,$B17)</f>
        <v>323</v>
      </c>
      <c r="AI17" s="2">
        <f>SUMIFS('Выборка 1'!AI$2:AI$133,'Выборка 1'!$A$2:$A$133,$A17,'Выборка 1'!$B$2:$B$133,$B17)</f>
        <v>143</v>
      </c>
      <c r="AJ17" s="2">
        <f>SUMIFS('Выборка 1'!AJ$2:AJ$133,'Выборка 1'!$A$2:$A$133,$A17,'Выборка 1'!$B$2:$B$133,$B17)</f>
        <v>240</v>
      </c>
      <c r="AK17" s="2">
        <f>SUMIFS('Выборка 1'!AK$2:AK$133,'Выборка 1'!$A$2:$A$133,$A17,'Выборка 1'!$B$2:$B$133,$B17)</f>
        <v>58</v>
      </c>
      <c r="AL17" s="2">
        <f>SUMIFS('Выборка 1'!AL$2:AL$133,'Выборка 1'!$A$2:$A$133,$A17,'Выборка 1'!$B$2:$B$133,$B17)</f>
        <v>130</v>
      </c>
      <c r="AM17" s="2">
        <f>SUMIFS('Выборка 1'!AM$2:AM$133,'Выборка 1'!$A$2:$A$133,$A17,'Выборка 1'!$B$2:$B$133,$B17)</f>
        <v>68</v>
      </c>
      <c r="AN17" s="2">
        <f>SUMIFS('Выборка 1'!AN$2:AN$133,'Выборка 1'!$A$2:$A$133,$A17,'Выборка 1'!$B$2:$B$133,$B17)</f>
        <v>186</v>
      </c>
      <c r="AO17" s="2">
        <f>SUMIFS('Выборка 1'!AO$2:AO$133,'Выборка 1'!$A$2:$A$133,$A17,'Выборка 1'!$B$2:$B$133,$B17)</f>
        <v>30</v>
      </c>
      <c r="AP17" s="2">
        <f>SUMIFS('Выборка 1'!AP$2:AP$133,'Выборка 1'!$A$2:$A$133,$A17,'Выборка 1'!$B$2:$B$133,$B17)</f>
        <v>99</v>
      </c>
      <c r="AR17" s="2">
        <f t="shared" si="0"/>
        <v>7821</v>
      </c>
    </row>
    <row r="18" spans="1:44">
      <c r="A18" s="1">
        <v>63001</v>
      </c>
      <c r="B18" s="1">
        <v>1702</v>
      </c>
      <c r="C18" s="2">
        <f>SUMIFS('Выборка 1'!C$2:C$133,'Выборка 1'!$A$2:$A$133,$A18,'Выборка 1'!$B$2:$B$133,$B18)</f>
        <v>133</v>
      </c>
      <c r="D18" s="2">
        <f>SUMIFS('Выборка 1'!D$2:D$133,'Выборка 1'!$A$2:$A$133,$A18,'Выборка 1'!$B$2:$B$133,$B18)</f>
        <v>121</v>
      </c>
      <c r="E18" s="2">
        <f>SUMIFS('Выборка 1'!E$2:E$133,'Выборка 1'!$A$2:$A$133,$A18,'Выборка 1'!$B$2:$B$133,$B18)</f>
        <v>59</v>
      </c>
      <c r="F18" s="2">
        <f>SUMIFS('Выборка 1'!F$2:F$133,'Выборка 1'!$A$2:$A$133,$A18,'Выборка 1'!$B$2:$B$133,$B18)</f>
        <v>43</v>
      </c>
      <c r="G18" s="2">
        <f>SUMIFS('Выборка 1'!G$2:G$133,'Выборка 1'!$A$2:$A$133,$A18,'Выборка 1'!$B$2:$B$133,$B18)</f>
        <v>182</v>
      </c>
      <c r="H18" s="2">
        <f>SUMIFS('Выборка 1'!H$2:H$133,'Выборка 1'!$A$2:$A$133,$A18,'Выборка 1'!$B$2:$B$133,$B18)</f>
        <v>145</v>
      </c>
      <c r="I18" s="2">
        <f>SUMIFS('Выборка 1'!I$2:I$133,'Выборка 1'!$A$2:$A$133,$A18,'Выборка 1'!$B$2:$B$133,$B18)</f>
        <v>135</v>
      </c>
      <c r="J18" s="2">
        <f>SUMIFS('Выборка 1'!J$2:J$133,'Выборка 1'!$A$2:$A$133,$A18,'Выборка 1'!$B$2:$B$133,$B18)</f>
        <v>107</v>
      </c>
      <c r="K18" s="2">
        <f>SUMIFS('Выборка 1'!K$2:K$133,'Выборка 1'!$A$2:$A$133,$A18,'Выборка 1'!$B$2:$B$133,$B18)</f>
        <v>73</v>
      </c>
      <c r="L18" s="2">
        <f>SUMIFS('Выборка 1'!L$2:L$133,'Выборка 1'!$A$2:$A$133,$A18,'Выборка 1'!$B$2:$B$133,$B18)</f>
        <v>67</v>
      </c>
      <c r="M18" s="2">
        <f>SUMIFS('Выборка 1'!M$2:M$133,'Выборка 1'!$A$2:$A$133,$A18,'Выборка 1'!$B$2:$B$133,$B18)</f>
        <v>55</v>
      </c>
      <c r="N18" s="2">
        <f>SUMIFS('Выборка 1'!N$2:N$133,'Выборка 1'!$A$2:$A$133,$A18,'Выборка 1'!$B$2:$B$133,$B18)</f>
        <v>69</v>
      </c>
      <c r="O18" s="2">
        <f>SUMIFS('Выборка 1'!O$2:O$133,'Выборка 1'!$A$2:$A$133,$A18,'Выборка 1'!$B$2:$B$133,$B18)</f>
        <v>186</v>
      </c>
      <c r="P18" s="2">
        <f>SUMIFS('Выборка 1'!P$2:P$133,'Выборка 1'!$A$2:$A$133,$A18,'Выборка 1'!$B$2:$B$133,$B18)</f>
        <v>227</v>
      </c>
      <c r="Q18" s="2">
        <f>SUMIFS('Выборка 1'!Q$2:Q$133,'Выборка 1'!$A$2:$A$133,$A18,'Выборка 1'!$B$2:$B$133,$B18)</f>
        <v>194</v>
      </c>
      <c r="R18" s="2">
        <f>SUMIFS('Выборка 1'!R$2:R$133,'Выборка 1'!$A$2:$A$133,$A18,'Выборка 1'!$B$2:$B$133,$B18)</f>
        <v>202</v>
      </c>
      <c r="S18" s="2">
        <f>SUMIFS('Выборка 1'!S$2:S$133,'Выборка 1'!$A$2:$A$133,$A18,'Выборка 1'!$B$2:$B$133,$B18)</f>
        <v>350</v>
      </c>
      <c r="T18" s="2">
        <f>SUMIFS('Выборка 1'!T$2:T$133,'Выборка 1'!$A$2:$A$133,$A18,'Выборка 1'!$B$2:$B$133,$B18)</f>
        <v>308</v>
      </c>
      <c r="U18" s="2">
        <f>SUMIFS('Выборка 1'!U$2:U$133,'Выборка 1'!$A$2:$A$133,$A18,'Выборка 1'!$B$2:$B$133,$B18)</f>
        <v>398</v>
      </c>
      <c r="V18" s="2">
        <f>SUMIFS('Выборка 1'!V$2:V$133,'Выборка 1'!$A$2:$A$133,$A18,'Выборка 1'!$B$2:$B$133,$B18)</f>
        <v>300</v>
      </c>
      <c r="W18" s="2">
        <f>SUMIFS('Выборка 1'!W$2:W$133,'Выборка 1'!$A$2:$A$133,$A18,'Выборка 1'!$B$2:$B$133,$B18)</f>
        <v>243</v>
      </c>
      <c r="X18" s="2">
        <f>SUMIFS('Выборка 1'!X$2:X$133,'Выборка 1'!$A$2:$A$133,$A18,'Выборка 1'!$B$2:$B$133,$B18)</f>
        <v>186</v>
      </c>
      <c r="Y18" s="2">
        <f>SUMIFS('Выборка 1'!Y$2:Y$133,'Выборка 1'!$A$2:$A$133,$A18,'Выборка 1'!$B$2:$B$133,$B18)</f>
        <v>183</v>
      </c>
      <c r="Z18" s="2">
        <f>SUMIFS('Выборка 1'!Z$2:Z$133,'Выборка 1'!$A$2:$A$133,$A18,'Выборка 1'!$B$2:$B$133,$B18)</f>
        <v>160</v>
      </c>
      <c r="AA18" s="2">
        <f>SUMIFS('Выборка 1'!AA$2:AA$133,'Выборка 1'!$A$2:$A$133,$A18,'Выборка 1'!$B$2:$B$133,$B18)</f>
        <v>153</v>
      </c>
      <c r="AB18" s="2">
        <f>SUMIFS('Выборка 1'!AB$2:AB$133,'Выборка 1'!$A$2:$A$133,$A18,'Выборка 1'!$B$2:$B$133,$B18)</f>
        <v>153</v>
      </c>
      <c r="AC18" s="2">
        <f>SUMIFS('Выборка 1'!AC$2:AC$133,'Выборка 1'!$A$2:$A$133,$A18,'Выборка 1'!$B$2:$B$133,$B18)</f>
        <v>153</v>
      </c>
      <c r="AD18" s="2">
        <f>SUMIFS('Выборка 1'!AD$2:AD$133,'Выборка 1'!$A$2:$A$133,$A18,'Выборка 1'!$B$2:$B$133,$B18)</f>
        <v>153</v>
      </c>
      <c r="AE18" s="2">
        <f>SUMIFS('Выборка 1'!AE$2:AE$133,'Выборка 1'!$A$2:$A$133,$A18,'Выборка 1'!$B$2:$B$133,$B18)</f>
        <v>188</v>
      </c>
      <c r="AF18" s="2">
        <f>SUMIFS('Выборка 1'!AF$2:AF$133,'Выборка 1'!$A$2:$A$133,$A18,'Выборка 1'!$B$2:$B$133,$B18)</f>
        <v>163</v>
      </c>
      <c r="AG18" s="2">
        <f>SUMIFS('Выборка 1'!AG$2:AG$133,'Выборка 1'!$A$2:$A$133,$A18,'Выборка 1'!$B$2:$B$133,$B18)</f>
        <v>84</v>
      </c>
      <c r="AH18" s="2">
        <f>SUMIFS('Выборка 1'!AH$2:AH$133,'Выборка 1'!$A$2:$A$133,$A18,'Выборка 1'!$B$2:$B$133,$B18)</f>
        <v>135</v>
      </c>
      <c r="AI18" s="2">
        <f>SUMIFS('Выборка 1'!AI$2:AI$133,'Выборка 1'!$A$2:$A$133,$A18,'Выборка 1'!$B$2:$B$133,$B18)</f>
        <v>61</v>
      </c>
      <c r="AJ18" s="2">
        <f>SUMIFS('Выборка 1'!AJ$2:AJ$133,'Выборка 1'!$A$2:$A$133,$A18,'Выборка 1'!$B$2:$B$133,$B18)</f>
        <v>116</v>
      </c>
      <c r="AK18" s="2">
        <f>SUMIFS('Выборка 1'!AK$2:AK$133,'Выборка 1'!$A$2:$A$133,$A18,'Выборка 1'!$B$2:$B$133,$B18)</f>
        <v>22</v>
      </c>
      <c r="AL18" s="2">
        <f>SUMIFS('Выборка 1'!AL$2:AL$133,'Выборка 1'!$A$2:$A$133,$A18,'Выборка 1'!$B$2:$B$133,$B18)</f>
        <v>37</v>
      </c>
      <c r="AM18" s="2">
        <f>SUMIFS('Выборка 1'!AM$2:AM$133,'Выборка 1'!$A$2:$A$133,$A18,'Выборка 1'!$B$2:$B$133,$B18)</f>
        <v>12</v>
      </c>
      <c r="AN18" s="2">
        <f>SUMIFS('Выборка 1'!AN$2:AN$133,'Выборка 1'!$A$2:$A$133,$A18,'Выборка 1'!$B$2:$B$133,$B18)</f>
        <v>43</v>
      </c>
      <c r="AO18" s="2">
        <f>SUMIFS('Выборка 1'!AO$2:AO$133,'Выборка 1'!$A$2:$A$133,$A18,'Выборка 1'!$B$2:$B$133,$B18)</f>
        <v>7</v>
      </c>
      <c r="AP18" s="2">
        <f>SUMIFS('Выборка 1'!AP$2:AP$133,'Выборка 1'!$A$2:$A$133,$A18,'Выборка 1'!$B$2:$B$133,$B18)</f>
        <v>21</v>
      </c>
      <c r="AR18" s="2">
        <f t="shared" si="0"/>
        <v>5627</v>
      </c>
    </row>
    <row r="19" spans="1:44">
      <c r="A19" s="1">
        <v>63001</v>
      </c>
      <c r="B19" s="1">
        <v>1802</v>
      </c>
      <c r="C19" s="2">
        <f>SUMIFS('Выборка 1'!C$2:C$133,'Выборка 1'!$A$2:$A$133,$A19,'Выборка 1'!$B$2:$B$133,$B19)</f>
        <v>0</v>
      </c>
      <c r="D19" s="2">
        <f>SUMIFS('Выборка 1'!D$2:D$133,'Выборка 1'!$A$2:$A$133,$A19,'Выборка 1'!$B$2:$B$133,$B19)</f>
        <v>0</v>
      </c>
      <c r="E19" s="2">
        <f>SUMIFS('Выборка 1'!E$2:E$133,'Выборка 1'!$A$2:$A$133,$A19,'Выборка 1'!$B$2:$B$133,$B19)</f>
        <v>0</v>
      </c>
      <c r="F19" s="2">
        <f>SUMIFS('Выборка 1'!F$2:F$133,'Выборка 1'!$A$2:$A$133,$A19,'Выборка 1'!$B$2:$B$133,$B19)</f>
        <v>0</v>
      </c>
      <c r="G19" s="2">
        <f>SUMIFS('Выборка 1'!G$2:G$133,'Выборка 1'!$A$2:$A$133,$A19,'Выборка 1'!$B$2:$B$133,$B19)</f>
        <v>0</v>
      </c>
      <c r="H19" s="2">
        <f>SUMIFS('Выборка 1'!H$2:H$133,'Выборка 1'!$A$2:$A$133,$A19,'Выборка 1'!$B$2:$B$133,$B19)</f>
        <v>0</v>
      </c>
      <c r="I19" s="2">
        <f>SUMIFS('Выборка 1'!I$2:I$133,'Выборка 1'!$A$2:$A$133,$A19,'Выборка 1'!$B$2:$B$133,$B19)</f>
        <v>0</v>
      </c>
      <c r="J19" s="2">
        <f>SUMIFS('Выборка 1'!J$2:J$133,'Выборка 1'!$A$2:$A$133,$A19,'Выборка 1'!$B$2:$B$133,$B19)</f>
        <v>0</v>
      </c>
      <c r="K19" s="2">
        <f>SUMIFS('Выборка 1'!K$2:K$133,'Выборка 1'!$A$2:$A$133,$A19,'Выборка 1'!$B$2:$B$133,$B19)</f>
        <v>0</v>
      </c>
      <c r="L19" s="2">
        <f>SUMIFS('Выборка 1'!L$2:L$133,'Выборка 1'!$A$2:$A$133,$A19,'Выборка 1'!$B$2:$B$133,$B19)</f>
        <v>0</v>
      </c>
      <c r="M19" s="2">
        <f>SUMIFS('Выборка 1'!M$2:M$133,'Выборка 1'!$A$2:$A$133,$A19,'Выборка 1'!$B$2:$B$133,$B19)</f>
        <v>0</v>
      </c>
      <c r="N19" s="2">
        <f>SUMIFS('Выборка 1'!N$2:N$133,'Выборка 1'!$A$2:$A$133,$A19,'Выборка 1'!$B$2:$B$133,$B19)</f>
        <v>0</v>
      </c>
      <c r="O19" s="2">
        <f>SUMIFS('Выборка 1'!O$2:O$133,'Выборка 1'!$A$2:$A$133,$A19,'Выборка 1'!$B$2:$B$133,$B19)</f>
        <v>0</v>
      </c>
      <c r="P19" s="2">
        <f>SUMIFS('Выборка 1'!P$2:P$133,'Выборка 1'!$A$2:$A$133,$A19,'Выборка 1'!$B$2:$B$133,$B19)</f>
        <v>0</v>
      </c>
      <c r="Q19" s="2">
        <f>SUMIFS('Выборка 1'!Q$2:Q$133,'Выборка 1'!$A$2:$A$133,$A19,'Выборка 1'!$B$2:$B$133,$B19)</f>
        <v>0</v>
      </c>
      <c r="R19" s="2">
        <f>SUMIFS('Выборка 1'!R$2:R$133,'Выборка 1'!$A$2:$A$133,$A19,'Выборка 1'!$B$2:$B$133,$B19)</f>
        <v>0</v>
      </c>
      <c r="S19" s="2">
        <f>SUMIFS('Выборка 1'!S$2:S$133,'Выборка 1'!$A$2:$A$133,$A19,'Выборка 1'!$B$2:$B$133,$B19)</f>
        <v>0</v>
      </c>
      <c r="T19" s="2">
        <f>SUMIFS('Выборка 1'!T$2:T$133,'Выборка 1'!$A$2:$A$133,$A19,'Выборка 1'!$B$2:$B$133,$B19)</f>
        <v>0</v>
      </c>
      <c r="U19" s="2">
        <f>SUMIFS('Выборка 1'!U$2:U$133,'Выборка 1'!$A$2:$A$133,$A19,'Выборка 1'!$B$2:$B$133,$B19)</f>
        <v>0</v>
      </c>
      <c r="V19" s="2">
        <f>SUMIFS('Выборка 1'!V$2:V$133,'Выборка 1'!$A$2:$A$133,$A19,'Выборка 1'!$B$2:$B$133,$B19)</f>
        <v>0</v>
      </c>
      <c r="W19" s="2">
        <f>SUMIFS('Выборка 1'!W$2:W$133,'Выборка 1'!$A$2:$A$133,$A19,'Выборка 1'!$B$2:$B$133,$B19)</f>
        <v>0</v>
      </c>
      <c r="X19" s="2">
        <f>SUMIFS('Выборка 1'!X$2:X$133,'Выборка 1'!$A$2:$A$133,$A19,'Выборка 1'!$B$2:$B$133,$B19)</f>
        <v>0</v>
      </c>
      <c r="Y19" s="2">
        <f>SUMIFS('Выборка 1'!Y$2:Y$133,'Выборка 1'!$A$2:$A$133,$A19,'Выборка 1'!$B$2:$B$133,$B19)</f>
        <v>0</v>
      </c>
      <c r="Z19" s="2">
        <f>SUMIFS('Выборка 1'!Z$2:Z$133,'Выборка 1'!$A$2:$A$133,$A19,'Выборка 1'!$B$2:$B$133,$B19)</f>
        <v>0</v>
      </c>
      <c r="AA19" s="2">
        <f>SUMIFS('Выборка 1'!AA$2:AA$133,'Выборка 1'!$A$2:$A$133,$A19,'Выборка 1'!$B$2:$B$133,$B19)</f>
        <v>0</v>
      </c>
      <c r="AB19" s="2">
        <f>SUMIFS('Выборка 1'!AB$2:AB$133,'Выборка 1'!$A$2:$A$133,$A19,'Выборка 1'!$B$2:$B$133,$B19)</f>
        <v>0</v>
      </c>
      <c r="AC19" s="2">
        <f>SUMIFS('Выборка 1'!AC$2:AC$133,'Выборка 1'!$A$2:$A$133,$A19,'Выборка 1'!$B$2:$B$133,$B19)</f>
        <v>0</v>
      </c>
      <c r="AD19" s="2">
        <f>SUMIFS('Выборка 1'!AD$2:AD$133,'Выборка 1'!$A$2:$A$133,$A19,'Выборка 1'!$B$2:$B$133,$B19)</f>
        <v>0</v>
      </c>
      <c r="AE19" s="2">
        <f>SUMIFS('Выборка 1'!AE$2:AE$133,'Выборка 1'!$A$2:$A$133,$A19,'Выборка 1'!$B$2:$B$133,$B19)</f>
        <v>0</v>
      </c>
      <c r="AF19" s="2">
        <f>SUMIFS('Выборка 1'!AF$2:AF$133,'Выборка 1'!$A$2:$A$133,$A19,'Выборка 1'!$B$2:$B$133,$B19)</f>
        <v>0</v>
      </c>
      <c r="AG19" s="2">
        <f>SUMIFS('Выборка 1'!AG$2:AG$133,'Выборка 1'!$A$2:$A$133,$A19,'Выборка 1'!$B$2:$B$133,$B19)</f>
        <v>0</v>
      </c>
      <c r="AH19" s="2">
        <f>SUMIFS('Выборка 1'!AH$2:AH$133,'Выборка 1'!$A$2:$A$133,$A19,'Выборка 1'!$B$2:$B$133,$B19)</f>
        <v>0</v>
      </c>
      <c r="AI19" s="2">
        <f>SUMIFS('Выборка 1'!AI$2:AI$133,'Выборка 1'!$A$2:$A$133,$A19,'Выборка 1'!$B$2:$B$133,$B19)</f>
        <v>0</v>
      </c>
      <c r="AJ19" s="2">
        <f>SUMIFS('Выборка 1'!AJ$2:AJ$133,'Выборка 1'!$A$2:$A$133,$A19,'Выборка 1'!$B$2:$B$133,$B19)</f>
        <v>0</v>
      </c>
      <c r="AK19" s="2">
        <f>SUMIFS('Выборка 1'!AK$2:AK$133,'Выборка 1'!$A$2:$A$133,$A19,'Выборка 1'!$B$2:$B$133,$B19)</f>
        <v>0</v>
      </c>
      <c r="AL19" s="2">
        <f>SUMIFS('Выборка 1'!AL$2:AL$133,'Выборка 1'!$A$2:$A$133,$A19,'Выборка 1'!$B$2:$B$133,$B19)</f>
        <v>0</v>
      </c>
      <c r="AM19" s="2">
        <f>SUMIFS('Выборка 1'!AM$2:AM$133,'Выборка 1'!$A$2:$A$133,$A19,'Выборка 1'!$B$2:$B$133,$B19)</f>
        <v>0</v>
      </c>
      <c r="AN19" s="2">
        <f>SUMIFS('Выборка 1'!AN$2:AN$133,'Выборка 1'!$A$2:$A$133,$A19,'Выборка 1'!$B$2:$B$133,$B19)</f>
        <v>0</v>
      </c>
      <c r="AO19" s="2">
        <f>SUMIFS('Выборка 1'!AO$2:AO$133,'Выборка 1'!$A$2:$A$133,$A19,'Выборка 1'!$B$2:$B$133,$B19)</f>
        <v>0</v>
      </c>
      <c r="AP19" s="2">
        <f>SUMIFS('Выборка 1'!AP$2:AP$133,'Выборка 1'!$A$2:$A$133,$A19,'Выборка 1'!$B$2:$B$133,$B19)</f>
        <v>0</v>
      </c>
      <c r="AR19" s="2">
        <f t="shared" si="0"/>
        <v>0</v>
      </c>
    </row>
    <row r="20" spans="1:44">
      <c r="A20" s="1">
        <v>63001</v>
      </c>
      <c r="B20" s="1">
        <v>1902</v>
      </c>
      <c r="C20" s="2">
        <f>SUMIFS('Выборка 1'!C$2:C$133,'Выборка 1'!$A$2:$A$133,$A20,'Выборка 1'!$B$2:$B$133,$B20)</f>
        <v>18</v>
      </c>
      <c r="D20" s="2">
        <f>SUMIFS('Выборка 1'!D$2:D$133,'Выборка 1'!$A$2:$A$133,$A20,'Выборка 1'!$B$2:$B$133,$B20)</f>
        <v>10</v>
      </c>
      <c r="E20" s="2">
        <f>SUMIFS('Выборка 1'!E$2:E$133,'Выборка 1'!$A$2:$A$133,$A20,'Выборка 1'!$B$2:$B$133,$B20)</f>
        <v>29</v>
      </c>
      <c r="F20" s="2">
        <f>SUMIFS('Выборка 1'!F$2:F$133,'Выборка 1'!$A$2:$A$133,$A20,'Выборка 1'!$B$2:$B$133,$B20)</f>
        <v>27</v>
      </c>
      <c r="G20" s="2">
        <f>SUMIFS('Выборка 1'!G$2:G$133,'Выборка 1'!$A$2:$A$133,$A20,'Выборка 1'!$B$2:$B$133,$B20)</f>
        <v>63</v>
      </c>
      <c r="H20" s="2">
        <f>SUMIFS('Выборка 1'!H$2:H$133,'Выборка 1'!$A$2:$A$133,$A20,'Выборка 1'!$B$2:$B$133,$B20)</f>
        <v>56</v>
      </c>
      <c r="I20" s="2">
        <f>SUMIFS('Выборка 1'!I$2:I$133,'Выборка 1'!$A$2:$A$133,$A20,'Выборка 1'!$B$2:$B$133,$B20)</f>
        <v>45</v>
      </c>
      <c r="J20" s="2">
        <f>SUMIFS('Выборка 1'!J$2:J$133,'Выборка 1'!$A$2:$A$133,$A20,'Выборка 1'!$B$2:$B$133,$B20)</f>
        <v>48</v>
      </c>
      <c r="K20" s="2">
        <f>SUMIFS('Выборка 1'!K$2:K$133,'Выборка 1'!$A$2:$A$133,$A20,'Выборка 1'!$B$2:$B$133,$B20)</f>
        <v>26</v>
      </c>
      <c r="L20" s="2">
        <f>SUMIFS('Выборка 1'!L$2:L$133,'Выборка 1'!$A$2:$A$133,$A20,'Выборка 1'!$B$2:$B$133,$B20)</f>
        <v>32</v>
      </c>
      <c r="M20" s="2">
        <f>SUMIFS('Выборка 1'!M$2:M$133,'Выборка 1'!$A$2:$A$133,$A20,'Выборка 1'!$B$2:$B$133,$B20)</f>
        <v>35</v>
      </c>
      <c r="N20" s="2">
        <f>SUMIFS('Выборка 1'!N$2:N$133,'Выборка 1'!$A$2:$A$133,$A20,'Выборка 1'!$B$2:$B$133,$B20)</f>
        <v>50</v>
      </c>
      <c r="O20" s="2">
        <f>SUMIFS('Выборка 1'!O$2:O$133,'Выборка 1'!$A$2:$A$133,$A20,'Выборка 1'!$B$2:$B$133,$B20)</f>
        <v>123</v>
      </c>
      <c r="P20" s="2">
        <f>SUMIFS('Выборка 1'!P$2:P$133,'Выборка 1'!$A$2:$A$133,$A20,'Выборка 1'!$B$2:$B$133,$B20)</f>
        <v>114</v>
      </c>
      <c r="Q20" s="2">
        <f>SUMIFS('Выборка 1'!Q$2:Q$133,'Выборка 1'!$A$2:$A$133,$A20,'Выборка 1'!$B$2:$B$133,$B20)</f>
        <v>90</v>
      </c>
      <c r="R20" s="2">
        <f>SUMIFS('Выборка 1'!R$2:R$133,'Выборка 1'!$A$2:$A$133,$A20,'Выборка 1'!$B$2:$B$133,$B20)</f>
        <v>123</v>
      </c>
      <c r="S20" s="2">
        <f>SUMIFS('Выборка 1'!S$2:S$133,'Выборка 1'!$A$2:$A$133,$A20,'Выборка 1'!$B$2:$B$133,$B20)</f>
        <v>162</v>
      </c>
      <c r="T20" s="2">
        <f>SUMIFS('Выборка 1'!T$2:T$133,'Выборка 1'!$A$2:$A$133,$A20,'Выборка 1'!$B$2:$B$133,$B20)</f>
        <v>184</v>
      </c>
      <c r="U20" s="2">
        <f>SUMIFS('Выборка 1'!U$2:U$133,'Выборка 1'!$A$2:$A$133,$A20,'Выборка 1'!$B$2:$B$133,$B20)</f>
        <v>212</v>
      </c>
      <c r="V20" s="2">
        <f>SUMIFS('Выборка 1'!V$2:V$133,'Выборка 1'!$A$2:$A$133,$A20,'Выборка 1'!$B$2:$B$133,$B20)</f>
        <v>177</v>
      </c>
      <c r="W20" s="2">
        <f>SUMIFS('Выборка 1'!W$2:W$133,'Выборка 1'!$A$2:$A$133,$A20,'Выборка 1'!$B$2:$B$133,$B20)</f>
        <v>112</v>
      </c>
      <c r="X20" s="2">
        <f>SUMIFS('Выборка 1'!X$2:X$133,'Выборка 1'!$A$2:$A$133,$A20,'Выборка 1'!$B$2:$B$133,$B20)</f>
        <v>88</v>
      </c>
      <c r="Y20" s="2">
        <f>SUMIFS('Выборка 1'!Y$2:Y$133,'Выборка 1'!$A$2:$A$133,$A20,'Выборка 1'!$B$2:$B$133,$B20)</f>
        <v>67</v>
      </c>
      <c r="Z20" s="2">
        <f>SUMIFS('Выборка 1'!Z$2:Z$133,'Выборка 1'!$A$2:$A$133,$A20,'Выборка 1'!$B$2:$B$133,$B20)</f>
        <v>57</v>
      </c>
      <c r="AA20" s="2">
        <f>SUMIFS('Выборка 1'!AA$2:AA$133,'Выборка 1'!$A$2:$A$133,$A20,'Выборка 1'!$B$2:$B$133,$B20)</f>
        <v>54</v>
      </c>
      <c r="AB20" s="2">
        <f>SUMIFS('Выборка 1'!AB$2:AB$133,'Выборка 1'!$A$2:$A$133,$A20,'Выборка 1'!$B$2:$B$133,$B20)</f>
        <v>43</v>
      </c>
      <c r="AC20" s="2">
        <f>SUMIFS('Выборка 1'!AC$2:AC$133,'Выборка 1'!$A$2:$A$133,$A20,'Выборка 1'!$B$2:$B$133,$B20)</f>
        <v>56</v>
      </c>
      <c r="AD20" s="2">
        <f>SUMIFS('Выборка 1'!AD$2:AD$133,'Выборка 1'!$A$2:$A$133,$A20,'Выборка 1'!$B$2:$B$133,$B20)</f>
        <v>43</v>
      </c>
      <c r="AE20" s="2">
        <f>SUMIFS('Выборка 1'!AE$2:AE$133,'Выборка 1'!$A$2:$A$133,$A20,'Выборка 1'!$B$2:$B$133,$B20)</f>
        <v>32</v>
      </c>
      <c r="AF20" s="2">
        <f>SUMIFS('Выборка 1'!AF$2:AF$133,'Выборка 1'!$A$2:$A$133,$A20,'Выборка 1'!$B$2:$B$133,$B20)</f>
        <v>29</v>
      </c>
      <c r="AG20" s="2">
        <f>SUMIFS('Выборка 1'!AG$2:AG$133,'Выборка 1'!$A$2:$A$133,$A20,'Выборка 1'!$B$2:$B$133,$B20)</f>
        <v>12</v>
      </c>
      <c r="AH20" s="2">
        <f>SUMIFS('Выборка 1'!AH$2:AH$133,'Выборка 1'!$A$2:$A$133,$A20,'Выборка 1'!$B$2:$B$133,$B20)</f>
        <v>15</v>
      </c>
      <c r="AI20" s="2">
        <f>SUMIFS('Выборка 1'!AI$2:AI$133,'Выборка 1'!$A$2:$A$133,$A20,'Выборка 1'!$B$2:$B$133,$B20)</f>
        <v>7</v>
      </c>
      <c r="AJ20" s="2">
        <f>SUMIFS('Выборка 1'!AJ$2:AJ$133,'Выборка 1'!$A$2:$A$133,$A20,'Выборка 1'!$B$2:$B$133,$B20)</f>
        <v>10</v>
      </c>
      <c r="AK20" s="2">
        <f>SUMIFS('Выборка 1'!AK$2:AK$133,'Выборка 1'!$A$2:$A$133,$A20,'Выборка 1'!$B$2:$B$133,$B20)</f>
        <v>0</v>
      </c>
      <c r="AL20" s="2">
        <f>SUMIFS('Выборка 1'!AL$2:AL$133,'Выборка 1'!$A$2:$A$133,$A20,'Выборка 1'!$B$2:$B$133,$B20)</f>
        <v>4</v>
      </c>
      <c r="AM20" s="2">
        <f>SUMIFS('Выборка 1'!AM$2:AM$133,'Выборка 1'!$A$2:$A$133,$A20,'Выборка 1'!$B$2:$B$133,$B20)</f>
        <v>0</v>
      </c>
      <c r="AN20" s="2">
        <f>SUMIFS('Выборка 1'!AN$2:AN$133,'Выборка 1'!$A$2:$A$133,$A20,'Выборка 1'!$B$2:$B$133,$B20)</f>
        <v>3</v>
      </c>
      <c r="AO20" s="2">
        <f>SUMIFS('Выборка 1'!AO$2:AO$133,'Выборка 1'!$A$2:$A$133,$A20,'Выборка 1'!$B$2:$B$133,$B20)</f>
        <v>2</v>
      </c>
      <c r="AP20" s="2">
        <f>SUMIFS('Выборка 1'!AP$2:AP$133,'Выборка 1'!$A$2:$A$133,$A20,'Выборка 1'!$B$2:$B$133,$B20)</f>
        <v>4</v>
      </c>
      <c r="AR20" s="2">
        <f t="shared" si="0"/>
        <v>2262</v>
      </c>
    </row>
    <row r="21" spans="1:44">
      <c r="A21" s="1">
        <v>63001</v>
      </c>
      <c r="B21" s="1">
        <v>2102</v>
      </c>
      <c r="C21" s="2">
        <f>SUMIFS('Выборка 1'!C$2:C$133,'Выборка 1'!$A$2:$A$133,$A21,'Выборка 1'!$B$2:$B$133,$B21)</f>
        <v>0</v>
      </c>
      <c r="D21" s="2">
        <f>SUMIFS('Выборка 1'!D$2:D$133,'Выборка 1'!$A$2:$A$133,$A21,'Выборка 1'!$B$2:$B$133,$B21)</f>
        <v>0</v>
      </c>
      <c r="E21" s="2">
        <f>SUMIFS('Выборка 1'!E$2:E$133,'Выборка 1'!$A$2:$A$133,$A21,'Выборка 1'!$B$2:$B$133,$B21)</f>
        <v>0</v>
      </c>
      <c r="F21" s="2">
        <f>SUMIFS('Выборка 1'!F$2:F$133,'Выборка 1'!$A$2:$A$133,$A21,'Выборка 1'!$B$2:$B$133,$B21)</f>
        <v>0</v>
      </c>
      <c r="G21" s="2">
        <f>SUMIFS('Выборка 1'!G$2:G$133,'Выборка 1'!$A$2:$A$133,$A21,'Выборка 1'!$B$2:$B$133,$B21)</f>
        <v>0</v>
      </c>
      <c r="H21" s="2">
        <f>SUMIFS('Выборка 1'!H$2:H$133,'Выборка 1'!$A$2:$A$133,$A21,'Выборка 1'!$B$2:$B$133,$B21)</f>
        <v>0</v>
      </c>
      <c r="I21" s="2">
        <f>SUMIFS('Выборка 1'!I$2:I$133,'Выборка 1'!$A$2:$A$133,$A21,'Выборка 1'!$B$2:$B$133,$B21)</f>
        <v>0</v>
      </c>
      <c r="J21" s="2">
        <f>SUMIFS('Выборка 1'!J$2:J$133,'Выборка 1'!$A$2:$A$133,$A21,'Выборка 1'!$B$2:$B$133,$B21)</f>
        <v>0</v>
      </c>
      <c r="K21" s="2">
        <f>SUMIFS('Выборка 1'!K$2:K$133,'Выборка 1'!$A$2:$A$133,$A21,'Выборка 1'!$B$2:$B$133,$B21)</f>
        <v>0</v>
      </c>
      <c r="L21" s="2">
        <f>SUMIFS('Выборка 1'!L$2:L$133,'Выборка 1'!$A$2:$A$133,$A21,'Выборка 1'!$B$2:$B$133,$B21)</f>
        <v>0</v>
      </c>
      <c r="M21" s="2">
        <f>SUMIFS('Выборка 1'!M$2:M$133,'Выборка 1'!$A$2:$A$133,$A21,'Выборка 1'!$B$2:$B$133,$B21)</f>
        <v>0</v>
      </c>
      <c r="N21" s="2">
        <f>SUMIFS('Выборка 1'!N$2:N$133,'Выборка 1'!$A$2:$A$133,$A21,'Выборка 1'!$B$2:$B$133,$B21)</f>
        <v>0</v>
      </c>
      <c r="O21" s="2">
        <f>SUMIFS('Выборка 1'!O$2:O$133,'Выборка 1'!$A$2:$A$133,$A21,'Выборка 1'!$B$2:$B$133,$B21)</f>
        <v>0</v>
      </c>
      <c r="P21" s="2">
        <f>SUMIFS('Выборка 1'!P$2:P$133,'Выборка 1'!$A$2:$A$133,$A21,'Выборка 1'!$B$2:$B$133,$B21)</f>
        <v>0</v>
      </c>
      <c r="Q21" s="2">
        <f>SUMIFS('Выборка 1'!Q$2:Q$133,'Выборка 1'!$A$2:$A$133,$A21,'Выборка 1'!$B$2:$B$133,$B21)</f>
        <v>0</v>
      </c>
      <c r="R21" s="2">
        <f>SUMIFS('Выборка 1'!R$2:R$133,'Выборка 1'!$A$2:$A$133,$A21,'Выборка 1'!$B$2:$B$133,$B21)</f>
        <v>0</v>
      </c>
      <c r="S21" s="2">
        <f>SUMIFS('Выборка 1'!S$2:S$133,'Выборка 1'!$A$2:$A$133,$A21,'Выборка 1'!$B$2:$B$133,$B21)</f>
        <v>0</v>
      </c>
      <c r="T21" s="2">
        <f>SUMIFS('Выборка 1'!T$2:T$133,'Выборка 1'!$A$2:$A$133,$A21,'Выборка 1'!$B$2:$B$133,$B21)</f>
        <v>0</v>
      </c>
      <c r="U21" s="2">
        <f>SUMIFS('Выборка 1'!U$2:U$133,'Выборка 1'!$A$2:$A$133,$A21,'Выборка 1'!$B$2:$B$133,$B21)</f>
        <v>0</v>
      </c>
      <c r="V21" s="2">
        <f>SUMIFS('Выборка 1'!V$2:V$133,'Выборка 1'!$A$2:$A$133,$A21,'Выборка 1'!$B$2:$B$133,$B21)</f>
        <v>0</v>
      </c>
      <c r="W21" s="2">
        <f>SUMIFS('Выборка 1'!W$2:W$133,'Выборка 1'!$A$2:$A$133,$A21,'Выборка 1'!$B$2:$B$133,$B21)</f>
        <v>0</v>
      </c>
      <c r="X21" s="2">
        <f>SUMIFS('Выборка 1'!X$2:X$133,'Выборка 1'!$A$2:$A$133,$A21,'Выборка 1'!$B$2:$B$133,$B21)</f>
        <v>0</v>
      </c>
      <c r="Y21" s="2">
        <f>SUMIFS('Выборка 1'!Y$2:Y$133,'Выборка 1'!$A$2:$A$133,$A21,'Выборка 1'!$B$2:$B$133,$B21)</f>
        <v>0</v>
      </c>
      <c r="Z21" s="2">
        <f>SUMIFS('Выборка 1'!Z$2:Z$133,'Выборка 1'!$A$2:$A$133,$A21,'Выборка 1'!$B$2:$B$133,$B21)</f>
        <v>0</v>
      </c>
      <c r="AA21" s="2">
        <f>SUMIFS('Выборка 1'!AA$2:AA$133,'Выборка 1'!$A$2:$A$133,$A21,'Выборка 1'!$B$2:$B$133,$B21)</f>
        <v>0</v>
      </c>
      <c r="AB21" s="2">
        <f>SUMIFS('Выборка 1'!AB$2:AB$133,'Выборка 1'!$A$2:$A$133,$A21,'Выборка 1'!$B$2:$B$133,$B21)</f>
        <v>0</v>
      </c>
      <c r="AC21" s="2">
        <f>SUMIFS('Выборка 1'!AC$2:AC$133,'Выборка 1'!$A$2:$A$133,$A21,'Выборка 1'!$B$2:$B$133,$B21)</f>
        <v>0</v>
      </c>
      <c r="AD21" s="2">
        <f>SUMIFS('Выборка 1'!AD$2:AD$133,'Выборка 1'!$A$2:$A$133,$A21,'Выборка 1'!$B$2:$B$133,$B21)</f>
        <v>0</v>
      </c>
      <c r="AE21" s="2">
        <f>SUMIFS('Выборка 1'!AE$2:AE$133,'Выборка 1'!$A$2:$A$133,$A21,'Выборка 1'!$B$2:$B$133,$B21)</f>
        <v>0</v>
      </c>
      <c r="AF21" s="2">
        <f>SUMIFS('Выборка 1'!AF$2:AF$133,'Выборка 1'!$A$2:$A$133,$A21,'Выборка 1'!$B$2:$B$133,$B21)</f>
        <v>0</v>
      </c>
      <c r="AG21" s="2">
        <f>SUMIFS('Выборка 1'!AG$2:AG$133,'Выборка 1'!$A$2:$A$133,$A21,'Выборка 1'!$B$2:$B$133,$B21)</f>
        <v>0</v>
      </c>
      <c r="AH21" s="2">
        <f>SUMIFS('Выборка 1'!AH$2:AH$133,'Выборка 1'!$A$2:$A$133,$A21,'Выборка 1'!$B$2:$B$133,$B21)</f>
        <v>0</v>
      </c>
      <c r="AI21" s="2">
        <f>SUMIFS('Выборка 1'!AI$2:AI$133,'Выборка 1'!$A$2:$A$133,$A21,'Выборка 1'!$B$2:$B$133,$B21)</f>
        <v>0</v>
      </c>
      <c r="AJ21" s="2">
        <f>SUMIFS('Выборка 1'!AJ$2:AJ$133,'Выборка 1'!$A$2:$A$133,$A21,'Выборка 1'!$B$2:$B$133,$B21)</f>
        <v>0</v>
      </c>
      <c r="AK21" s="2">
        <f>SUMIFS('Выборка 1'!AK$2:AK$133,'Выборка 1'!$A$2:$A$133,$A21,'Выборка 1'!$B$2:$B$133,$B21)</f>
        <v>0</v>
      </c>
      <c r="AL21" s="2">
        <f>SUMIFS('Выборка 1'!AL$2:AL$133,'Выборка 1'!$A$2:$A$133,$A21,'Выборка 1'!$B$2:$B$133,$B21)</f>
        <v>0</v>
      </c>
      <c r="AM21" s="2">
        <f>SUMIFS('Выборка 1'!AM$2:AM$133,'Выборка 1'!$A$2:$A$133,$A21,'Выборка 1'!$B$2:$B$133,$B21)</f>
        <v>0</v>
      </c>
      <c r="AN21" s="2">
        <f>SUMIFS('Выборка 1'!AN$2:AN$133,'Выборка 1'!$A$2:$A$133,$A21,'Выборка 1'!$B$2:$B$133,$B21)</f>
        <v>0</v>
      </c>
      <c r="AO21" s="2">
        <f>SUMIFS('Выборка 1'!AO$2:AO$133,'Выборка 1'!$A$2:$A$133,$A21,'Выборка 1'!$B$2:$B$133,$B21)</f>
        <v>0</v>
      </c>
      <c r="AP21" s="2">
        <f>SUMIFS('Выборка 1'!AP$2:AP$133,'Выборка 1'!$A$2:$A$133,$A21,'Выборка 1'!$B$2:$B$133,$B21)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1'!C$2:C$133,'Выборка 1'!$A$2:$A$133,$A22,'Выборка 1'!$B$2:$B$133,$B22)</f>
        <v>6</v>
      </c>
      <c r="D22" s="2">
        <f>SUMIFS('Выборка 1'!D$2:D$133,'Выборка 1'!$A$2:$A$133,$A22,'Выборка 1'!$B$2:$B$133,$B22)</f>
        <v>13</v>
      </c>
      <c r="E22" s="2">
        <f>SUMIFS('Выборка 1'!E$2:E$133,'Выборка 1'!$A$2:$A$133,$A22,'Выборка 1'!$B$2:$B$133,$B22)</f>
        <v>20</v>
      </c>
      <c r="F22" s="2">
        <f>SUMIFS('Выборка 1'!F$2:F$133,'Выборка 1'!$A$2:$A$133,$A22,'Выборка 1'!$B$2:$B$133,$B22)</f>
        <v>19</v>
      </c>
      <c r="G22" s="2">
        <f>SUMIFS('Выборка 1'!G$2:G$133,'Выборка 1'!$A$2:$A$133,$A22,'Выборка 1'!$B$2:$B$133,$B22)</f>
        <v>48</v>
      </c>
      <c r="H22" s="2">
        <f>SUMIFS('Выборка 1'!H$2:H$133,'Выборка 1'!$A$2:$A$133,$A22,'Выборка 1'!$B$2:$B$133,$B22)</f>
        <v>30</v>
      </c>
      <c r="I22" s="2">
        <f>SUMIFS('Выборка 1'!I$2:I$133,'Выборка 1'!$A$2:$A$133,$A22,'Выборка 1'!$B$2:$B$133,$B22)</f>
        <v>43</v>
      </c>
      <c r="J22" s="2">
        <f>SUMIFS('Выборка 1'!J$2:J$133,'Выборка 1'!$A$2:$A$133,$A22,'Выборка 1'!$B$2:$B$133,$B22)</f>
        <v>33</v>
      </c>
      <c r="K22" s="2">
        <f>SUMIFS('Выборка 1'!K$2:K$133,'Выборка 1'!$A$2:$A$133,$A22,'Выборка 1'!$B$2:$B$133,$B22)</f>
        <v>13</v>
      </c>
      <c r="L22" s="2">
        <f>SUMIFS('Выборка 1'!L$2:L$133,'Выборка 1'!$A$2:$A$133,$A22,'Выборка 1'!$B$2:$B$133,$B22)</f>
        <v>15</v>
      </c>
      <c r="M22" s="2">
        <f>SUMIFS('Выборка 1'!M$2:M$133,'Выборка 1'!$A$2:$A$133,$A22,'Выборка 1'!$B$2:$B$133,$B22)</f>
        <v>9</v>
      </c>
      <c r="N22" s="2">
        <f>SUMIFS('Выборка 1'!N$2:N$133,'Выборка 1'!$A$2:$A$133,$A22,'Выборка 1'!$B$2:$B$133,$B22)</f>
        <v>16</v>
      </c>
      <c r="O22" s="2">
        <f>SUMIFS('Выборка 1'!O$2:O$133,'Выборка 1'!$A$2:$A$133,$A22,'Выборка 1'!$B$2:$B$133,$B22)</f>
        <v>34</v>
      </c>
      <c r="P22" s="2">
        <f>SUMIFS('Выборка 1'!P$2:P$133,'Выборка 1'!$A$2:$A$133,$A22,'Выборка 1'!$B$2:$B$133,$B22)</f>
        <v>50</v>
      </c>
      <c r="Q22" s="2">
        <f>SUMIFS('Выборка 1'!Q$2:Q$133,'Выборка 1'!$A$2:$A$133,$A22,'Выборка 1'!$B$2:$B$133,$B22)</f>
        <v>60</v>
      </c>
      <c r="R22" s="2">
        <f>SUMIFS('Выборка 1'!R$2:R$133,'Выборка 1'!$A$2:$A$133,$A22,'Выборка 1'!$B$2:$B$133,$B22)</f>
        <v>71</v>
      </c>
      <c r="S22" s="2">
        <f>SUMIFS('Выборка 1'!S$2:S$133,'Выборка 1'!$A$2:$A$133,$A22,'Выборка 1'!$B$2:$B$133,$B22)</f>
        <v>122</v>
      </c>
      <c r="T22" s="2">
        <f>SUMIFS('Выборка 1'!T$2:T$133,'Выборка 1'!$A$2:$A$133,$A22,'Выборка 1'!$B$2:$B$133,$B22)</f>
        <v>120</v>
      </c>
      <c r="U22" s="2">
        <f>SUMIFS('Выборка 1'!U$2:U$133,'Выборка 1'!$A$2:$A$133,$A22,'Выборка 1'!$B$2:$B$133,$B22)</f>
        <v>118</v>
      </c>
      <c r="V22" s="2">
        <f>SUMIFS('Выборка 1'!V$2:V$133,'Выборка 1'!$A$2:$A$133,$A22,'Выборка 1'!$B$2:$B$133,$B22)</f>
        <v>107</v>
      </c>
      <c r="W22" s="2">
        <f>SUMIFS('Выборка 1'!W$2:W$133,'Выборка 1'!$A$2:$A$133,$A22,'Выборка 1'!$B$2:$B$133,$B22)</f>
        <v>63</v>
      </c>
      <c r="X22" s="2">
        <f>SUMIFS('Выборка 1'!X$2:X$133,'Выборка 1'!$A$2:$A$133,$A22,'Выборка 1'!$B$2:$B$133,$B22)</f>
        <v>50</v>
      </c>
      <c r="Y22" s="2">
        <f>SUMIFS('Выборка 1'!Y$2:Y$133,'Выборка 1'!$A$2:$A$133,$A22,'Выборка 1'!$B$2:$B$133,$B22)</f>
        <v>42</v>
      </c>
      <c r="Z22" s="2">
        <f>SUMIFS('Выборка 1'!Z$2:Z$133,'Выборка 1'!$A$2:$A$133,$A22,'Выборка 1'!$B$2:$B$133,$B22)</f>
        <v>34</v>
      </c>
      <c r="AA22" s="2">
        <f>SUMIFS('Выборка 1'!AA$2:AA$133,'Выборка 1'!$A$2:$A$133,$A22,'Выборка 1'!$B$2:$B$133,$B22)</f>
        <v>33</v>
      </c>
      <c r="AB22" s="2">
        <f>SUMIFS('Выборка 1'!AB$2:AB$133,'Выборка 1'!$A$2:$A$133,$A22,'Выборка 1'!$B$2:$B$133,$B22)</f>
        <v>17</v>
      </c>
      <c r="AC22" s="2">
        <f>SUMIFS('Выборка 1'!AC$2:AC$133,'Выборка 1'!$A$2:$A$133,$A22,'Выборка 1'!$B$2:$B$133,$B22)</f>
        <v>23</v>
      </c>
      <c r="AD22" s="2">
        <f>SUMIFS('Выборка 1'!AD$2:AD$133,'Выборка 1'!$A$2:$A$133,$A22,'Выборка 1'!$B$2:$B$133,$B22)</f>
        <v>16</v>
      </c>
      <c r="AE22" s="2">
        <f>SUMIFS('Выборка 1'!AE$2:AE$133,'Выборка 1'!$A$2:$A$133,$A22,'Выборка 1'!$B$2:$B$133,$B22)</f>
        <v>15</v>
      </c>
      <c r="AF22" s="2">
        <f>SUMIFS('Выборка 1'!AF$2:AF$133,'Выборка 1'!$A$2:$A$133,$A22,'Выборка 1'!$B$2:$B$133,$B22)</f>
        <v>19</v>
      </c>
      <c r="AG22" s="2">
        <f>SUMIFS('Выборка 1'!AG$2:AG$133,'Выборка 1'!$A$2:$A$133,$A22,'Выборка 1'!$B$2:$B$133,$B22)</f>
        <v>4</v>
      </c>
      <c r="AH22" s="2">
        <f>SUMIFS('Выборка 1'!AH$2:AH$133,'Выборка 1'!$A$2:$A$133,$A22,'Выборка 1'!$B$2:$B$133,$B22)</f>
        <v>6</v>
      </c>
      <c r="AI22" s="2">
        <f>SUMIFS('Выборка 1'!AI$2:AI$133,'Выборка 1'!$A$2:$A$133,$A22,'Выборка 1'!$B$2:$B$133,$B22)</f>
        <v>1</v>
      </c>
      <c r="AJ22" s="2">
        <f>SUMIFS('Выборка 1'!AJ$2:AJ$133,'Выборка 1'!$A$2:$A$133,$A22,'Выборка 1'!$B$2:$B$133,$B22)</f>
        <v>1</v>
      </c>
      <c r="AK22" s="2">
        <f>SUMIFS('Выборка 1'!AK$2:AK$133,'Выборка 1'!$A$2:$A$133,$A22,'Выборка 1'!$B$2:$B$133,$B22)</f>
        <v>1</v>
      </c>
      <c r="AL22" s="2">
        <f>SUMIFS('Выборка 1'!AL$2:AL$133,'Выборка 1'!$A$2:$A$133,$A22,'Выборка 1'!$B$2:$B$133,$B22)</f>
        <v>2</v>
      </c>
      <c r="AM22" s="2">
        <f>SUMIFS('Выборка 1'!AM$2:AM$133,'Выборка 1'!$A$2:$A$133,$A22,'Выборка 1'!$B$2:$B$133,$B22)</f>
        <v>0</v>
      </c>
      <c r="AN22" s="2">
        <f>SUMIFS('Выборка 1'!AN$2:AN$133,'Выборка 1'!$A$2:$A$133,$A22,'Выборка 1'!$B$2:$B$133,$B22)</f>
        <v>3</v>
      </c>
      <c r="AO22" s="2">
        <f>SUMIFS('Выборка 1'!AO$2:AO$133,'Выборка 1'!$A$2:$A$133,$A22,'Выборка 1'!$B$2:$B$133,$B22)</f>
        <v>0</v>
      </c>
      <c r="AP22" s="2">
        <f>SUMIFS('Выборка 1'!AP$2:AP$133,'Выборка 1'!$A$2:$A$133,$A22,'Выборка 1'!$B$2:$B$133,$B22)</f>
        <v>1</v>
      </c>
      <c r="AR22" s="2">
        <f t="shared" si="0"/>
        <v>1278</v>
      </c>
    </row>
    <row r="23" spans="1:44">
      <c r="A23" s="1">
        <v>63001</v>
      </c>
      <c r="B23" s="1">
        <v>2302</v>
      </c>
      <c r="C23" s="2">
        <f>SUMIFS('Выборка 1'!C$2:C$133,'Выборка 1'!$A$2:$A$133,$A23,'Выборка 1'!$B$2:$B$133,$B23)</f>
        <v>0</v>
      </c>
      <c r="D23" s="2">
        <f>SUMIFS('Выборка 1'!D$2:D$133,'Выборка 1'!$A$2:$A$133,$A23,'Выборка 1'!$B$2:$B$133,$B23)</f>
        <v>0</v>
      </c>
      <c r="E23" s="2">
        <f>SUMIFS('Выборка 1'!E$2:E$133,'Выборка 1'!$A$2:$A$133,$A23,'Выборка 1'!$B$2:$B$133,$B23)</f>
        <v>0</v>
      </c>
      <c r="F23" s="2">
        <f>SUMIFS('Выборка 1'!F$2:F$133,'Выборка 1'!$A$2:$A$133,$A23,'Выборка 1'!$B$2:$B$133,$B23)</f>
        <v>0</v>
      </c>
      <c r="G23" s="2">
        <f>SUMIFS('Выборка 1'!G$2:G$133,'Выборка 1'!$A$2:$A$133,$A23,'Выборка 1'!$B$2:$B$133,$B23)</f>
        <v>0</v>
      </c>
      <c r="H23" s="2">
        <f>SUMIFS('Выборка 1'!H$2:H$133,'Выборка 1'!$A$2:$A$133,$A23,'Выборка 1'!$B$2:$B$133,$B23)</f>
        <v>0</v>
      </c>
      <c r="I23" s="2">
        <f>SUMIFS('Выборка 1'!I$2:I$133,'Выборка 1'!$A$2:$A$133,$A23,'Выборка 1'!$B$2:$B$133,$B23)</f>
        <v>0</v>
      </c>
      <c r="J23" s="2">
        <f>SUMIFS('Выборка 1'!J$2:J$133,'Выборка 1'!$A$2:$A$133,$A23,'Выборка 1'!$B$2:$B$133,$B23)</f>
        <v>0</v>
      </c>
      <c r="K23" s="2">
        <f>SUMIFS('Выборка 1'!K$2:K$133,'Выборка 1'!$A$2:$A$133,$A23,'Выборка 1'!$B$2:$B$133,$B23)</f>
        <v>0</v>
      </c>
      <c r="L23" s="2">
        <f>SUMIFS('Выборка 1'!L$2:L$133,'Выборка 1'!$A$2:$A$133,$A23,'Выборка 1'!$B$2:$B$133,$B23)</f>
        <v>0</v>
      </c>
      <c r="M23" s="2">
        <f>SUMIFS('Выборка 1'!M$2:M$133,'Выборка 1'!$A$2:$A$133,$A23,'Выборка 1'!$B$2:$B$133,$B23)</f>
        <v>0</v>
      </c>
      <c r="N23" s="2">
        <f>SUMIFS('Выборка 1'!N$2:N$133,'Выборка 1'!$A$2:$A$133,$A23,'Выборка 1'!$B$2:$B$133,$B23)</f>
        <v>0</v>
      </c>
      <c r="O23" s="2">
        <f>SUMIFS('Выборка 1'!O$2:O$133,'Выборка 1'!$A$2:$A$133,$A23,'Выборка 1'!$B$2:$B$133,$B23)</f>
        <v>0</v>
      </c>
      <c r="P23" s="2">
        <f>SUMIFS('Выборка 1'!P$2:P$133,'Выборка 1'!$A$2:$A$133,$A23,'Выборка 1'!$B$2:$B$133,$B23)</f>
        <v>0</v>
      </c>
      <c r="Q23" s="2">
        <f>SUMIFS('Выборка 1'!Q$2:Q$133,'Выборка 1'!$A$2:$A$133,$A23,'Выборка 1'!$B$2:$B$133,$B23)</f>
        <v>0</v>
      </c>
      <c r="R23" s="2">
        <f>SUMIFS('Выборка 1'!R$2:R$133,'Выборка 1'!$A$2:$A$133,$A23,'Выборка 1'!$B$2:$B$133,$B23)</f>
        <v>0</v>
      </c>
      <c r="S23" s="2">
        <f>SUMIFS('Выборка 1'!S$2:S$133,'Выборка 1'!$A$2:$A$133,$A23,'Выборка 1'!$B$2:$B$133,$B23)</f>
        <v>0</v>
      </c>
      <c r="T23" s="2">
        <f>SUMIFS('Выборка 1'!T$2:T$133,'Выборка 1'!$A$2:$A$133,$A23,'Выборка 1'!$B$2:$B$133,$B23)</f>
        <v>0</v>
      </c>
      <c r="U23" s="2">
        <f>SUMIFS('Выборка 1'!U$2:U$133,'Выборка 1'!$A$2:$A$133,$A23,'Выборка 1'!$B$2:$B$133,$B23)</f>
        <v>0</v>
      </c>
      <c r="V23" s="2">
        <f>SUMIFS('Выборка 1'!V$2:V$133,'Выборка 1'!$A$2:$A$133,$A23,'Выборка 1'!$B$2:$B$133,$B23)</f>
        <v>0</v>
      </c>
      <c r="W23" s="2">
        <f>SUMIFS('Выборка 1'!W$2:W$133,'Выборка 1'!$A$2:$A$133,$A23,'Выборка 1'!$B$2:$B$133,$B23)</f>
        <v>0</v>
      </c>
      <c r="X23" s="2">
        <f>SUMIFS('Выборка 1'!X$2:X$133,'Выборка 1'!$A$2:$A$133,$A23,'Выборка 1'!$B$2:$B$133,$B23)</f>
        <v>0</v>
      </c>
      <c r="Y23" s="2">
        <f>SUMIFS('Выборка 1'!Y$2:Y$133,'Выборка 1'!$A$2:$A$133,$A23,'Выборка 1'!$B$2:$B$133,$B23)</f>
        <v>0</v>
      </c>
      <c r="Z23" s="2">
        <f>SUMIFS('Выборка 1'!Z$2:Z$133,'Выборка 1'!$A$2:$A$133,$A23,'Выборка 1'!$B$2:$B$133,$B23)</f>
        <v>0</v>
      </c>
      <c r="AA23" s="2">
        <f>SUMIFS('Выборка 1'!AA$2:AA$133,'Выборка 1'!$A$2:$A$133,$A23,'Выборка 1'!$B$2:$B$133,$B23)</f>
        <v>0</v>
      </c>
      <c r="AB23" s="2">
        <f>SUMIFS('Выборка 1'!AB$2:AB$133,'Выборка 1'!$A$2:$A$133,$A23,'Выборка 1'!$B$2:$B$133,$B23)</f>
        <v>0</v>
      </c>
      <c r="AC23" s="2">
        <f>SUMIFS('Выборка 1'!AC$2:AC$133,'Выборка 1'!$A$2:$A$133,$A23,'Выборка 1'!$B$2:$B$133,$B23)</f>
        <v>0</v>
      </c>
      <c r="AD23" s="2">
        <f>SUMIFS('Выборка 1'!AD$2:AD$133,'Выборка 1'!$A$2:$A$133,$A23,'Выборка 1'!$B$2:$B$133,$B23)</f>
        <v>0</v>
      </c>
      <c r="AE23" s="2">
        <f>SUMIFS('Выборка 1'!AE$2:AE$133,'Выборка 1'!$A$2:$A$133,$A23,'Выборка 1'!$B$2:$B$133,$B23)</f>
        <v>0</v>
      </c>
      <c r="AF23" s="2">
        <f>SUMIFS('Выборка 1'!AF$2:AF$133,'Выборка 1'!$A$2:$A$133,$A23,'Выборка 1'!$B$2:$B$133,$B23)</f>
        <v>0</v>
      </c>
      <c r="AG23" s="2">
        <f>SUMIFS('Выборка 1'!AG$2:AG$133,'Выборка 1'!$A$2:$A$133,$A23,'Выборка 1'!$B$2:$B$133,$B23)</f>
        <v>0</v>
      </c>
      <c r="AH23" s="2">
        <f>SUMIFS('Выборка 1'!AH$2:AH$133,'Выборка 1'!$A$2:$A$133,$A23,'Выборка 1'!$B$2:$B$133,$B23)</f>
        <v>0</v>
      </c>
      <c r="AI23" s="2">
        <f>SUMIFS('Выборка 1'!AI$2:AI$133,'Выборка 1'!$A$2:$A$133,$A23,'Выборка 1'!$B$2:$B$133,$B23)</f>
        <v>0</v>
      </c>
      <c r="AJ23" s="2">
        <f>SUMIFS('Выборка 1'!AJ$2:AJ$133,'Выборка 1'!$A$2:$A$133,$A23,'Выборка 1'!$B$2:$B$133,$B23)</f>
        <v>0</v>
      </c>
      <c r="AK23" s="2">
        <f>SUMIFS('Выборка 1'!AK$2:AK$133,'Выборка 1'!$A$2:$A$133,$A23,'Выборка 1'!$B$2:$B$133,$B23)</f>
        <v>0</v>
      </c>
      <c r="AL23" s="2">
        <f>SUMIFS('Выборка 1'!AL$2:AL$133,'Выборка 1'!$A$2:$A$133,$A23,'Выборка 1'!$B$2:$B$133,$B23)</f>
        <v>0</v>
      </c>
      <c r="AM23" s="2">
        <f>SUMIFS('Выборка 1'!AM$2:AM$133,'Выборка 1'!$A$2:$A$133,$A23,'Выборка 1'!$B$2:$B$133,$B23)</f>
        <v>0</v>
      </c>
      <c r="AN23" s="2">
        <f>SUMIFS('Выборка 1'!AN$2:AN$133,'Выборка 1'!$A$2:$A$133,$A23,'Выборка 1'!$B$2:$B$133,$B23)</f>
        <v>0</v>
      </c>
      <c r="AO23" s="2">
        <f>SUMIFS('Выборка 1'!AO$2:AO$133,'Выборка 1'!$A$2:$A$133,$A23,'Выборка 1'!$B$2:$B$133,$B23)</f>
        <v>0</v>
      </c>
      <c r="AP23" s="2">
        <f>SUMIFS('Выборка 1'!AP$2:AP$133,'Выборка 1'!$A$2:$A$133,$A23,'Выборка 1'!$B$2:$B$133,$B23)</f>
        <v>0</v>
      </c>
      <c r="AR23" s="2">
        <f t="shared" si="0"/>
        <v>0</v>
      </c>
    </row>
    <row r="24" spans="1:44">
      <c r="A24" s="1">
        <v>63001</v>
      </c>
      <c r="B24" s="1">
        <v>2402</v>
      </c>
      <c r="C24" s="2">
        <f>SUMIFS('Выборка 1'!C$2:C$133,'Выборка 1'!$A$2:$A$133,$A24,'Выборка 1'!$B$2:$B$133,$B24)</f>
        <v>6</v>
      </c>
      <c r="D24" s="2">
        <f>SUMIFS('Выборка 1'!D$2:D$133,'Выборка 1'!$A$2:$A$133,$A24,'Выборка 1'!$B$2:$B$133,$B24)</f>
        <v>12</v>
      </c>
      <c r="E24" s="2">
        <f>SUMIFS('Выборка 1'!E$2:E$133,'Выборка 1'!$A$2:$A$133,$A24,'Выборка 1'!$B$2:$B$133,$B24)</f>
        <v>16</v>
      </c>
      <c r="F24" s="2">
        <f>SUMIFS('Выборка 1'!F$2:F$133,'Выборка 1'!$A$2:$A$133,$A24,'Выборка 1'!$B$2:$B$133,$B24)</f>
        <v>9</v>
      </c>
      <c r="G24" s="2">
        <f>SUMIFS('Выборка 1'!G$2:G$133,'Выборка 1'!$A$2:$A$133,$A24,'Выборка 1'!$B$2:$B$133,$B24)</f>
        <v>33</v>
      </c>
      <c r="H24" s="2">
        <f>SUMIFS('Выборка 1'!H$2:H$133,'Выборка 1'!$A$2:$A$133,$A24,'Выборка 1'!$B$2:$B$133,$B24)</f>
        <v>26</v>
      </c>
      <c r="I24" s="2">
        <f>SUMIFS('Выборка 1'!I$2:I$133,'Выборка 1'!$A$2:$A$133,$A24,'Выборка 1'!$B$2:$B$133,$B24)</f>
        <v>14</v>
      </c>
      <c r="J24" s="2">
        <f>SUMIFS('Выборка 1'!J$2:J$133,'Выборка 1'!$A$2:$A$133,$A24,'Выборка 1'!$B$2:$B$133,$B24)</f>
        <v>24</v>
      </c>
      <c r="K24" s="2">
        <f>SUMIFS('Выборка 1'!K$2:K$133,'Выборка 1'!$A$2:$A$133,$A24,'Выборка 1'!$B$2:$B$133,$B24)</f>
        <v>5</v>
      </c>
      <c r="L24" s="2">
        <f>SUMIFS('Выборка 1'!L$2:L$133,'Выборка 1'!$A$2:$A$133,$A24,'Выборка 1'!$B$2:$B$133,$B24)</f>
        <v>10</v>
      </c>
      <c r="M24" s="2">
        <f>SUMIFS('Выборка 1'!M$2:M$133,'Выборка 1'!$A$2:$A$133,$A24,'Выборка 1'!$B$2:$B$133,$B24)</f>
        <v>13</v>
      </c>
      <c r="N24" s="2">
        <f>SUMIFS('Выборка 1'!N$2:N$133,'Выборка 1'!$A$2:$A$133,$A24,'Выборка 1'!$B$2:$B$133,$B24)</f>
        <v>12</v>
      </c>
      <c r="O24" s="2">
        <f>SUMIFS('Выборка 1'!O$2:O$133,'Выборка 1'!$A$2:$A$133,$A24,'Выборка 1'!$B$2:$B$133,$B24)</f>
        <v>27</v>
      </c>
      <c r="P24" s="2">
        <f>SUMIFS('Выборка 1'!P$2:P$133,'Выборка 1'!$A$2:$A$133,$A24,'Выборка 1'!$B$2:$B$133,$B24)</f>
        <v>48</v>
      </c>
      <c r="Q24" s="2">
        <f>SUMIFS('Выборка 1'!Q$2:Q$133,'Выборка 1'!$A$2:$A$133,$A24,'Выборка 1'!$B$2:$B$133,$B24)</f>
        <v>37</v>
      </c>
      <c r="R24" s="2">
        <f>SUMIFS('Выборка 1'!R$2:R$133,'Выборка 1'!$A$2:$A$133,$A24,'Выборка 1'!$B$2:$B$133,$B24)</f>
        <v>47</v>
      </c>
      <c r="S24" s="2">
        <f>SUMIFS('Выборка 1'!S$2:S$133,'Выборка 1'!$A$2:$A$133,$A24,'Выборка 1'!$B$2:$B$133,$B24)</f>
        <v>76</v>
      </c>
      <c r="T24" s="2">
        <f>SUMIFS('Выборка 1'!T$2:T$133,'Выборка 1'!$A$2:$A$133,$A24,'Выборка 1'!$B$2:$B$133,$B24)</f>
        <v>73</v>
      </c>
      <c r="U24" s="2">
        <f>SUMIFS('Выборка 1'!U$2:U$133,'Выборка 1'!$A$2:$A$133,$A24,'Выборка 1'!$B$2:$B$133,$B24)</f>
        <v>79</v>
      </c>
      <c r="V24" s="2">
        <f>SUMIFS('Выборка 1'!V$2:V$133,'Выборка 1'!$A$2:$A$133,$A24,'Выборка 1'!$B$2:$B$133,$B24)</f>
        <v>64</v>
      </c>
      <c r="W24" s="2">
        <f>SUMIFS('Выборка 1'!W$2:W$133,'Выборка 1'!$A$2:$A$133,$A24,'Выборка 1'!$B$2:$B$133,$B24)</f>
        <v>41</v>
      </c>
      <c r="X24" s="2">
        <f>SUMIFS('Выборка 1'!X$2:X$133,'Выборка 1'!$A$2:$A$133,$A24,'Выборка 1'!$B$2:$B$133,$B24)</f>
        <v>34</v>
      </c>
      <c r="Y24" s="2">
        <f>SUMIFS('Выборка 1'!Y$2:Y$133,'Выборка 1'!$A$2:$A$133,$A24,'Выборка 1'!$B$2:$B$133,$B24)</f>
        <v>25</v>
      </c>
      <c r="Z24" s="2">
        <f>SUMIFS('Выборка 1'!Z$2:Z$133,'Выборка 1'!$A$2:$A$133,$A24,'Выборка 1'!$B$2:$B$133,$B24)</f>
        <v>17</v>
      </c>
      <c r="AA24" s="2">
        <f>SUMIFS('Выборка 1'!AA$2:AA$133,'Выборка 1'!$A$2:$A$133,$A24,'Выборка 1'!$B$2:$B$133,$B24)</f>
        <v>29</v>
      </c>
      <c r="AB24" s="2">
        <f>SUMIFS('Выборка 1'!AB$2:AB$133,'Выборка 1'!$A$2:$A$133,$A24,'Выборка 1'!$B$2:$B$133,$B24)</f>
        <v>7</v>
      </c>
      <c r="AC24" s="2">
        <f>SUMIFS('Выборка 1'!AC$2:AC$133,'Выборка 1'!$A$2:$A$133,$A24,'Выборка 1'!$B$2:$B$133,$B24)</f>
        <v>15</v>
      </c>
      <c r="AD24" s="2">
        <f>SUMIFS('Выборка 1'!AD$2:AD$133,'Выборка 1'!$A$2:$A$133,$A24,'Выборка 1'!$B$2:$B$133,$B24)</f>
        <v>10</v>
      </c>
      <c r="AE24" s="2">
        <f>SUMIFS('Выборка 1'!AE$2:AE$133,'Выборка 1'!$A$2:$A$133,$A24,'Выборка 1'!$B$2:$B$133,$B24)</f>
        <v>15</v>
      </c>
      <c r="AF24" s="2">
        <f>SUMIFS('Выборка 1'!AF$2:AF$133,'Выборка 1'!$A$2:$A$133,$A24,'Выборка 1'!$B$2:$B$133,$B24)</f>
        <v>5</v>
      </c>
      <c r="AG24" s="2">
        <f>SUMIFS('Выборка 1'!AG$2:AG$133,'Выборка 1'!$A$2:$A$133,$A24,'Выборка 1'!$B$2:$B$133,$B24)</f>
        <v>5</v>
      </c>
      <c r="AH24" s="2">
        <f>SUMIFS('Выборка 1'!AH$2:AH$133,'Выборка 1'!$A$2:$A$133,$A24,'Выборка 1'!$B$2:$B$133,$B24)</f>
        <v>2</v>
      </c>
      <c r="AI24" s="2">
        <f>SUMIFS('Выборка 1'!AI$2:AI$133,'Выборка 1'!$A$2:$A$133,$A24,'Выборка 1'!$B$2:$B$133,$B24)</f>
        <v>1</v>
      </c>
      <c r="AJ24" s="2">
        <f>SUMIFS('Выборка 1'!AJ$2:AJ$133,'Выборка 1'!$A$2:$A$133,$A24,'Выборка 1'!$B$2:$B$133,$B24)</f>
        <v>1</v>
      </c>
      <c r="AK24" s="2">
        <f>SUMIFS('Выборка 1'!AK$2:AK$133,'Выборка 1'!$A$2:$A$133,$A24,'Выборка 1'!$B$2:$B$133,$B24)</f>
        <v>1</v>
      </c>
      <c r="AL24" s="2">
        <f>SUMIFS('Выборка 1'!AL$2:AL$133,'Выборка 1'!$A$2:$A$133,$A24,'Выборка 1'!$B$2:$B$133,$B24)</f>
        <v>0</v>
      </c>
      <c r="AM24" s="2">
        <f>SUMIFS('Выборка 1'!AM$2:AM$133,'Выборка 1'!$A$2:$A$133,$A24,'Выборка 1'!$B$2:$B$133,$B24)</f>
        <v>1</v>
      </c>
      <c r="AN24" s="2">
        <f>SUMIFS('Выборка 1'!AN$2:AN$133,'Выборка 1'!$A$2:$A$133,$A24,'Выборка 1'!$B$2:$B$133,$B24)</f>
        <v>2</v>
      </c>
      <c r="AO24" s="2">
        <f>SUMIFS('Выборка 1'!AO$2:AO$133,'Выборка 1'!$A$2:$A$133,$A24,'Выборка 1'!$B$2:$B$133,$B24)</f>
        <v>1</v>
      </c>
      <c r="AP24" s="2">
        <f>SUMIFS('Выборка 1'!AP$2:AP$133,'Выборка 1'!$A$2:$A$133,$A24,'Выборка 1'!$B$2:$B$133,$B24)</f>
        <v>2</v>
      </c>
      <c r="AR24" s="2">
        <f t="shared" si="0"/>
        <v>845</v>
      </c>
    </row>
    <row r="25" spans="1:44">
      <c r="A25" s="1">
        <v>63001</v>
      </c>
      <c r="B25" s="1">
        <v>2502</v>
      </c>
      <c r="C25" s="2">
        <f>SUMIFS('Выборка 1'!C$2:C$133,'Выборка 1'!$A$2:$A$133,$A25,'Выборка 1'!$B$2:$B$133,$B25)</f>
        <v>0</v>
      </c>
      <c r="D25" s="2">
        <f>SUMIFS('Выборка 1'!D$2:D$133,'Выборка 1'!$A$2:$A$133,$A25,'Выборка 1'!$B$2:$B$133,$B25)</f>
        <v>0</v>
      </c>
      <c r="E25" s="2">
        <f>SUMIFS('Выборка 1'!E$2:E$133,'Выборка 1'!$A$2:$A$133,$A25,'Выборка 1'!$B$2:$B$133,$B25)</f>
        <v>0</v>
      </c>
      <c r="F25" s="2">
        <f>SUMIFS('Выборка 1'!F$2:F$133,'Выборка 1'!$A$2:$A$133,$A25,'Выборка 1'!$B$2:$B$133,$B25)</f>
        <v>0</v>
      </c>
      <c r="G25" s="2">
        <f>SUMIFS('Выборка 1'!G$2:G$133,'Выборка 1'!$A$2:$A$133,$A25,'Выборка 1'!$B$2:$B$133,$B25)</f>
        <v>0</v>
      </c>
      <c r="H25" s="2">
        <f>SUMIFS('Выборка 1'!H$2:H$133,'Выборка 1'!$A$2:$A$133,$A25,'Выборка 1'!$B$2:$B$133,$B25)</f>
        <v>0</v>
      </c>
      <c r="I25" s="2">
        <f>SUMIFS('Выборка 1'!I$2:I$133,'Выборка 1'!$A$2:$A$133,$A25,'Выборка 1'!$B$2:$B$133,$B25)</f>
        <v>0</v>
      </c>
      <c r="J25" s="2">
        <f>SUMIFS('Выборка 1'!J$2:J$133,'Выборка 1'!$A$2:$A$133,$A25,'Выборка 1'!$B$2:$B$133,$B25)</f>
        <v>0</v>
      </c>
      <c r="K25" s="2">
        <f>SUMIFS('Выборка 1'!K$2:K$133,'Выборка 1'!$A$2:$A$133,$A25,'Выборка 1'!$B$2:$B$133,$B25)</f>
        <v>0</v>
      </c>
      <c r="L25" s="2">
        <f>SUMIFS('Выборка 1'!L$2:L$133,'Выборка 1'!$A$2:$A$133,$A25,'Выборка 1'!$B$2:$B$133,$B25)</f>
        <v>0</v>
      </c>
      <c r="M25" s="2">
        <f>SUMIFS('Выборка 1'!M$2:M$133,'Выборка 1'!$A$2:$A$133,$A25,'Выборка 1'!$B$2:$B$133,$B25)</f>
        <v>0</v>
      </c>
      <c r="N25" s="2">
        <f>SUMIFS('Выборка 1'!N$2:N$133,'Выборка 1'!$A$2:$A$133,$A25,'Выборка 1'!$B$2:$B$133,$B25)</f>
        <v>0</v>
      </c>
      <c r="O25" s="2">
        <f>SUMIFS('Выборка 1'!O$2:O$133,'Выборка 1'!$A$2:$A$133,$A25,'Выборка 1'!$B$2:$B$133,$B25)</f>
        <v>0</v>
      </c>
      <c r="P25" s="2">
        <f>SUMIFS('Выборка 1'!P$2:P$133,'Выборка 1'!$A$2:$A$133,$A25,'Выборка 1'!$B$2:$B$133,$B25)</f>
        <v>0</v>
      </c>
      <c r="Q25" s="2">
        <f>SUMIFS('Выборка 1'!Q$2:Q$133,'Выборка 1'!$A$2:$A$133,$A25,'Выборка 1'!$B$2:$B$133,$B25)</f>
        <v>0</v>
      </c>
      <c r="R25" s="2">
        <f>SUMIFS('Выборка 1'!R$2:R$133,'Выборка 1'!$A$2:$A$133,$A25,'Выборка 1'!$B$2:$B$133,$B25)</f>
        <v>0</v>
      </c>
      <c r="S25" s="2">
        <f>SUMIFS('Выборка 1'!S$2:S$133,'Выборка 1'!$A$2:$A$133,$A25,'Выборка 1'!$B$2:$B$133,$B25)</f>
        <v>0</v>
      </c>
      <c r="T25" s="2">
        <f>SUMIFS('Выборка 1'!T$2:T$133,'Выборка 1'!$A$2:$A$133,$A25,'Выборка 1'!$B$2:$B$133,$B25)</f>
        <v>0</v>
      </c>
      <c r="U25" s="2">
        <f>SUMIFS('Выборка 1'!U$2:U$133,'Выборка 1'!$A$2:$A$133,$A25,'Выборка 1'!$B$2:$B$133,$B25)</f>
        <v>0</v>
      </c>
      <c r="V25" s="2">
        <f>SUMIFS('Выборка 1'!V$2:V$133,'Выборка 1'!$A$2:$A$133,$A25,'Выборка 1'!$B$2:$B$133,$B25)</f>
        <v>0</v>
      </c>
      <c r="W25" s="2">
        <f>SUMIFS('Выборка 1'!W$2:W$133,'Выборка 1'!$A$2:$A$133,$A25,'Выборка 1'!$B$2:$B$133,$B25)</f>
        <v>0</v>
      </c>
      <c r="X25" s="2">
        <f>SUMIFS('Выборка 1'!X$2:X$133,'Выборка 1'!$A$2:$A$133,$A25,'Выборка 1'!$B$2:$B$133,$B25)</f>
        <v>0</v>
      </c>
      <c r="Y25" s="2">
        <f>SUMIFS('Выборка 1'!Y$2:Y$133,'Выборка 1'!$A$2:$A$133,$A25,'Выборка 1'!$B$2:$B$133,$B25)</f>
        <v>0</v>
      </c>
      <c r="Z25" s="2">
        <f>SUMIFS('Выборка 1'!Z$2:Z$133,'Выборка 1'!$A$2:$A$133,$A25,'Выборка 1'!$B$2:$B$133,$B25)</f>
        <v>0</v>
      </c>
      <c r="AA25" s="2">
        <f>SUMIFS('Выборка 1'!AA$2:AA$133,'Выборка 1'!$A$2:$A$133,$A25,'Выборка 1'!$B$2:$B$133,$B25)</f>
        <v>0</v>
      </c>
      <c r="AB25" s="2">
        <f>SUMIFS('Выборка 1'!AB$2:AB$133,'Выборка 1'!$A$2:$A$133,$A25,'Выборка 1'!$B$2:$B$133,$B25)</f>
        <v>0</v>
      </c>
      <c r="AC25" s="2">
        <f>SUMIFS('Выборка 1'!AC$2:AC$133,'Выборка 1'!$A$2:$A$133,$A25,'Выборка 1'!$B$2:$B$133,$B25)</f>
        <v>0</v>
      </c>
      <c r="AD25" s="2">
        <f>SUMIFS('Выборка 1'!AD$2:AD$133,'Выборка 1'!$A$2:$A$133,$A25,'Выборка 1'!$B$2:$B$133,$B25)</f>
        <v>0</v>
      </c>
      <c r="AE25" s="2">
        <f>SUMIFS('Выборка 1'!AE$2:AE$133,'Выборка 1'!$A$2:$A$133,$A25,'Выборка 1'!$B$2:$B$133,$B25)</f>
        <v>0</v>
      </c>
      <c r="AF25" s="2">
        <f>SUMIFS('Выборка 1'!AF$2:AF$133,'Выборка 1'!$A$2:$A$133,$A25,'Выборка 1'!$B$2:$B$133,$B25)</f>
        <v>0</v>
      </c>
      <c r="AG25" s="2">
        <f>SUMIFS('Выборка 1'!AG$2:AG$133,'Выборка 1'!$A$2:$A$133,$A25,'Выборка 1'!$B$2:$B$133,$B25)</f>
        <v>0</v>
      </c>
      <c r="AH25" s="2">
        <f>SUMIFS('Выборка 1'!AH$2:AH$133,'Выборка 1'!$A$2:$A$133,$A25,'Выборка 1'!$B$2:$B$133,$B25)</f>
        <v>0</v>
      </c>
      <c r="AI25" s="2">
        <f>SUMIFS('Выборка 1'!AI$2:AI$133,'Выборка 1'!$A$2:$A$133,$A25,'Выборка 1'!$B$2:$B$133,$B25)</f>
        <v>0</v>
      </c>
      <c r="AJ25" s="2">
        <f>SUMIFS('Выборка 1'!AJ$2:AJ$133,'Выборка 1'!$A$2:$A$133,$A25,'Выборка 1'!$B$2:$B$133,$B25)</f>
        <v>0</v>
      </c>
      <c r="AK25" s="2">
        <f>SUMIFS('Выборка 1'!AK$2:AK$133,'Выборка 1'!$A$2:$A$133,$A25,'Выборка 1'!$B$2:$B$133,$B25)</f>
        <v>0</v>
      </c>
      <c r="AL25" s="2">
        <f>SUMIFS('Выборка 1'!AL$2:AL$133,'Выборка 1'!$A$2:$A$133,$A25,'Выборка 1'!$B$2:$B$133,$B25)</f>
        <v>0</v>
      </c>
      <c r="AM25" s="2">
        <f>SUMIFS('Выборка 1'!AM$2:AM$133,'Выборка 1'!$A$2:$A$133,$A25,'Выборка 1'!$B$2:$B$133,$B25)</f>
        <v>0</v>
      </c>
      <c r="AN25" s="2">
        <f>SUMIFS('Выборка 1'!AN$2:AN$133,'Выборка 1'!$A$2:$A$133,$A25,'Выборка 1'!$B$2:$B$133,$B25)</f>
        <v>0</v>
      </c>
      <c r="AO25" s="2">
        <f>SUMIFS('Выборка 1'!AO$2:AO$133,'Выборка 1'!$A$2:$A$133,$A25,'Выборка 1'!$B$2:$B$133,$B25)</f>
        <v>0</v>
      </c>
      <c r="AP25" s="2">
        <f>SUMIFS('Выборка 1'!AP$2:AP$133,'Выборка 1'!$A$2:$A$133,$A25,'Выборка 1'!$B$2:$B$133,$B25)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1'!C$2:C$133,'Выборка 1'!$A$2:$A$133,$A26,'Выборка 1'!$B$2:$B$133,$B26)</f>
        <v>6</v>
      </c>
      <c r="D26" s="2">
        <f>SUMIFS('Выборка 1'!D$2:D$133,'Выборка 1'!$A$2:$A$133,$A26,'Выборка 1'!$B$2:$B$133,$B26)</f>
        <v>6</v>
      </c>
      <c r="E26" s="2">
        <f>SUMIFS('Выборка 1'!E$2:E$133,'Выборка 1'!$A$2:$A$133,$A26,'Выборка 1'!$B$2:$B$133,$B26)</f>
        <v>9</v>
      </c>
      <c r="F26" s="2">
        <f>SUMIFS('Выборка 1'!F$2:F$133,'Выборка 1'!$A$2:$A$133,$A26,'Выборка 1'!$B$2:$B$133,$B26)</f>
        <v>6</v>
      </c>
      <c r="G26" s="2">
        <f>SUMIFS('Выборка 1'!G$2:G$133,'Выборка 1'!$A$2:$A$133,$A26,'Выборка 1'!$B$2:$B$133,$B26)</f>
        <v>25</v>
      </c>
      <c r="H26" s="2">
        <f>SUMIFS('Выборка 1'!H$2:H$133,'Выборка 1'!$A$2:$A$133,$A26,'Выборка 1'!$B$2:$B$133,$B26)</f>
        <v>13</v>
      </c>
      <c r="I26" s="2">
        <f>SUMIFS('Выборка 1'!I$2:I$133,'Выборка 1'!$A$2:$A$133,$A26,'Выборка 1'!$B$2:$B$133,$B26)</f>
        <v>16</v>
      </c>
      <c r="J26" s="2">
        <f>SUMIFS('Выборка 1'!J$2:J$133,'Выборка 1'!$A$2:$A$133,$A26,'Выборка 1'!$B$2:$B$133,$B26)</f>
        <v>14</v>
      </c>
      <c r="K26" s="2">
        <f>SUMIFS('Выборка 1'!K$2:K$133,'Выборка 1'!$A$2:$A$133,$A26,'Выборка 1'!$B$2:$B$133,$B26)</f>
        <v>1</v>
      </c>
      <c r="L26" s="2">
        <f>SUMIFS('Выборка 1'!L$2:L$133,'Выборка 1'!$A$2:$A$133,$A26,'Выборка 1'!$B$2:$B$133,$B26)</f>
        <v>11</v>
      </c>
      <c r="M26" s="2">
        <f>SUMIFS('Выборка 1'!M$2:M$133,'Выборка 1'!$A$2:$A$133,$A26,'Выборка 1'!$B$2:$B$133,$B26)</f>
        <v>10</v>
      </c>
      <c r="N26" s="2">
        <f>SUMIFS('Выборка 1'!N$2:N$133,'Выборка 1'!$A$2:$A$133,$A26,'Выборка 1'!$B$2:$B$133,$B26)</f>
        <v>13</v>
      </c>
      <c r="O26" s="2">
        <f>SUMIFS('Выборка 1'!O$2:O$133,'Выборка 1'!$A$2:$A$133,$A26,'Выборка 1'!$B$2:$B$133,$B26)</f>
        <v>21</v>
      </c>
      <c r="P26" s="2">
        <f>SUMIFS('Выборка 1'!P$2:P$133,'Выборка 1'!$A$2:$A$133,$A26,'Выборка 1'!$B$2:$B$133,$B26)</f>
        <v>20</v>
      </c>
      <c r="Q26" s="2">
        <f>SUMIFS('Выборка 1'!Q$2:Q$133,'Выборка 1'!$A$2:$A$133,$A26,'Выборка 1'!$B$2:$B$133,$B26)</f>
        <v>30</v>
      </c>
      <c r="R26" s="2">
        <f>SUMIFS('Выборка 1'!R$2:R$133,'Выборка 1'!$A$2:$A$133,$A26,'Выборка 1'!$B$2:$B$133,$B26)</f>
        <v>21</v>
      </c>
      <c r="S26" s="2">
        <f>SUMIFS('Выборка 1'!S$2:S$133,'Выборка 1'!$A$2:$A$133,$A26,'Выборка 1'!$B$2:$B$133,$B26)</f>
        <v>49</v>
      </c>
      <c r="T26" s="2">
        <f>SUMIFS('Выборка 1'!T$2:T$133,'Выборка 1'!$A$2:$A$133,$A26,'Выборка 1'!$B$2:$B$133,$B26)</f>
        <v>33</v>
      </c>
      <c r="U26" s="2">
        <f>SUMIFS('Выборка 1'!U$2:U$133,'Выборка 1'!$A$2:$A$133,$A26,'Выборка 1'!$B$2:$B$133,$B26)</f>
        <v>54</v>
      </c>
      <c r="V26" s="2">
        <f>SUMIFS('Выборка 1'!V$2:V$133,'Выборка 1'!$A$2:$A$133,$A26,'Выборка 1'!$B$2:$B$133,$B26)</f>
        <v>48</v>
      </c>
      <c r="W26" s="2">
        <f>SUMIFS('Выборка 1'!W$2:W$133,'Выборка 1'!$A$2:$A$133,$A26,'Выборка 1'!$B$2:$B$133,$B26)</f>
        <v>24</v>
      </c>
      <c r="X26" s="2">
        <f>SUMIFS('Выборка 1'!X$2:X$133,'Выборка 1'!$A$2:$A$133,$A26,'Выборка 1'!$B$2:$B$133,$B26)</f>
        <v>13</v>
      </c>
      <c r="Y26" s="2">
        <f>SUMIFS('Выборка 1'!Y$2:Y$133,'Выборка 1'!$A$2:$A$133,$A26,'Выборка 1'!$B$2:$B$133,$B26)</f>
        <v>24</v>
      </c>
      <c r="Z26" s="2">
        <f>SUMIFS('Выборка 1'!Z$2:Z$133,'Выборка 1'!$A$2:$A$133,$A26,'Выборка 1'!$B$2:$B$133,$B26)</f>
        <v>16</v>
      </c>
      <c r="AA26" s="2">
        <f>SUMIFS('Выборка 1'!AA$2:AA$133,'Выборка 1'!$A$2:$A$133,$A26,'Выборка 1'!$B$2:$B$133,$B26)</f>
        <v>12</v>
      </c>
      <c r="AB26" s="2">
        <f>SUMIFS('Выборка 1'!AB$2:AB$133,'Выборка 1'!$A$2:$A$133,$A26,'Выборка 1'!$B$2:$B$133,$B26)</f>
        <v>9</v>
      </c>
      <c r="AC26" s="2">
        <f>SUMIFS('Выборка 1'!AC$2:AC$133,'Выборка 1'!$A$2:$A$133,$A26,'Выборка 1'!$B$2:$B$133,$B26)</f>
        <v>13</v>
      </c>
      <c r="AD26" s="2">
        <f>SUMIFS('Выборка 1'!AD$2:AD$133,'Выборка 1'!$A$2:$A$133,$A26,'Выборка 1'!$B$2:$B$133,$B26)</f>
        <v>5</v>
      </c>
      <c r="AE26" s="2">
        <f>SUMIFS('Выборка 1'!AE$2:AE$133,'Выборка 1'!$A$2:$A$133,$A26,'Выборка 1'!$B$2:$B$133,$B26)</f>
        <v>7</v>
      </c>
      <c r="AF26" s="2">
        <f>SUMIFS('Выборка 1'!AF$2:AF$133,'Выборка 1'!$A$2:$A$133,$A26,'Выборка 1'!$B$2:$B$133,$B26)</f>
        <v>4</v>
      </c>
      <c r="AG26" s="2">
        <f>SUMIFS('Выборка 1'!AG$2:AG$133,'Выборка 1'!$A$2:$A$133,$A26,'Выборка 1'!$B$2:$B$133,$B26)</f>
        <v>2</v>
      </c>
      <c r="AH26" s="2">
        <f>SUMIFS('Выборка 1'!AH$2:AH$133,'Выборка 1'!$A$2:$A$133,$A26,'Выборка 1'!$B$2:$B$133,$B26)</f>
        <v>3</v>
      </c>
      <c r="AI26" s="2">
        <f>SUMIFS('Выборка 1'!AI$2:AI$133,'Выборка 1'!$A$2:$A$133,$A26,'Выборка 1'!$B$2:$B$133,$B26)</f>
        <v>0</v>
      </c>
      <c r="AJ26" s="2">
        <f>SUMIFS('Выборка 1'!AJ$2:AJ$133,'Выборка 1'!$A$2:$A$133,$A26,'Выборка 1'!$B$2:$B$133,$B26)</f>
        <v>1</v>
      </c>
      <c r="AK26" s="2">
        <f>SUMIFS('Выборка 1'!AK$2:AK$133,'Выборка 1'!$A$2:$A$133,$A26,'Выборка 1'!$B$2:$B$133,$B26)</f>
        <v>0</v>
      </c>
      <c r="AL26" s="2">
        <f>SUMIFS('Выборка 1'!AL$2:AL$133,'Выборка 1'!$A$2:$A$133,$A26,'Выборка 1'!$B$2:$B$133,$B26)</f>
        <v>0</v>
      </c>
      <c r="AM26" s="2">
        <f>SUMIFS('Выборка 1'!AM$2:AM$133,'Выборка 1'!$A$2:$A$133,$A26,'Выборка 1'!$B$2:$B$133,$B26)</f>
        <v>0</v>
      </c>
      <c r="AN26" s="2">
        <f>SUMIFS('Выборка 1'!AN$2:AN$133,'Выборка 1'!$A$2:$A$133,$A26,'Выборка 1'!$B$2:$B$133,$B26)</f>
        <v>2</v>
      </c>
      <c r="AO26" s="2">
        <f>SUMIFS('Выборка 1'!AO$2:AO$133,'Выборка 1'!$A$2:$A$133,$A26,'Выборка 1'!$B$2:$B$133,$B26)</f>
        <v>0</v>
      </c>
      <c r="AP26" s="2">
        <f>SUMIFS('Выборка 1'!AP$2:AP$133,'Выборка 1'!$A$2:$A$133,$A26,'Выборка 1'!$B$2:$B$133,$B26)</f>
        <v>0</v>
      </c>
      <c r="AR26" s="2">
        <f t="shared" si="0"/>
        <v>541</v>
      </c>
    </row>
    <row r="27" spans="1:44">
      <c r="A27" s="1">
        <v>63001</v>
      </c>
      <c r="B27" s="1">
        <v>2702</v>
      </c>
      <c r="C27" s="2">
        <f>SUMIFS('Выборка 1'!C$2:C$133,'Выборка 1'!$A$2:$A$133,$A27,'Выборка 1'!$B$2:$B$133,$B27)</f>
        <v>8</v>
      </c>
      <c r="D27" s="2">
        <f>SUMIFS('Выборка 1'!D$2:D$133,'Выборка 1'!$A$2:$A$133,$A27,'Выборка 1'!$B$2:$B$133,$B27)</f>
        <v>10</v>
      </c>
      <c r="E27" s="2">
        <f>SUMIFS('Выборка 1'!E$2:E$133,'Выборка 1'!$A$2:$A$133,$A27,'Выборка 1'!$B$2:$B$133,$B27)</f>
        <v>14</v>
      </c>
      <c r="F27" s="2">
        <f>SUMIFS('Выборка 1'!F$2:F$133,'Выборка 1'!$A$2:$A$133,$A27,'Выборка 1'!$B$2:$B$133,$B27)</f>
        <v>9</v>
      </c>
      <c r="G27" s="2">
        <f>SUMIFS('Выборка 1'!G$2:G$133,'Выборка 1'!$A$2:$A$133,$A27,'Выборка 1'!$B$2:$B$133,$B27)</f>
        <v>29</v>
      </c>
      <c r="H27" s="2">
        <f>SUMIFS('Выборка 1'!H$2:H$133,'Выборка 1'!$A$2:$A$133,$A27,'Выборка 1'!$B$2:$B$133,$B27)</f>
        <v>23</v>
      </c>
      <c r="I27" s="2">
        <f>SUMIFS('Выборка 1'!I$2:I$133,'Выборка 1'!$A$2:$A$133,$A27,'Выборка 1'!$B$2:$B$133,$B27)</f>
        <v>24</v>
      </c>
      <c r="J27" s="2">
        <f>SUMIFS('Выборка 1'!J$2:J$133,'Выборка 1'!$A$2:$A$133,$A27,'Выборка 1'!$B$2:$B$133,$B27)</f>
        <v>16</v>
      </c>
      <c r="K27" s="2">
        <f>SUMIFS('Выборка 1'!K$2:K$133,'Выборка 1'!$A$2:$A$133,$A27,'Выборка 1'!$B$2:$B$133,$B27)</f>
        <v>10</v>
      </c>
      <c r="L27" s="2">
        <f>SUMIFS('Выборка 1'!L$2:L$133,'Выборка 1'!$A$2:$A$133,$A27,'Выборка 1'!$B$2:$B$133,$B27)</f>
        <v>10</v>
      </c>
      <c r="M27" s="2">
        <f>SUMIFS('Выборка 1'!M$2:M$133,'Выборка 1'!$A$2:$A$133,$A27,'Выборка 1'!$B$2:$B$133,$B27)</f>
        <v>7</v>
      </c>
      <c r="N27" s="2">
        <f>SUMIFS('Выборка 1'!N$2:N$133,'Выборка 1'!$A$2:$A$133,$A27,'Выборка 1'!$B$2:$B$133,$B27)</f>
        <v>13</v>
      </c>
      <c r="O27" s="2">
        <f>SUMIFS('Выборка 1'!O$2:O$133,'Выборка 1'!$A$2:$A$133,$A27,'Выборка 1'!$B$2:$B$133,$B27)</f>
        <v>25</v>
      </c>
      <c r="P27" s="2">
        <f>SUMIFS('Выборка 1'!P$2:P$133,'Выборка 1'!$A$2:$A$133,$A27,'Выборка 1'!$B$2:$B$133,$B27)</f>
        <v>46</v>
      </c>
      <c r="Q27" s="2">
        <f>SUMIFS('Выборка 1'!Q$2:Q$133,'Выборка 1'!$A$2:$A$133,$A27,'Выборка 1'!$B$2:$B$133,$B27)</f>
        <v>45</v>
      </c>
      <c r="R27" s="2">
        <f>SUMIFS('Выборка 1'!R$2:R$133,'Выборка 1'!$A$2:$A$133,$A27,'Выборка 1'!$B$2:$B$133,$B27)</f>
        <v>56</v>
      </c>
      <c r="S27" s="2">
        <f>SUMIFS('Выборка 1'!S$2:S$133,'Выборка 1'!$A$2:$A$133,$A27,'Выборка 1'!$B$2:$B$133,$B27)</f>
        <v>62</v>
      </c>
      <c r="T27" s="2">
        <f>SUMIFS('Выборка 1'!T$2:T$133,'Выборка 1'!$A$2:$A$133,$A27,'Выборка 1'!$B$2:$B$133,$B27)</f>
        <v>63</v>
      </c>
      <c r="U27" s="2">
        <f>SUMIFS('Выборка 1'!U$2:U$133,'Выборка 1'!$A$2:$A$133,$A27,'Выборка 1'!$B$2:$B$133,$B27)</f>
        <v>73</v>
      </c>
      <c r="V27" s="2">
        <f>SUMIFS('Выборка 1'!V$2:V$133,'Выборка 1'!$A$2:$A$133,$A27,'Выборка 1'!$B$2:$B$133,$B27)</f>
        <v>69</v>
      </c>
      <c r="W27" s="2">
        <f>SUMIFS('Выборка 1'!W$2:W$133,'Выборка 1'!$A$2:$A$133,$A27,'Выборка 1'!$B$2:$B$133,$B27)</f>
        <v>52</v>
      </c>
      <c r="X27" s="2">
        <f>SUMIFS('Выборка 1'!X$2:X$133,'Выборка 1'!$A$2:$A$133,$A27,'Выборка 1'!$B$2:$B$133,$B27)</f>
        <v>26</v>
      </c>
      <c r="Y27" s="2">
        <f>SUMIFS('Выборка 1'!Y$2:Y$133,'Выборка 1'!$A$2:$A$133,$A27,'Выборка 1'!$B$2:$B$133,$B27)</f>
        <v>21</v>
      </c>
      <c r="Z27" s="2">
        <f>SUMIFS('Выборка 1'!Z$2:Z$133,'Выборка 1'!$A$2:$A$133,$A27,'Выборка 1'!$B$2:$B$133,$B27)</f>
        <v>19</v>
      </c>
      <c r="AA27" s="2">
        <f>SUMIFS('Выборка 1'!AA$2:AA$133,'Выборка 1'!$A$2:$A$133,$A27,'Выборка 1'!$B$2:$B$133,$B27)</f>
        <v>31</v>
      </c>
      <c r="AB27" s="2">
        <f>SUMIFS('Выборка 1'!AB$2:AB$133,'Выборка 1'!$A$2:$A$133,$A27,'Выборка 1'!$B$2:$B$133,$B27)</f>
        <v>20</v>
      </c>
      <c r="AC27" s="2">
        <f>SUMIFS('Выборка 1'!AC$2:AC$133,'Выборка 1'!$A$2:$A$133,$A27,'Выборка 1'!$B$2:$B$133,$B27)</f>
        <v>24</v>
      </c>
      <c r="AD27" s="2">
        <f>SUMIFS('Выборка 1'!AD$2:AD$133,'Выборка 1'!$A$2:$A$133,$A27,'Выборка 1'!$B$2:$B$133,$B27)</f>
        <v>9</v>
      </c>
      <c r="AE27" s="2">
        <f>SUMIFS('Выборка 1'!AE$2:AE$133,'Выборка 1'!$A$2:$A$133,$A27,'Выборка 1'!$B$2:$B$133,$B27)</f>
        <v>22</v>
      </c>
      <c r="AF27" s="2">
        <f>SUMIFS('Выборка 1'!AF$2:AF$133,'Выборка 1'!$A$2:$A$133,$A27,'Выборка 1'!$B$2:$B$133,$B27)</f>
        <v>13</v>
      </c>
      <c r="AG27" s="2">
        <f>SUMIFS('Выборка 1'!AG$2:AG$133,'Выборка 1'!$A$2:$A$133,$A27,'Выборка 1'!$B$2:$B$133,$B27)</f>
        <v>4</v>
      </c>
      <c r="AH27" s="2">
        <f>SUMIFS('Выборка 1'!AH$2:AH$133,'Выборка 1'!$A$2:$A$133,$A27,'Выборка 1'!$B$2:$B$133,$B27)</f>
        <v>6</v>
      </c>
      <c r="AI27" s="2">
        <f>SUMIFS('Выборка 1'!AI$2:AI$133,'Выборка 1'!$A$2:$A$133,$A27,'Выборка 1'!$B$2:$B$133,$B27)</f>
        <v>3</v>
      </c>
      <c r="AJ27" s="2">
        <f>SUMIFS('Выборка 1'!AJ$2:AJ$133,'Выборка 1'!$A$2:$A$133,$A27,'Выборка 1'!$B$2:$B$133,$B27)</f>
        <v>3</v>
      </c>
      <c r="AK27" s="2">
        <f>SUMIFS('Выборка 1'!AK$2:AK$133,'Выборка 1'!$A$2:$A$133,$A27,'Выборка 1'!$B$2:$B$133,$B27)</f>
        <v>0</v>
      </c>
      <c r="AL27" s="2">
        <f>SUMIFS('Выборка 1'!AL$2:AL$133,'Выборка 1'!$A$2:$A$133,$A27,'Выборка 1'!$B$2:$B$133,$B27)</f>
        <v>4</v>
      </c>
      <c r="AM27" s="2">
        <f>SUMIFS('Выборка 1'!AM$2:AM$133,'Выборка 1'!$A$2:$A$133,$A27,'Выборка 1'!$B$2:$B$133,$B27)</f>
        <v>1</v>
      </c>
      <c r="AN27" s="2">
        <f>SUMIFS('Выборка 1'!AN$2:AN$133,'Выборка 1'!$A$2:$A$133,$A27,'Выборка 1'!$B$2:$B$133,$B27)</f>
        <v>5</v>
      </c>
      <c r="AO27" s="2">
        <f>SUMIFS('Выборка 1'!AO$2:AO$133,'Выборка 1'!$A$2:$A$133,$A27,'Выборка 1'!$B$2:$B$133,$B27)</f>
        <v>2</v>
      </c>
      <c r="AP27" s="2">
        <f>SUMIFS('Выборка 1'!AP$2:AP$133,'Выборка 1'!$A$2:$A$133,$A27,'Выборка 1'!$B$2:$B$133,$B27)</f>
        <v>2</v>
      </c>
      <c r="AR27" s="2">
        <f t="shared" si="0"/>
        <v>879</v>
      </c>
    </row>
    <row r="28" spans="1:44">
      <c r="A28" s="1">
        <v>63001</v>
      </c>
      <c r="B28" s="1">
        <v>3002</v>
      </c>
      <c r="C28" s="2">
        <f>SUMIFS('Выборка 1'!C$2:C$133,'Выборка 1'!$A$2:$A$133,$A28,'Выборка 1'!$B$2:$B$133,$B28)</f>
        <v>0</v>
      </c>
      <c r="D28" s="2">
        <f>SUMIFS('Выборка 1'!D$2:D$133,'Выборка 1'!$A$2:$A$133,$A28,'Выборка 1'!$B$2:$B$133,$B28)</f>
        <v>0</v>
      </c>
      <c r="E28" s="2">
        <f>SUMIFS('Выборка 1'!E$2:E$133,'Выборка 1'!$A$2:$A$133,$A28,'Выборка 1'!$B$2:$B$133,$B28)</f>
        <v>0</v>
      </c>
      <c r="F28" s="2">
        <f>SUMIFS('Выборка 1'!F$2:F$133,'Выборка 1'!$A$2:$A$133,$A28,'Выборка 1'!$B$2:$B$133,$B28)</f>
        <v>0</v>
      </c>
      <c r="G28" s="2">
        <f>SUMIFS('Выборка 1'!G$2:G$133,'Выборка 1'!$A$2:$A$133,$A28,'Выборка 1'!$B$2:$B$133,$B28)</f>
        <v>0</v>
      </c>
      <c r="H28" s="2">
        <f>SUMIFS('Выборка 1'!H$2:H$133,'Выборка 1'!$A$2:$A$133,$A28,'Выборка 1'!$B$2:$B$133,$B28)</f>
        <v>0</v>
      </c>
      <c r="I28" s="2">
        <f>SUMIFS('Выборка 1'!I$2:I$133,'Выборка 1'!$A$2:$A$133,$A28,'Выборка 1'!$B$2:$B$133,$B28)</f>
        <v>0</v>
      </c>
      <c r="J28" s="2">
        <f>SUMIFS('Выборка 1'!J$2:J$133,'Выборка 1'!$A$2:$A$133,$A28,'Выборка 1'!$B$2:$B$133,$B28)</f>
        <v>0</v>
      </c>
      <c r="K28" s="2">
        <f>SUMIFS('Выборка 1'!K$2:K$133,'Выборка 1'!$A$2:$A$133,$A28,'Выборка 1'!$B$2:$B$133,$B28)</f>
        <v>0</v>
      </c>
      <c r="L28" s="2">
        <f>SUMIFS('Выборка 1'!L$2:L$133,'Выборка 1'!$A$2:$A$133,$A28,'Выборка 1'!$B$2:$B$133,$B28)</f>
        <v>0</v>
      </c>
      <c r="M28" s="2">
        <f>SUMIFS('Выборка 1'!M$2:M$133,'Выборка 1'!$A$2:$A$133,$A28,'Выборка 1'!$B$2:$B$133,$B28)</f>
        <v>0</v>
      </c>
      <c r="N28" s="2">
        <f>SUMIFS('Выборка 1'!N$2:N$133,'Выборка 1'!$A$2:$A$133,$A28,'Выборка 1'!$B$2:$B$133,$B28)</f>
        <v>0</v>
      </c>
      <c r="O28" s="2">
        <f>SUMIFS('Выборка 1'!O$2:O$133,'Выборка 1'!$A$2:$A$133,$A28,'Выборка 1'!$B$2:$B$133,$B28)</f>
        <v>0</v>
      </c>
      <c r="P28" s="2">
        <f>SUMIFS('Выборка 1'!P$2:P$133,'Выборка 1'!$A$2:$A$133,$A28,'Выборка 1'!$B$2:$B$133,$B28)</f>
        <v>0</v>
      </c>
      <c r="Q28" s="2">
        <f>SUMIFS('Выборка 1'!Q$2:Q$133,'Выборка 1'!$A$2:$A$133,$A28,'Выборка 1'!$B$2:$B$133,$B28)</f>
        <v>0</v>
      </c>
      <c r="R28" s="2">
        <f>SUMIFS('Выборка 1'!R$2:R$133,'Выборка 1'!$A$2:$A$133,$A28,'Выборка 1'!$B$2:$B$133,$B28)</f>
        <v>0</v>
      </c>
      <c r="S28" s="2">
        <f>SUMIFS('Выборка 1'!S$2:S$133,'Выборка 1'!$A$2:$A$133,$A28,'Выборка 1'!$B$2:$B$133,$B28)</f>
        <v>0</v>
      </c>
      <c r="T28" s="2">
        <f>SUMIFS('Выборка 1'!T$2:T$133,'Выборка 1'!$A$2:$A$133,$A28,'Выборка 1'!$B$2:$B$133,$B28)</f>
        <v>0</v>
      </c>
      <c r="U28" s="2">
        <f>SUMIFS('Выборка 1'!U$2:U$133,'Выборка 1'!$A$2:$A$133,$A28,'Выборка 1'!$B$2:$B$133,$B28)</f>
        <v>0</v>
      </c>
      <c r="V28" s="2">
        <f>SUMIFS('Выборка 1'!V$2:V$133,'Выборка 1'!$A$2:$A$133,$A28,'Выборка 1'!$B$2:$B$133,$B28)</f>
        <v>0</v>
      </c>
      <c r="W28" s="2">
        <f>SUMIFS('Выборка 1'!W$2:W$133,'Выборка 1'!$A$2:$A$133,$A28,'Выборка 1'!$B$2:$B$133,$B28)</f>
        <v>0</v>
      </c>
      <c r="X28" s="2">
        <f>SUMIFS('Выборка 1'!X$2:X$133,'Выборка 1'!$A$2:$A$133,$A28,'Выборка 1'!$B$2:$B$133,$B28)</f>
        <v>0</v>
      </c>
      <c r="Y28" s="2">
        <f>SUMIFS('Выборка 1'!Y$2:Y$133,'Выборка 1'!$A$2:$A$133,$A28,'Выборка 1'!$B$2:$B$133,$B28)</f>
        <v>0</v>
      </c>
      <c r="Z28" s="2">
        <f>SUMIFS('Выборка 1'!Z$2:Z$133,'Выборка 1'!$A$2:$A$133,$A28,'Выборка 1'!$B$2:$B$133,$B28)</f>
        <v>0</v>
      </c>
      <c r="AA28" s="2">
        <f>SUMIFS('Выборка 1'!AA$2:AA$133,'Выборка 1'!$A$2:$A$133,$A28,'Выборка 1'!$B$2:$B$133,$B28)</f>
        <v>0</v>
      </c>
      <c r="AB28" s="2">
        <f>SUMIFS('Выборка 1'!AB$2:AB$133,'Выборка 1'!$A$2:$A$133,$A28,'Выборка 1'!$B$2:$B$133,$B28)</f>
        <v>0</v>
      </c>
      <c r="AC28" s="2">
        <f>SUMIFS('Выборка 1'!AC$2:AC$133,'Выборка 1'!$A$2:$A$133,$A28,'Выборка 1'!$B$2:$B$133,$B28)</f>
        <v>0</v>
      </c>
      <c r="AD28" s="2">
        <f>SUMIFS('Выборка 1'!AD$2:AD$133,'Выборка 1'!$A$2:$A$133,$A28,'Выборка 1'!$B$2:$B$133,$B28)</f>
        <v>0</v>
      </c>
      <c r="AE28" s="2">
        <f>SUMIFS('Выборка 1'!AE$2:AE$133,'Выборка 1'!$A$2:$A$133,$A28,'Выборка 1'!$B$2:$B$133,$B28)</f>
        <v>0</v>
      </c>
      <c r="AF28" s="2">
        <f>SUMIFS('Выборка 1'!AF$2:AF$133,'Выборка 1'!$A$2:$A$133,$A28,'Выборка 1'!$B$2:$B$133,$B28)</f>
        <v>0</v>
      </c>
      <c r="AG28" s="2">
        <f>SUMIFS('Выборка 1'!AG$2:AG$133,'Выборка 1'!$A$2:$A$133,$A28,'Выборка 1'!$B$2:$B$133,$B28)</f>
        <v>0</v>
      </c>
      <c r="AH28" s="2">
        <f>SUMIFS('Выборка 1'!AH$2:AH$133,'Выборка 1'!$A$2:$A$133,$A28,'Выборка 1'!$B$2:$B$133,$B28)</f>
        <v>0</v>
      </c>
      <c r="AI28" s="2">
        <f>SUMIFS('Выборка 1'!AI$2:AI$133,'Выборка 1'!$A$2:$A$133,$A28,'Выборка 1'!$B$2:$B$133,$B28)</f>
        <v>0</v>
      </c>
      <c r="AJ28" s="2">
        <f>SUMIFS('Выборка 1'!AJ$2:AJ$133,'Выборка 1'!$A$2:$A$133,$A28,'Выборка 1'!$B$2:$B$133,$B28)</f>
        <v>0</v>
      </c>
      <c r="AK28" s="2">
        <f>SUMIFS('Выборка 1'!AK$2:AK$133,'Выборка 1'!$A$2:$A$133,$A28,'Выборка 1'!$B$2:$B$133,$B28)</f>
        <v>0</v>
      </c>
      <c r="AL28" s="2">
        <f>SUMIFS('Выборка 1'!AL$2:AL$133,'Выборка 1'!$A$2:$A$133,$A28,'Выборка 1'!$B$2:$B$133,$B28)</f>
        <v>0</v>
      </c>
      <c r="AM28" s="2">
        <f>SUMIFS('Выборка 1'!AM$2:AM$133,'Выборка 1'!$A$2:$A$133,$A28,'Выборка 1'!$B$2:$B$133,$B28)</f>
        <v>0</v>
      </c>
      <c r="AN28" s="2">
        <f>SUMIFS('Выборка 1'!AN$2:AN$133,'Выборка 1'!$A$2:$A$133,$A28,'Выборка 1'!$B$2:$B$133,$B28)</f>
        <v>0</v>
      </c>
      <c r="AO28" s="2">
        <f>SUMIFS('Выборка 1'!AO$2:AO$133,'Выборка 1'!$A$2:$A$133,$A28,'Выборка 1'!$B$2:$B$133,$B28)</f>
        <v>0</v>
      </c>
      <c r="AP28" s="2">
        <f>SUMIFS('Выборка 1'!AP$2:AP$133,'Выборка 1'!$A$2:$A$133,$A28,'Выборка 1'!$B$2:$B$133,$B28)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1'!C$2:C$133,'Выборка 1'!$A$2:$A$133,$A29,'Выборка 1'!$B$2:$B$133,$B29)</f>
        <v>1265</v>
      </c>
      <c r="D29" s="2">
        <f>SUMIFS('Выборка 1'!D$2:D$133,'Выборка 1'!$A$2:$A$133,$A29,'Выборка 1'!$B$2:$B$133,$B29)</f>
        <v>1180</v>
      </c>
      <c r="E29" s="2">
        <f>SUMIFS('Выборка 1'!E$2:E$133,'Выборка 1'!$A$2:$A$133,$A29,'Выборка 1'!$B$2:$B$133,$B29)</f>
        <v>2291</v>
      </c>
      <c r="F29" s="2">
        <f>SUMIFS('Выборка 1'!F$2:F$133,'Выборка 1'!$A$2:$A$133,$A29,'Выборка 1'!$B$2:$B$133,$B29)</f>
        <v>2102</v>
      </c>
      <c r="G29" s="2">
        <f>SUMIFS('Выборка 1'!G$2:G$133,'Выборка 1'!$A$2:$A$133,$A29,'Выборка 1'!$B$2:$B$133,$B29)</f>
        <v>4512</v>
      </c>
      <c r="H29" s="2">
        <f>SUMIFS('Выборка 1'!H$2:H$133,'Выборка 1'!$A$2:$A$133,$A29,'Выборка 1'!$B$2:$B$133,$B29)</f>
        <v>4163</v>
      </c>
      <c r="I29" s="2">
        <f>SUMIFS('Выборка 1'!I$2:I$133,'Выборка 1'!$A$2:$A$133,$A29,'Выборка 1'!$B$2:$B$133,$B29)</f>
        <v>4477</v>
      </c>
      <c r="J29" s="2">
        <f>SUMIFS('Выборка 1'!J$2:J$133,'Выборка 1'!$A$2:$A$133,$A29,'Выборка 1'!$B$2:$B$133,$B29)</f>
        <v>4129</v>
      </c>
      <c r="K29" s="2">
        <f>SUMIFS('Выборка 1'!K$2:K$133,'Выборка 1'!$A$2:$A$133,$A29,'Выборка 1'!$B$2:$B$133,$B29)</f>
        <v>2393</v>
      </c>
      <c r="L29" s="2">
        <f>SUMIFS('Выборка 1'!L$2:L$133,'Выборка 1'!$A$2:$A$133,$A29,'Выборка 1'!$B$2:$B$133,$B29)</f>
        <v>2363</v>
      </c>
      <c r="M29" s="2">
        <f>SUMIFS('Выборка 1'!M$2:M$133,'Выборка 1'!$A$2:$A$133,$A29,'Выборка 1'!$B$2:$B$133,$B29)</f>
        <v>1612</v>
      </c>
      <c r="N29" s="2">
        <f>SUMIFS('Выборка 1'!N$2:N$133,'Выборка 1'!$A$2:$A$133,$A29,'Выборка 1'!$B$2:$B$133,$B29)</f>
        <v>1614</v>
      </c>
      <c r="O29" s="2">
        <f>SUMIFS('Выборка 1'!O$2:O$133,'Выборка 1'!$A$2:$A$133,$A29,'Выборка 1'!$B$2:$B$133,$B29)</f>
        <v>2923</v>
      </c>
      <c r="P29" s="2">
        <f>SUMIFS('Выборка 1'!P$2:P$133,'Выборка 1'!$A$2:$A$133,$A29,'Выборка 1'!$B$2:$B$133,$B29)</f>
        <v>3230</v>
      </c>
      <c r="Q29" s="2">
        <f>SUMIFS('Выборка 1'!Q$2:Q$133,'Выборка 1'!$A$2:$A$133,$A29,'Выборка 1'!$B$2:$B$133,$B29)</f>
        <v>3385</v>
      </c>
      <c r="R29" s="2">
        <f>SUMIFS('Выборка 1'!R$2:R$133,'Выборка 1'!$A$2:$A$133,$A29,'Выборка 1'!$B$2:$B$133,$B29)</f>
        <v>3282</v>
      </c>
      <c r="S29" s="2">
        <f>SUMIFS('Выборка 1'!S$2:S$133,'Выборка 1'!$A$2:$A$133,$A29,'Выборка 1'!$B$2:$B$133,$B29)</f>
        <v>5203</v>
      </c>
      <c r="T29" s="2">
        <f>SUMIFS('Выборка 1'!T$2:T$133,'Выборка 1'!$A$2:$A$133,$A29,'Выборка 1'!$B$2:$B$133,$B29)</f>
        <v>5198</v>
      </c>
      <c r="U29" s="2">
        <f>SUMIFS('Выборка 1'!U$2:U$133,'Выборка 1'!$A$2:$A$133,$A29,'Выборка 1'!$B$2:$B$133,$B29)</f>
        <v>6316</v>
      </c>
      <c r="V29" s="2">
        <f>SUMIFS('Выборка 1'!V$2:V$133,'Выборка 1'!$A$2:$A$133,$A29,'Выборка 1'!$B$2:$B$133,$B29)</f>
        <v>6298</v>
      </c>
      <c r="W29" s="2">
        <f>SUMIFS('Выборка 1'!W$2:W$133,'Выборка 1'!$A$2:$A$133,$A29,'Выборка 1'!$B$2:$B$133,$B29)</f>
        <v>5341</v>
      </c>
      <c r="X29" s="2">
        <f>SUMIFS('Выборка 1'!X$2:X$133,'Выборка 1'!$A$2:$A$133,$A29,'Выборка 1'!$B$2:$B$133,$B29)</f>
        <v>5721</v>
      </c>
      <c r="Y29" s="2">
        <f>SUMIFS('Выборка 1'!Y$2:Y$133,'Выборка 1'!$A$2:$A$133,$A29,'Выборка 1'!$B$2:$B$133,$B29)</f>
        <v>4992</v>
      </c>
      <c r="Z29" s="2">
        <f>SUMIFS('Выборка 1'!Z$2:Z$133,'Выборка 1'!$A$2:$A$133,$A29,'Выборка 1'!$B$2:$B$133,$B29)</f>
        <v>5439</v>
      </c>
      <c r="AA29" s="2">
        <f>SUMIFS('Выборка 1'!AA$2:AA$133,'Выборка 1'!$A$2:$A$133,$A29,'Выборка 1'!$B$2:$B$133,$B29)</f>
        <v>4491</v>
      </c>
      <c r="AB29" s="2">
        <f>SUMIFS('Выборка 1'!AB$2:AB$133,'Выборка 1'!$A$2:$A$133,$A29,'Выборка 1'!$B$2:$B$133,$B29)</f>
        <v>5131</v>
      </c>
      <c r="AC29" s="2">
        <f>SUMIFS('Выборка 1'!AC$2:AC$133,'Выборка 1'!$A$2:$A$133,$A29,'Выборка 1'!$B$2:$B$133,$B29)</f>
        <v>4533</v>
      </c>
      <c r="AD29" s="2">
        <f>SUMIFS('Выборка 1'!AD$2:AD$133,'Выборка 1'!$A$2:$A$133,$A29,'Выборка 1'!$B$2:$B$133,$B29)</f>
        <v>5488</v>
      </c>
      <c r="AE29" s="2">
        <f>SUMIFS('Выборка 1'!AE$2:AE$133,'Выборка 1'!$A$2:$A$133,$A29,'Выборка 1'!$B$2:$B$133,$B29)</f>
        <v>5518</v>
      </c>
      <c r="AF29" s="2">
        <f>SUMIFS('Выборка 1'!AF$2:AF$133,'Выборка 1'!$A$2:$A$133,$A29,'Выборка 1'!$B$2:$B$133,$B29)</f>
        <v>6640</v>
      </c>
      <c r="AG29" s="2">
        <f>SUMIFS('Выборка 1'!AG$2:AG$133,'Выборка 1'!$A$2:$A$133,$A29,'Выборка 1'!$B$2:$B$133,$B29)</f>
        <v>2921</v>
      </c>
      <c r="AH29" s="2">
        <f>SUMIFS('Выборка 1'!AH$2:AH$133,'Выборка 1'!$A$2:$A$133,$A29,'Выборка 1'!$B$2:$B$133,$B29)</f>
        <v>5696</v>
      </c>
      <c r="AI29" s="2">
        <f>SUMIFS('Выборка 1'!AI$2:AI$133,'Выборка 1'!$A$2:$A$133,$A29,'Выборка 1'!$B$2:$B$133,$B29)</f>
        <v>2171</v>
      </c>
      <c r="AJ29" s="2">
        <f>SUMIFS('Выборка 1'!AJ$2:AJ$133,'Выборка 1'!$A$2:$A$133,$A29,'Выборка 1'!$B$2:$B$133,$B29)</f>
        <v>4242</v>
      </c>
      <c r="AK29" s="2">
        <f>SUMIFS('Выборка 1'!AK$2:AK$133,'Выборка 1'!$A$2:$A$133,$A29,'Выборка 1'!$B$2:$B$133,$B29)</f>
        <v>766</v>
      </c>
      <c r="AL29" s="2">
        <f>SUMIFS('Выборка 1'!AL$2:AL$133,'Выборка 1'!$A$2:$A$133,$A29,'Выборка 1'!$B$2:$B$133,$B29)</f>
        <v>1904</v>
      </c>
      <c r="AM29" s="2">
        <f>SUMIFS('Выборка 1'!AM$2:AM$133,'Выборка 1'!$A$2:$A$133,$A29,'Выборка 1'!$B$2:$B$133,$B29)</f>
        <v>698</v>
      </c>
      <c r="AN29" s="2">
        <f>SUMIFS('Выборка 1'!AN$2:AN$133,'Выборка 1'!$A$2:$A$133,$A29,'Выборка 1'!$B$2:$B$133,$B29)</f>
        <v>2340</v>
      </c>
      <c r="AO29" s="2">
        <f>SUMIFS('Выборка 1'!AO$2:AO$133,'Выборка 1'!$A$2:$A$133,$A29,'Выборка 1'!$B$2:$B$133,$B29)</f>
        <v>317</v>
      </c>
      <c r="AP29" s="2">
        <f>SUMIFS('Выборка 1'!AP$2:AP$133,'Выборка 1'!$A$2:$A$133,$A29,'Выборка 1'!$B$2:$B$133,$B29)</f>
        <v>1444</v>
      </c>
      <c r="AR29" s="2">
        <f t="shared" si="0"/>
        <v>143729</v>
      </c>
    </row>
    <row r="30" spans="1:44">
      <c r="A30" s="1">
        <v>63001</v>
      </c>
      <c r="B30" s="1">
        <v>3202</v>
      </c>
      <c r="C30" s="2">
        <f>SUMIFS('Выборка 1'!C$2:C$133,'Выборка 1'!$A$2:$A$133,$A30,'Выборка 1'!$B$2:$B$133,$B30)</f>
        <v>0</v>
      </c>
      <c r="D30" s="2">
        <f>SUMIFS('Выборка 1'!D$2:D$133,'Выборка 1'!$A$2:$A$133,$A30,'Выборка 1'!$B$2:$B$133,$B30)</f>
        <v>0</v>
      </c>
      <c r="E30" s="2">
        <f>SUMIFS('Выборка 1'!E$2:E$133,'Выборка 1'!$A$2:$A$133,$A30,'Выборка 1'!$B$2:$B$133,$B30)</f>
        <v>0</v>
      </c>
      <c r="F30" s="2">
        <f>SUMIFS('Выборка 1'!F$2:F$133,'Выборка 1'!$A$2:$A$133,$A30,'Выборка 1'!$B$2:$B$133,$B30)</f>
        <v>0</v>
      </c>
      <c r="G30" s="2">
        <f>SUMIFS('Выборка 1'!G$2:G$133,'Выборка 1'!$A$2:$A$133,$A30,'Выборка 1'!$B$2:$B$133,$B30)</f>
        <v>0</v>
      </c>
      <c r="H30" s="2">
        <f>SUMIFS('Выборка 1'!H$2:H$133,'Выборка 1'!$A$2:$A$133,$A30,'Выборка 1'!$B$2:$B$133,$B30)</f>
        <v>0</v>
      </c>
      <c r="I30" s="2">
        <f>SUMIFS('Выборка 1'!I$2:I$133,'Выборка 1'!$A$2:$A$133,$A30,'Выборка 1'!$B$2:$B$133,$B30)</f>
        <v>0</v>
      </c>
      <c r="J30" s="2">
        <f>SUMIFS('Выборка 1'!J$2:J$133,'Выборка 1'!$A$2:$A$133,$A30,'Выборка 1'!$B$2:$B$133,$B30)</f>
        <v>0</v>
      </c>
      <c r="K30" s="2">
        <f>SUMIFS('Выборка 1'!K$2:K$133,'Выборка 1'!$A$2:$A$133,$A30,'Выборка 1'!$B$2:$B$133,$B30)</f>
        <v>0</v>
      </c>
      <c r="L30" s="2">
        <f>SUMIFS('Выборка 1'!L$2:L$133,'Выборка 1'!$A$2:$A$133,$A30,'Выборка 1'!$B$2:$B$133,$B30)</f>
        <v>0</v>
      </c>
      <c r="M30" s="2">
        <f>SUMIFS('Выборка 1'!M$2:M$133,'Выборка 1'!$A$2:$A$133,$A30,'Выборка 1'!$B$2:$B$133,$B30)</f>
        <v>0</v>
      </c>
      <c r="N30" s="2">
        <f>SUMIFS('Выборка 1'!N$2:N$133,'Выборка 1'!$A$2:$A$133,$A30,'Выборка 1'!$B$2:$B$133,$B30)</f>
        <v>0</v>
      </c>
      <c r="O30" s="2">
        <f>SUMIFS('Выборка 1'!O$2:O$133,'Выборка 1'!$A$2:$A$133,$A30,'Выборка 1'!$B$2:$B$133,$B30)</f>
        <v>0</v>
      </c>
      <c r="P30" s="2">
        <f>SUMIFS('Выборка 1'!P$2:P$133,'Выборка 1'!$A$2:$A$133,$A30,'Выборка 1'!$B$2:$B$133,$B30)</f>
        <v>0</v>
      </c>
      <c r="Q30" s="2">
        <f>SUMIFS('Выборка 1'!Q$2:Q$133,'Выборка 1'!$A$2:$A$133,$A30,'Выборка 1'!$B$2:$B$133,$B30)</f>
        <v>0</v>
      </c>
      <c r="R30" s="2">
        <f>SUMIFS('Выборка 1'!R$2:R$133,'Выборка 1'!$A$2:$A$133,$A30,'Выборка 1'!$B$2:$B$133,$B30)</f>
        <v>0</v>
      </c>
      <c r="S30" s="2">
        <f>SUMIFS('Выборка 1'!S$2:S$133,'Выборка 1'!$A$2:$A$133,$A30,'Выборка 1'!$B$2:$B$133,$B30)</f>
        <v>0</v>
      </c>
      <c r="T30" s="2">
        <f>SUMIFS('Выборка 1'!T$2:T$133,'Выборка 1'!$A$2:$A$133,$A30,'Выборка 1'!$B$2:$B$133,$B30)</f>
        <v>0</v>
      </c>
      <c r="U30" s="2">
        <f>SUMIFS('Выборка 1'!U$2:U$133,'Выборка 1'!$A$2:$A$133,$A30,'Выборка 1'!$B$2:$B$133,$B30)</f>
        <v>0</v>
      </c>
      <c r="V30" s="2">
        <f>SUMIFS('Выборка 1'!V$2:V$133,'Выборка 1'!$A$2:$A$133,$A30,'Выборка 1'!$B$2:$B$133,$B30)</f>
        <v>0</v>
      </c>
      <c r="W30" s="2">
        <f>SUMIFS('Выборка 1'!W$2:W$133,'Выборка 1'!$A$2:$A$133,$A30,'Выборка 1'!$B$2:$B$133,$B30)</f>
        <v>0</v>
      </c>
      <c r="X30" s="2">
        <f>SUMIFS('Выборка 1'!X$2:X$133,'Выборка 1'!$A$2:$A$133,$A30,'Выборка 1'!$B$2:$B$133,$B30)</f>
        <v>0</v>
      </c>
      <c r="Y30" s="2">
        <f>SUMIFS('Выборка 1'!Y$2:Y$133,'Выборка 1'!$A$2:$A$133,$A30,'Выборка 1'!$B$2:$B$133,$B30)</f>
        <v>0</v>
      </c>
      <c r="Z30" s="2">
        <f>SUMIFS('Выборка 1'!Z$2:Z$133,'Выборка 1'!$A$2:$A$133,$A30,'Выборка 1'!$B$2:$B$133,$B30)</f>
        <v>0</v>
      </c>
      <c r="AA30" s="2">
        <f>SUMIFS('Выборка 1'!AA$2:AA$133,'Выборка 1'!$A$2:$A$133,$A30,'Выборка 1'!$B$2:$B$133,$B30)</f>
        <v>0</v>
      </c>
      <c r="AB30" s="2">
        <f>SUMIFS('Выборка 1'!AB$2:AB$133,'Выборка 1'!$A$2:$A$133,$A30,'Выборка 1'!$B$2:$B$133,$B30)</f>
        <v>0</v>
      </c>
      <c r="AC30" s="2">
        <f>SUMIFS('Выборка 1'!AC$2:AC$133,'Выборка 1'!$A$2:$A$133,$A30,'Выборка 1'!$B$2:$B$133,$B30)</f>
        <v>0</v>
      </c>
      <c r="AD30" s="2">
        <f>SUMIFS('Выборка 1'!AD$2:AD$133,'Выборка 1'!$A$2:$A$133,$A30,'Выборка 1'!$B$2:$B$133,$B30)</f>
        <v>0</v>
      </c>
      <c r="AE30" s="2">
        <f>SUMIFS('Выборка 1'!AE$2:AE$133,'Выборка 1'!$A$2:$A$133,$A30,'Выборка 1'!$B$2:$B$133,$B30)</f>
        <v>0</v>
      </c>
      <c r="AF30" s="2">
        <f>SUMIFS('Выборка 1'!AF$2:AF$133,'Выборка 1'!$A$2:$A$133,$A30,'Выборка 1'!$B$2:$B$133,$B30)</f>
        <v>0</v>
      </c>
      <c r="AG30" s="2">
        <f>SUMIFS('Выборка 1'!AG$2:AG$133,'Выборка 1'!$A$2:$A$133,$A30,'Выборка 1'!$B$2:$B$133,$B30)</f>
        <v>0</v>
      </c>
      <c r="AH30" s="2">
        <f>SUMIFS('Выборка 1'!AH$2:AH$133,'Выборка 1'!$A$2:$A$133,$A30,'Выборка 1'!$B$2:$B$133,$B30)</f>
        <v>0</v>
      </c>
      <c r="AI30" s="2">
        <f>SUMIFS('Выборка 1'!AI$2:AI$133,'Выборка 1'!$A$2:$A$133,$A30,'Выборка 1'!$B$2:$B$133,$B30)</f>
        <v>0</v>
      </c>
      <c r="AJ30" s="2">
        <f>SUMIFS('Выборка 1'!AJ$2:AJ$133,'Выборка 1'!$A$2:$A$133,$A30,'Выборка 1'!$B$2:$B$133,$B30)</f>
        <v>0</v>
      </c>
      <c r="AK30" s="2">
        <f>SUMIFS('Выборка 1'!AK$2:AK$133,'Выборка 1'!$A$2:$A$133,$A30,'Выборка 1'!$B$2:$B$133,$B30)</f>
        <v>0</v>
      </c>
      <c r="AL30" s="2">
        <f>SUMIFS('Выборка 1'!AL$2:AL$133,'Выборка 1'!$A$2:$A$133,$A30,'Выборка 1'!$B$2:$B$133,$B30)</f>
        <v>0</v>
      </c>
      <c r="AM30" s="2">
        <f>SUMIFS('Выборка 1'!AM$2:AM$133,'Выборка 1'!$A$2:$A$133,$A30,'Выборка 1'!$B$2:$B$133,$B30)</f>
        <v>0</v>
      </c>
      <c r="AN30" s="2">
        <f>SUMIFS('Выборка 1'!AN$2:AN$133,'Выборка 1'!$A$2:$A$133,$A30,'Выборка 1'!$B$2:$B$133,$B30)</f>
        <v>0</v>
      </c>
      <c r="AO30" s="2">
        <f>SUMIFS('Выборка 1'!AO$2:AO$133,'Выборка 1'!$A$2:$A$133,$A30,'Выборка 1'!$B$2:$B$133,$B30)</f>
        <v>0</v>
      </c>
      <c r="AP30" s="2">
        <f>SUMIFS('Выборка 1'!AP$2:AP$133,'Выборка 1'!$A$2:$A$133,$A30,'Выборка 1'!$B$2:$B$133,$B30)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1'!C$2:C$133,'Выборка 1'!$A$2:$A$133,$A31,'Выборка 1'!$B$2:$B$133,$B31)</f>
        <v>62</v>
      </c>
      <c r="D31" s="2">
        <f>SUMIFS('Выборка 1'!D$2:D$133,'Выборка 1'!$A$2:$A$133,$A31,'Выборка 1'!$B$2:$B$133,$B31)</f>
        <v>44</v>
      </c>
      <c r="E31" s="2">
        <f>SUMIFS('Выборка 1'!E$2:E$133,'Выборка 1'!$A$2:$A$133,$A31,'Выборка 1'!$B$2:$B$133,$B31)</f>
        <v>69</v>
      </c>
      <c r="F31" s="2">
        <f>SUMIFS('Выборка 1'!F$2:F$133,'Выборка 1'!$A$2:$A$133,$A31,'Выборка 1'!$B$2:$B$133,$B31)</f>
        <v>68</v>
      </c>
      <c r="G31" s="2">
        <f>SUMIFS('Выборка 1'!G$2:G$133,'Выборка 1'!$A$2:$A$133,$A31,'Выборка 1'!$B$2:$B$133,$B31)</f>
        <v>167</v>
      </c>
      <c r="H31" s="2">
        <f>SUMIFS('Выборка 1'!H$2:H$133,'Выборка 1'!$A$2:$A$133,$A31,'Выборка 1'!$B$2:$B$133,$B31)</f>
        <v>163</v>
      </c>
      <c r="I31" s="2">
        <f>SUMIFS('Выборка 1'!I$2:I$133,'Выборка 1'!$A$2:$A$133,$A31,'Выборка 1'!$B$2:$B$133,$B31)</f>
        <v>167</v>
      </c>
      <c r="J31" s="2">
        <f>SUMIFS('Выборка 1'!J$2:J$133,'Выборка 1'!$A$2:$A$133,$A31,'Выборка 1'!$B$2:$B$133,$B31)</f>
        <v>170</v>
      </c>
      <c r="K31" s="2">
        <f>SUMIFS('Выборка 1'!K$2:K$133,'Выборка 1'!$A$2:$A$133,$A31,'Выборка 1'!$B$2:$B$133,$B31)</f>
        <v>121</v>
      </c>
      <c r="L31" s="2">
        <f>SUMIFS('Выборка 1'!L$2:L$133,'Выборка 1'!$A$2:$A$133,$A31,'Выборка 1'!$B$2:$B$133,$B31)</f>
        <v>88</v>
      </c>
      <c r="M31" s="2">
        <f>SUMIFS('Выборка 1'!M$2:M$133,'Выборка 1'!$A$2:$A$133,$A31,'Выборка 1'!$B$2:$B$133,$B31)</f>
        <v>100</v>
      </c>
      <c r="N31" s="2">
        <f>SUMIFS('Выборка 1'!N$2:N$133,'Выборка 1'!$A$2:$A$133,$A31,'Выборка 1'!$B$2:$B$133,$B31)</f>
        <v>99</v>
      </c>
      <c r="O31" s="2">
        <f>SUMIFS('Выборка 1'!O$2:O$133,'Выборка 1'!$A$2:$A$133,$A31,'Выборка 1'!$B$2:$B$133,$B31)</f>
        <v>268</v>
      </c>
      <c r="P31" s="2">
        <f>SUMIFS('Выборка 1'!P$2:P$133,'Выборка 1'!$A$2:$A$133,$A31,'Выборка 1'!$B$2:$B$133,$B31)</f>
        <v>297</v>
      </c>
      <c r="Q31" s="2">
        <f>SUMIFS('Выборка 1'!Q$2:Q$133,'Выборка 1'!$A$2:$A$133,$A31,'Выборка 1'!$B$2:$B$133,$B31)</f>
        <v>316</v>
      </c>
      <c r="R31" s="2">
        <f>SUMIFS('Выборка 1'!R$2:R$133,'Выборка 1'!$A$2:$A$133,$A31,'Выборка 1'!$B$2:$B$133,$B31)</f>
        <v>279</v>
      </c>
      <c r="S31" s="2">
        <f>SUMIFS('Выборка 1'!S$2:S$133,'Выборка 1'!$A$2:$A$133,$A31,'Выборка 1'!$B$2:$B$133,$B31)</f>
        <v>455</v>
      </c>
      <c r="T31" s="2">
        <f>SUMIFS('Выборка 1'!T$2:T$133,'Выборка 1'!$A$2:$A$133,$A31,'Выборка 1'!$B$2:$B$133,$B31)</f>
        <v>384</v>
      </c>
      <c r="U31" s="2">
        <f>SUMIFS('Выборка 1'!U$2:U$133,'Выборка 1'!$A$2:$A$133,$A31,'Выборка 1'!$B$2:$B$133,$B31)</f>
        <v>547</v>
      </c>
      <c r="V31" s="2">
        <f>SUMIFS('Выборка 1'!V$2:V$133,'Выборка 1'!$A$2:$A$133,$A31,'Выборка 1'!$B$2:$B$133,$B31)</f>
        <v>424</v>
      </c>
      <c r="W31" s="2">
        <f>SUMIFS('Выборка 1'!W$2:W$133,'Выборка 1'!$A$2:$A$133,$A31,'Выборка 1'!$B$2:$B$133,$B31)</f>
        <v>406</v>
      </c>
      <c r="X31" s="2">
        <f>SUMIFS('Выборка 1'!X$2:X$133,'Выборка 1'!$A$2:$A$133,$A31,'Выборка 1'!$B$2:$B$133,$B31)</f>
        <v>413</v>
      </c>
      <c r="Y31" s="2">
        <f>SUMIFS('Выборка 1'!Y$2:Y$133,'Выборка 1'!$A$2:$A$133,$A31,'Выборка 1'!$B$2:$B$133,$B31)</f>
        <v>394</v>
      </c>
      <c r="Z31" s="2">
        <f>SUMIFS('Выборка 1'!Z$2:Z$133,'Выборка 1'!$A$2:$A$133,$A31,'Выборка 1'!$B$2:$B$133,$B31)</f>
        <v>443</v>
      </c>
      <c r="AA31" s="2">
        <f>SUMIFS('Выборка 1'!AA$2:AA$133,'Выборка 1'!$A$2:$A$133,$A31,'Выборка 1'!$B$2:$B$133,$B31)</f>
        <v>337</v>
      </c>
      <c r="AB31" s="2">
        <f>SUMIFS('Выборка 1'!AB$2:AB$133,'Выборка 1'!$A$2:$A$133,$A31,'Выборка 1'!$B$2:$B$133,$B31)</f>
        <v>385</v>
      </c>
      <c r="AC31" s="2">
        <f>SUMIFS('Выборка 1'!AC$2:AC$133,'Выборка 1'!$A$2:$A$133,$A31,'Выборка 1'!$B$2:$B$133,$B31)</f>
        <v>358</v>
      </c>
      <c r="AD31" s="2">
        <f>SUMIFS('Выборка 1'!AD$2:AD$133,'Выборка 1'!$A$2:$A$133,$A31,'Выборка 1'!$B$2:$B$133,$B31)</f>
        <v>514</v>
      </c>
      <c r="AE31" s="2">
        <f>SUMIFS('Выборка 1'!AE$2:AE$133,'Выборка 1'!$A$2:$A$133,$A31,'Выборка 1'!$B$2:$B$133,$B31)</f>
        <v>577</v>
      </c>
      <c r="AF31" s="2">
        <f>SUMIFS('Выборка 1'!AF$2:AF$133,'Выборка 1'!$A$2:$A$133,$A31,'Выборка 1'!$B$2:$B$133,$B31)</f>
        <v>632</v>
      </c>
      <c r="AG31" s="2">
        <f>SUMIFS('Выборка 1'!AG$2:AG$133,'Выборка 1'!$A$2:$A$133,$A31,'Выборка 1'!$B$2:$B$133,$B31)</f>
        <v>289</v>
      </c>
      <c r="AH31" s="2">
        <f>SUMIFS('Выборка 1'!AH$2:AH$133,'Выборка 1'!$A$2:$A$133,$A31,'Выборка 1'!$B$2:$B$133,$B31)</f>
        <v>566</v>
      </c>
      <c r="AI31" s="2">
        <f>SUMIFS('Выборка 1'!AI$2:AI$133,'Выборка 1'!$A$2:$A$133,$A31,'Выборка 1'!$B$2:$B$133,$B31)</f>
        <v>273</v>
      </c>
      <c r="AJ31" s="2">
        <f>SUMIFS('Выборка 1'!AJ$2:AJ$133,'Выборка 1'!$A$2:$A$133,$A31,'Выборка 1'!$B$2:$B$133,$B31)</f>
        <v>506</v>
      </c>
      <c r="AK31" s="2">
        <f>SUMIFS('Выборка 1'!AK$2:AK$133,'Выборка 1'!$A$2:$A$133,$A31,'Выборка 1'!$B$2:$B$133,$B31)</f>
        <v>84</v>
      </c>
      <c r="AL31" s="2">
        <f>SUMIFS('Выборка 1'!AL$2:AL$133,'Выборка 1'!$A$2:$A$133,$A31,'Выборка 1'!$B$2:$B$133,$B31)</f>
        <v>207</v>
      </c>
      <c r="AM31" s="2">
        <f>SUMIFS('Выборка 1'!AM$2:AM$133,'Выборка 1'!$A$2:$A$133,$A31,'Выборка 1'!$B$2:$B$133,$B31)</f>
        <v>78</v>
      </c>
      <c r="AN31" s="2">
        <f>SUMIFS('Выборка 1'!AN$2:AN$133,'Выборка 1'!$A$2:$A$133,$A31,'Выборка 1'!$B$2:$B$133,$B31)</f>
        <v>292</v>
      </c>
      <c r="AO31" s="2">
        <f>SUMIFS('Выборка 1'!AO$2:AO$133,'Выборка 1'!$A$2:$A$133,$A31,'Выборка 1'!$B$2:$B$133,$B31)</f>
        <v>34</v>
      </c>
      <c r="AP31" s="2">
        <f>SUMIFS('Выборка 1'!AP$2:AP$133,'Выборка 1'!$A$2:$A$133,$A31,'Выборка 1'!$B$2:$B$133,$B31)</f>
        <v>131</v>
      </c>
      <c r="AR31" s="2">
        <f t="shared" si="0"/>
        <v>11207</v>
      </c>
    </row>
    <row r="32" spans="1:44">
      <c r="A32" s="1">
        <v>63001</v>
      </c>
      <c r="B32" s="1">
        <v>3417</v>
      </c>
      <c r="C32" s="2">
        <f>SUMIFS('Выборка 1'!C$2:C$133,'Выборка 1'!$A$2:$A$133,$A32,'Выборка 1'!$B$2:$B$133,$B32)</f>
        <v>767</v>
      </c>
      <c r="D32" s="2">
        <f>SUMIFS('Выборка 1'!D$2:D$133,'Выборка 1'!$A$2:$A$133,$A32,'Выборка 1'!$B$2:$B$133,$B32)</f>
        <v>698</v>
      </c>
      <c r="E32" s="2">
        <f>SUMIFS('Выборка 1'!E$2:E$133,'Выборка 1'!$A$2:$A$133,$A32,'Выборка 1'!$B$2:$B$133,$B32)</f>
        <v>1050</v>
      </c>
      <c r="F32" s="2">
        <f>SUMIFS('Выборка 1'!F$2:F$133,'Выборка 1'!$A$2:$A$133,$A32,'Выборка 1'!$B$2:$B$133,$B32)</f>
        <v>1015</v>
      </c>
      <c r="G32" s="2">
        <f>SUMIFS('Выборка 1'!G$2:G$133,'Выборка 1'!$A$2:$A$133,$A32,'Выборка 1'!$B$2:$B$133,$B32)</f>
        <v>1557</v>
      </c>
      <c r="H32" s="2">
        <f>SUMIFS('Выборка 1'!H$2:H$133,'Выборка 1'!$A$2:$A$133,$A32,'Выборка 1'!$B$2:$B$133,$B32)</f>
        <v>1508</v>
      </c>
      <c r="I32" s="2">
        <f>SUMIFS('Выборка 1'!I$2:I$133,'Выборка 1'!$A$2:$A$133,$A32,'Выборка 1'!$B$2:$B$133,$B32)</f>
        <v>1428</v>
      </c>
      <c r="J32" s="2">
        <f>SUMIFS('Выборка 1'!J$2:J$133,'Выборка 1'!$A$2:$A$133,$A32,'Выборка 1'!$B$2:$B$133,$B32)</f>
        <v>1417</v>
      </c>
      <c r="K32" s="2">
        <f>SUMIFS('Выборка 1'!K$2:K$133,'Выборка 1'!$A$2:$A$133,$A32,'Выборка 1'!$B$2:$B$133,$B32)</f>
        <v>842</v>
      </c>
      <c r="L32" s="2">
        <f>SUMIFS('Выборка 1'!L$2:L$133,'Выборка 1'!$A$2:$A$133,$A32,'Выборка 1'!$B$2:$B$133,$B32)</f>
        <v>799</v>
      </c>
      <c r="M32" s="2">
        <f>SUMIFS('Выборка 1'!M$2:M$133,'Выборка 1'!$A$2:$A$133,$A32,'Выборка 1'!$B$2:$B$133,$B32)</f>
        <v>552</v>
      </c>
      <c r="N32" s="2">
        <f>SUMIFS('Выборка 1'!N$2:N$133,'Выборка 1'!$A$2:$A$133,$A32,'Выборка 1'!$B$2:$B$133,$B32)</f>
        <v>534</v>
      </c>
      <c r="O32" s="2">
        <f>SUMIFS('Выборка 1'!O$2:O$133,'Выборка 1'!$A$2:$A$133,$A32,'Выборка 1'!$B$2:$B$133,$B32)</f>
        <v>1175</v>
      </c>
      <c r="P32" s="2">
        <f>SUMIFS('Выборка 1'!P$2:P$133,'Выборка 1'!$A$2:$A$133,$A32,'Выборка 1'!$B$2:$B$133,$B32)</f>
        <v>1309</v>
      </c>
      <c r="Q32" s="2">
        <f>SUMIFS('Выборка 1'!Q$2:Q$133,'Выборка 1'!$A$2:$A$133,$A32,'Выборка 1'!$B$2:$B$133,$B32)</f>
        <v>1417</v>
      </c>
      <c r="R32" s="2">
        <f>SUMIFS('Выборка 1'!R$2:R$133,'Выборка 1'!$A$2:$A$133,$A32,'Выборка 1'!$B$2:$B$133,$B32)</f>
        <v>1413</v>
      </c>
      <c r="S32" s="2">
        <f>SUMIFS('Выборка 1'!S$2:S$133,'Выборка 1'!$A$2:$A$133,$A32,'Выборка 1'!$B$2:$B$133,$B32)</f>
        <v>2193</v>
      </c>
      <c r="T32" s="2">
        <f>SUMIFS('Выборка 1'!T$2:T$133,'Выборка 1'!$A$2:$A$133,$A32,'Выборка 1'!$B$2:$B$133,$B32)</f>
        <v>2181</v>
      </c>
      <c r="U32" s="2">
        <f>SUMIFS('Выборка 1'!U$2:U$133,'Выборка 1'!$A$2:$A$133,$A32,'Выборка 1'!$B$2:$B$133,$B32)</f>
        <v>2487</v>
      </c>
      <c r="V32" s="2">
        <f>SUMIFS('Выборка 1'!V$2:V$133,'Выборка 1'!$A$2:$A$133,$A32,'Выборка 1'!$B$2:$B$133,$B32)</f>
        <v>2547</v>
      </c>
      <c r="W32" s="2">
        <f>SUMIFS('Выборка 1'!W$2:W$133,'Выборка 1'!$A$2:$A$133,$A32,'Выборка 1'!$B$2:$B$133,$B32)</f>
        <v>2344</v>
      </c>
      <c r="X32" s="2">
        <f>SUMIFS('Выборка 1'!X$2:X$133,'Выборка 1'!$A$2:$A$133,$A32,'Выборка 1'!$B$2:$B$133,$B32)</f>
        <v>2444</v>
      </c>
      <c r="Y32" s="2">
        <f>SUMIFS('Выборка 1'!Y$2:Y$133,'Выборка 1'!$A$2:$A$133,$A32,'Выборка 1'!$B$2:$B$133,$B32)</f>
        <v>2166</v>
      </c>
      <c r="Z32" s="2">
        <f>SUMIFS('Выборка 1'!Z$2:Z$133,'Выборка 1'!$A$2:$A$133,$A32,'Выборка 1'!$B$2:$B$133,$B32)</f>
        <v>2400</v>
      </c>
      <c r="AA32" s="2">
        <f>SUMIFS('Выборка 1'!AA$2:AA$133,'Выборка 1'!$A$2:$A$133,$A32,'Выборка 1'!$B$2:$B$133,$B32)</f>
        <v>1958</v>
      </c>
      <c r="AB32" s="2">
        <f>SUMIFS('Выборка 1'!AB$2:AB$133,'Выборка 1'!$A$2:$A$133,$A32,'Выборка 1'!$B$2:$B$133,$B32)</f>
        <v>2116</v>
      </c>
      <c r="AC32" s="2">
        <f>SUMIFS('Выборка 1'!AC$2:AC$133,'Выборка 1'!$A$2:$A$133,$A32,'Выборка 1'!$B$2:$B$133,$B32)</f>
        <v>1825</v>
      </c>
      <c r="AD32" s="2">
        <f>SUMIFS('Выборка 1'!AD$2:AD$133,'Выборка 1'!$A$2:$A$133,$A32,'Выборка 1'!$B$2:$B$133,$B32)</f>
        <v>2245</v>
      </c>
      <c r="AE32" s="2">
        <f>SUMIFS('Выборка 1'!AE$2:AE$133,'Выборка 1'!$A$2:$A$133,$A32,'Выборка 1'!$B$2:$B$133,$B32)</f>
        <v>2373</v>
      </c>
      <c r="AF32" s="2">
        <f>SUMIFS('Выборка 1'!AF$2:AF$133,'Выборка 1'!$A$2:$A$133,$A32,'Выборка 1'!$B$2:$B$133,$B32)</f>
        <v>2592</v>
      </c>
      <c r="AG32" s="2">
        <f>SUMIFS('Выборка 1'!AG$2:AG$133,'Выборка 1'!$A$2:$A$133,$A32,'Выборка 1'!$B$2:$B$133,$B32)</f>
        <v>1154</v>
      </c>
      <c r="AH32" s="2">
        <f>SUMIFS('Выборка 1'!AH$2:AH$133,'Выборка 1'!$A$2:$A$133,$A32,'Выборка 1'!$B$2:$B$133,$B32)</f>
        <v>2292</v>
      </c>
      <c r="AI32" s="2">
        <f>SUMIFS('Выборка 1'!AI$2:AI$133,'Выборка 1'!$A$2:$A$133,$A32,'Выборка 1'!$B$2:$B$133,$B32)</f>
        <v>906</v>
      </c>
      <c r="AJ32" s="2">
        <f>SUMIFS('Выборка 1'!AJ$2:AJ$133,'Выборка 1'!$A$2:$A$133,$A32,'Выборка 1'!$B$2:$B$133,$B32)</f>
        <v>1682</v>
      </c>
      <c r="AK32" s="2">
        <f>SUMIFS('Выборка 1'!AK$2:AK$133,'Выборка 1'!$A$2:$A$133,$A32,'Выборка 1'!$B$2:$B$133,$B32)</f>
        <v>309</v>
      </c>
      <c r="AL32" s="2">
        <f>SUMIFS('Выборка 1'!AL$2:AL$133,'Выборка 1'!$A$2:$A$133,$A32,'Выборка 1'!$B$2:$B$133,$B32)</f>
        <v>727</v>
      </c>
      <c r="AM32" s="2">
        <f>SUMIFS('Выборка 1'!AM$2:AM$133,'Выборка 1'!$A$2:$A$133,$A32,'Выборка 1'!$B$2:$B$133,$B32)</f>
        <v>254</v>
      </c>
      <c r="AN32" s="2">
        <f>SUMIFS('Выборка 1'!AN$2:AN$133,'Выборка 1'!$A$2:$A$133,$A32,'Выборка 1'!$B$2:$B$133,$B32)</f>
        <v>843</v>
      </c>
      <c r="AO32" s="2">
        <f>SUMIFS('Выборка 1'!AO$2:AO$133,'Выборка 1'!$A$2:$A$133,$A32,'Выборка 1'!$B$2:$B$133,$B32)</f>
        <v>118</v>
      </c>
      <c r="AP32" s="2">
        <f>SUMIFS('Выборка 1'!AP$2:AP$133,'Выборка 1'!$A$2:$A$133,$A32,'Выборка 1'!$B$2:$B$133,$B32)</f>
        <v>501</v>
      </c>
      <c r="AR32" s="2">
        <f t="shared" si="0"/>
        <v>58138</v>
      </c>
    </row>
    <row r="33" spans="1:44">
      <c r="A33" s="1">
        <v>63001</v>
      </c>
      <c r="B33" s="1">
        <v>4006</v>
      </c>
      <c r="C33" s="2">
        <f>SUMIFS('Выборка 1'!C$2:C$133,'Выборка 1'!$A$2:$A$133,$A33,'Выборка 1'!$B$2:$B$133,$B33)</f>
        <v>1992</v>
      </c>
      <c r="D33" s="2">
        <f>SUMIFS('Выборка 1'!D$2:D$133,'Выборка 1'!$A$2:$A$133,$A33,'Выборка 1'!$B$2:$B$133,$B33)</f>
        <v>1860</v>
      </c>
      <c r="E33" s="2">
        <f>SUMIFS('Выборка 1'!E$2:E$133,'Выборка 1'!$A$2:$A$133,$A33,'Выборка 1'!$B$2:$B$133,$B33)</f>
        <v>2639</v>
      </c>
      <c r="F33" s="2">
        <f>SUMIFS('Выборка 1'!F$2:F$133,'Выборка 1'!$A$2:$A$133,$A33,'Выборка 1'!$B$2:$B$133,$B33)</f>
        <v>2540</v>
      </c>
      <c r="G33" s="2">
        <f>SUMIFS('Выборка 1'!G$2:G$133,'Выборка 1'!$A$2:$A$133,$A33,'Выборка 1'!$B$2:$B$133,$B33)</f>
        <v>4485</v>
      </c>
      <c r="H33" s="2">
        <f>SUMIFS('Выборка 1'!H$2:H$133,'Выборка 1'!$A$2:$A$133,$A33,'Выборка 1'!$B$2:$B$133,$B33)</f>
        <v>4228</v>
      </c>
      <c r="I33" s="2">
        <f>SUMIFS('Выборка 1'!I$2:I$133,'Выборка 1'!$A$2:$A$133,$A33,'Выборка 1'!$B$2:$B$133,$B33)</f>
        <v>3233</v>
      </c>
      <c r="J33" s="2">
        <f>SUMIFS('Выборка 1'!J$2:J$133,'Выборка 1'!$A$2:$A$133,$A33,'Выборка 1'!$B$2:$B$133,$B33)</f>
        <v>3069</v>
      </c>
      <c r="K33" s="2">
        <f>SUMIFS('Выборка 1'!K$2:K$133,'Выборка 1'!$A$2:$A$133,$A33,'Выборка 1'!$B$2:$B$133,$B33)</f>
        <v>1668</v>
      </c>
      <c r="L33" s="2">
        <f>SUMIFS('Выборка 1'!L$2:L$133,'Выборка 1'!$A$2:$A$133,$A33,'Выборка 1'!$B$2:$B$133,$B33)</f>
        <v>1693</v>
      </c>
      <c r="M33" s="2">
        <f>SUMIFS('Выборка 1'!M$2:M$133,'Выборка 1'!$A$2:$A$133,$A33,'Выборка 1'!$B$2:$B$133,$B33)</f>
        <v>1262</v>
      </c>
      <c r="N33" s="2">
        <f>SUMIFS('Выборка 1'!N$2:N$133,'Выборка 1'!$A$2:$A$133,$A33,'Выборка 1'!$B$2:$B$133,$B33)</f>
        <v>1189</v>
      </c>
      <c r="O33" s="2">
        <f>SUMIFS('Выборка 1'!O$2:O$133,'Выборка 1'!$A$2:$A$133,$A33,'Выборка 1'!$B$2:$B$133,$B33)</f>
        <v>2168</v>
      </c>
      <c r="P33" s="2">
        <f>SUMIFS('Выборка 1'!P$2:P$133,'Выборка 1'!$A$2:$A$133,$A33,'Выборка 1'!$B$2:$B$133,$B33)</f>
        <v>2199</v>
      </c>
      <c r="Q33" s="2">
        <f>SUMIFS('Выборка 1'!Q$2:Q$133,'Выборка 1'!$A$2:$A$133,$A33,'Выборка 1'!$B$2:$B$133,$B33)</f>
        <v>2335</v>
      </c>
      <c r="R33" s="2">
        <f>SUMIFS('Выборка 1'!R$2:R$133,'Выборка 1'!$A$2:$A$133,$A33,'Выборка 1'!$B$2:$B$133,$B33)</f>
        <v>2428</v>
      </c>
      <c r="S33" s="2">
        <f>SUMIFS('Выборка 1'!S$2:S$133,'Выборка 1'!$A$2:$A$133,$A33,'Выборка 1'!$B$2:$B$133,$B33)</f>
        <v>3253</v>
      </c>
      <c r="T33" s="2">
        <f>SUMIFS('Выборка 1'!T$2:T$133,'Выборка 1'!$A$2:$A$133,$A33,'Выборка 1'!$B$2:$B$133,$B33)</f>
        <v>3424</v>
      </c>
      <c r="U33" s="2">
        <f>SUMIFS('Выборка 1'!U$2:U$133,'Выборка 1'!$A$2:$A$133,$A33,'Выборка 1'!$B$2:$B$133,$B33)</f>
        <v>3843</v>
      </c>
      <c r="V33" s="2">
        <f>SUMIFS('Выборка 1'!V$2:V$133,'Выборка 1'!$A$2:$A$133,$A33,'Выборка 1'!$B$2:$B$133,$B33)</f>
        <v>4269</v>
      </c>
      <c r="W33" s="2">
        <f>SUMIFS('Выборка 1'!W$2:W$133,'Выборка 1'!$A$2:$A$133,$A33,'Выборка 1'!$B$2:$B$133,$B33)</f>
        <v>3262</v>
      </c>
      <c r="X33" s="2">
        <f>SUMIFS('Выборка 1'!X$2:X$133,'Выборка 1'!$A$2:$A$133,$A33,'Выборка 1'!$B$2:$B$133,$B33)</f>
        <v>3728</v>
      </c>
      <c r="Y33" s="2">
        <f>SUMIFS('Выборка 1'!Y$2:Y$133,'Выборка 1'!$A$2:$A$133,$A33,'Выборка 1'!$B$2:$B$133,$B33)</f>
        <v>3014</v>
      </c>
      <c r="Z33" s="2">
        <f>SUMIFS('Выборка 1'!Z$2:Z$133,'Выборка 1'!$A$2:$A$133,$A33,'Выборка 1'!$B$2:$B$133,$B33)</f>
        <v>3556</v>
      </c>
      <c r="AA33" s="2">
        <f>SUMIFS('Выборка 1'!AA$2:AA$133,'Выборка 1'!$A$2:$A$133,$A33,'Выборка 1'!$B$2:$B$133,$B33)</f>
        <v>2674</v>
      </c>
      <c r="AB33" s="2">
        <f>SUMIFS('Выборка 1'!AB$2:AB$133,'Выборка 1'!$A$2:$A$133,$A33,'Выборка 1'!$B$2:$B$133,$B33)</f>
        <v>3222</v>
      </c>
      <c r="AC33" s="2">
        <f>SUMIFS('Выборка 1'!AC$2:AC$133,'Выборка 1'!$A$2:$A$133,$A33,'Выборка 1'!$B$2:$B$133,$B33)</f>
        <v>2421</v>
      </c>
      <c r="AD33" s="2">
        <f>SUMIFS('Выборка 1'!AD$2:AD$133,'Выборка 1'!$A$2:$A$133,$A33,'Выборка 1'!$B$2:$B$133,$B33)</f>
        <v>2941</v>
      </c>
      <c r="AE33" s="2">
        <f>SUMIFS('Выборка 1'!AE$2:AE$133,'Выборка 1'!$A$2:$A$133,$A33,'Выборка 1'!$B$2:$B$133,$B33)</f>
        <v>2823</v>
      </c>
      <c r="AF33" s="2">
        <f>SUMIFS('Выборка 1'!AF$2:AF$133,'Выборка 1'!$A$2:$A$133,$A33,'Выборка 1'!$B$2:$B$133,$B33)</f>
        <v>3576</v>
      </c>
      <c r="AG33" s="2">
        <f>SUMIFS('Выборка 1'!AG$2:AG$133,'Выборка 1'!$A$2:$A$133,$A33,'Выборка 1'!$B$2:$B$133,$B33)</f>
        <v>1459</v>
      </c>
      <c r="AH33" s="2">
        <f>SUMIFS('Выборка 1'!AH$2:AH$133,'Выборка 1'!$A$2:$A$133,$A33,'Выборка 1'!$B$2:$B$133,$B33)</f>
        <v>3320</v>
      </c>
      <c r="AI33" s="2">
        <f>SUMIFS('Выборка 1'!AI$2:AI$133,'Выборка 1'!$A$2:$A$133,$A33,'Выборка 1'!$B$2:$B$133,$B33)</f>
        <v>1408</v>
      </c>
      <c r="AJ33" s="2">
        <f>SUMIFS('Выборка 1'!AJ$2:AJ$133,'Выборка 1'!$A$2:$A$133,$A33,'Выборка 1'!$B$2:$B$133,$B33)</f>
        <v>2985</v>
      </c>
      <c r="AK33" s="2">
        <f>SUMIFS('Выборка 1'!AK$2:AK$133,'Выборка 1'!$A$2:$A$133,$A33,'Выборка 1'!$B$2:$B$133,$B33)</f>
        <v>556</v>
      </c>
      <c r="AL33" s="2">
        <f>SUMIFS('Выборка 1'!AL$2:AL$133,'Выборка 1'!$A$2:$A$133,$A33,'Выборка 1'!$B$2:$B$133,$B33)</f>
        <v>1390</v>
      </c>
      <c r="AM33" s="2">
        <f>SUMIFS('Выборка 1'!AM$2:AM$133,'Выборка 1'!$A$2:$A$133,$A33,'Выборка 1'!$B$2:$B$133,$B33)</f>
        <v>511</v>
      </c>
      <c r="AN33" s="2">
        <f>SUMIFS('Выборка 1'!AN$2:AN$133,'Выборка 1'!$A$2:$A$133,$A33,'Выборка 1'!$B$2:$B$133,$B33)</f>
        <v>1598</v>
      </c>
      <c r="AO33" s="2">
        <f>SUMIFS('Выборка 1'!AO$2:AO$133,'Выборка 1'!$A$2:$A$133,$A33,'Выборка 1'!$B$2:$B$133,$B33)</f>
        <v>194</v>
      </c>
      <c r="AP33" s="2">
        <f>SUMIFS('Выборка 1'!AP$2:AP$133,'Выборка 1'!$A$2:$A$133,$A33,'Выборка 1'!$B$2:$B$133,$B33)</f>
        <v>823</v>
      </c>
      <c r="AR33" s="2">
        <f t="shared" si="0"/>
        <v>99238</v>
      </c>
    </row>
    <row r="34" spans="1:44">
      <c r="A34" s="1">
        <v>63001</v>
      </c>
      <c r="B34" s="1">
        <v>5008</v>
      </c>
      <c r="C34" s="2">
        <f>SUMIFS('Выборка 1'!C$2:C$133,'Выборка 1'!$A$2:$A$133,$A34,'Выборка 1'!$B$2:$B$133,$B34)</f>
        <v>8679</v>
      </c>
      <c r="D34" s="2">
        <f>SUMIFS('Выборка 1'!D$2:D$133,'Выборка 1'!$A$2:$A$133,$A34,'Выборка 1'!$B$2:$B$133,$B34)</f>
        <v>8279</v>
      </c>
      <c r="E34" s="2">
        <f>SUMIFS('Выборка 1'!E$2:E$133,'Выборка 1'!$A$2:$A$133,$A34,'Выборка 1'!$B$2:$B$133,$B34)</f>
        <v>14046</v>
      </c>
      <c r="F34" s="2">
        <f>SUMIFS('Выборка 1'!F$2:F$133,'Выборка 1'!$A$2:$A$133,$A34,'Выборка 1'!$B$2:$B$133,$B34)</f>
        <v>13405</v>
      </c>
      <c r="G34" s="2">
        <f>SUMIFS('Выборка 1'!G$2:G$133,'Выборка 1'!$A$2:$A$133,$A34,'Выборка 1'!$B$2:$B$133,$B34)</f>
        <v>24183</v>
      </c>
      <c r="H34" s="2">
        <f>SUMIFS('Выборка 1'!H$2:H$133,'Выборка 1'!$A$2:$A$133,$A34,'Выборка 1'!$B$2:$B$133,$B34)</f>
        <v>23093</v>
      </c>
      <c r="I34" s="2">
        <f>SUMIFS('Выборка 1'!I$2:I$133,'Выборка 1'!$A$2:$A$133,$A34,'Выборка 1'!$B$2:$B$133,$B34)</f>
        <v>19945</v>
      </c>
      <c r="J34" s="2">
        <f>SUMIFS('Выборка 1'!J$2:J$133,'Выборка 1'!$A$2:$A$133,$A34,'Выборка 1'!$B$2:$B$133,$B34)</f>
        <v>18851</v>
      </c>
      <c r="K34" s="2">
        <f>SUMIFS('Выборка 1'!K$2:K$133,'Выборка 1'!$A$2:$A$133,$A34,'Выборка 1'!$B$2:$B$133,$B34)</f>
        <v>10637</v>
      </c>
      <c r="L34" s="2">
        <f>SUMIFS('Выборка 1'!L$2:L$133,'Выборка 1'!$A$2:$A$133,$A34,'Выборка 1'!$B$2:$B$133,$B34)</f>
        <v>10020</v>
      </c>
      <c r="M34" s="2">
        <f>SUMIFS('Выборка 1'!M$2:M$133,'Выборка 1'!$A$2:$A$133,$A34,'Выборка 1'!$B$2:$B$133,$B34)</f>
        <v>7937</v>
      </c>
      <c r="N34" s="2">
        <f>SUMIFS('Выборка 1'!N$2:N$133,'Выборка 1'!$A$2:$A$133,$A34,'Выборка 1'!$B$2:$B$133,$B34)</f>
        <v>8262</v>
      </c>
      <c r="O34" s="2">
        <f>SUMIFS('Выборка 1'!O$2:O$133,'Выборка 1'!$A$2:$A$133,$A34,'Выборка 1'!$B$2:$B$133,$B34)</f>
        <v>15033</v>
      </c>
      <c r="P34" s="2">
        <f>SUMIFS('Выборка 1'!P$2:P$133,'Выборка 1'!$A$2:$A$133,$A34,'Выборка 1'!$B$2:$B$133,$B34)</f>
        <v>16936</v>
      </c>
      <c r="Q34" s="2">
        <f>SUMIFS('Выборка 1'!Q$2:Q$133,'Выборка 1'!$A$2:$A$133,$A34,'Выборка 1'!$B$2:$B$133,$B34)</f>
        <v>14496</v>
      </c>
      <c r="R34" s="2">
        <f>SUMIFS('Выборка 1'!R$2:R$133,'Выборка 1'!$A$2:$A$133,$A34,'Выборка 1'!$B$2:$B$133,$B34)</f>
        <v>16668</v>
      </c>
      <c r="S34" s="2">
        <f>SUMIFS('Выборка 1'!S$2:S$133,'Выборка 1'!$A$2:$A$133,$A34,'Выборка 1'!$B$2:$B$133,$B34)</f>
        <v>23001</v>
      </c>
      <c r="T34" s="2">
        <f>SUMIFS('Выборка 1'!T$2:T$133,'Выборка 1'!$A$2:$A$133,$A34,'Выборка 1'!$B$2:$B$133,$B34)</f>
        <v>25870</v>
      </c>
      <c r="U34" s="2">
        <f>SUMIFS('Выборка 1'!U$2:U$133,'Выборка 1'!$A$2:$A$133,$A34,'Выборка 1'!$B$2:$B$133,$B34)</f>
        <v>27685</v>
      </c>
      <c r="V34" s="2">
        <f>SUMIFS('Выборка 1'!V$2:V$133,'Выборка 1'!$A$2:$A$133,$A34,'Выборка 1'!$B$2:$B$133,$B34)</f>
        <v>31878</v>
      </c>
      <c r="W34" s="2">
        <f>SUMIFS('Выборка 1'!W$2:W$133,'Выборка 1'!$A$2:$A$133,$A34,'Выборка 1'!$B$2:$B$133,$B34)</f>
        <v>23152</v>
      </c>
      <c r="X34" s="2">
        <f>SUMIFS('Выборка 1'!X$2:X$133,'Выборка 1'!$A$2:$A$133,$A34,'Выборка 1'!$B$2:$B$133,$B34)</f>
        <v>28040</v>
      </c>
      <c r="Y34" s="2">
        <f>SUMIFS('Выборка 1'!Y$2:Y$133,'Выборка 1'!$A$2:$A$133,$A34,'Выборка 1'!$B$2:$B$133,$B34)</f>
        <v>21500</v>
      </c>
      <c r="Z34" s="2">
        <f>SUMIFS('Выборка 1'!Z$2:Z$133,'Выборка 1'!$A$2:$A$133,$A34,'Выборка 1'!$B$2:$B$133,$B34)</f>
        <v>26121</v>
      </c>
      <c r="AA34" s="2">
        <f>SUMIFS('Выборка 1'!AA$2:AA$133,'Выборка 1'!$A$2:$A$133,$A34,'Выборка 1'!$B$2:$B$133,$B34)</f>
        <v>18705</v>
      </c>
      <c r="AB34" s="2">
        <f>SUMIFS('Выборка 1'!AB$2:AB$133,'Выборка 1'!$A$2:$A$133,$A34,'Выборка 1'!$B$2:$B$133,$B34)</f>
        <v>22742</v>
      </c>
      <c r="AC34" s="2">
        <f>SUMIFS('Выборка 1'!AC$2:AC$133,'Выборка 1'!$A$2:$A$133,$A34,'Выборка 1'!$B$2:$B$133,$B34)</f>
        <v>17515</v>
      </c>
      <c r="AD34" s="2">
        <f>SUMIFS('Выборка 1'!AD$2:AD$133,'Выборка 1'!$A$2:$A$133,$A34,'Выборка 1'!$B$2:$B$133,$B34)</f>
        <v>23573</v>
      </c>
      <c r="AE34" s="2">
        <f>SUMIFS('Выборка 1'!AE$2:AE$133,'Выборка 1'!$A$2:$A$133,$A34,'Выборка 1'!$B$2:$B$133,$B34)</f>
        <v>22483</v>
      </c>
      <c r="AF34" s="2">
        <f>SUMIFS('Выборка 1'!AF$2:AF$133,'Выборка 1'!$A$2:$A$133,$A34,'Выборка 1'!$B$2:$B$133,$B34)</f>
        <v>28418</v>
      </c>
      <c r="AG34" s="2">
        <f>SUMIFS('Выборка 1'!AG$2:AG$133,'Выборка 1'!$A$2:$A$133,$A34,'Выборка 1'!$B$2:$B$133,$B34)</f>
        <v>12282</v>
      </c>
      <c r="AH34" s="2">
        <f>SUMIFS('Выборка 1'!AH$2:AH$133,'Выборка 1'!$A$2:$A$133,$A34,'Выборка 1'!$B$2:$B$133,$B34)</f>
        <v>26357</v>
      </c>
      <c r="AI34" s="2">
        <f>SUMIFS('Выборка 1'!AI$2:AI$133,'Выборка 1'!$A$2:$A$133,$A34,'Выборка 1'!$B$2:$B$133,$B34)</f>
        <v>10876</v>
      </c>
      <c r="AJ34" s="2">
        <f>SUMIFS('Выборка 1'!AJ$2:AJ$133,'Выборка 1'!$A$2:$A$133,$A34,'Выборка 1'!$B$2:$B$133,$B34)</f>
        <v>21700</v>
      </c>
      <c r="AK34" s="2">
        <f>SUMIFS('Выборка 1'!AK$2:AK$133,'Выборка 1'!$A$2:$A$133,$A34,'Выборка 1'!$B$2:$B$133,$B34)</f>
        <v>4071</v>
      </c>
      <c r="AL34" s="2">
        <f>SUMIFS('Выборка 1'!AL$2:AL$133,'Выборка 1'!$A$2:$A$133,$A34,'Выборка 1'!$B$2:$B$133,$B34)</f>
        <v>9746</v>
      </c>
      <c r="AM34" s="2">
        <f>SUMIFS('Выборка 1'!AM$2:AM$133,'Выборка 1'!$A$2:$A$133,$A34,'Выборка 1'!$B$2:$B$133,$B34)</f>
        <v>3485</v>
      </c>
      <c r="AN34" s="2">
        <f>SUMIFS('Выборка 1'!AN$2:AN$133,'Выборка 1'!$A$2:$A$133,$A34,'Выборка 1'!$B$2:$B$133,$B34)</f>
        <v>10783</v>
      </c>
      <c r="AO34" s="2">
        <f>SUMIFS('Выборка 1'!AO$2:AO$133,'Выборка 1'!$A$2:$A$133,$A34,'Выборка 1'!$B$2:$B$133,$B34)</f>
        <v>1491</v>
      </c>
      <c r="AP34" s="2">
        <f>SUMIFS('Выборка 1'!AP$2:AP$133,'Выборка 1'!$A$2:$A$133,$A34,'Выборка 1'!$B$2:$B$133,$B34)</f>
        <v>6189</v>
      </c>
      <c r="AR34" s="2">
        <f t="shared" si="0"/>
        <v>678133</v>
      </c>
    </row>
    <row r="35" spans="1:44">
      <c r="A35" s="1">
        <v>63023</v>
      </c>
      <c r="B35" s="1">
        <v>202</v>
      </c>
      <c r="C35" s="2">
        <f>SUMIFS('Выборка 1'!C$2:C$133,'Выборка 1'!$A$2:$A$133,$A35,'Выборка 1'!$B$2:$B$133,$B35)</f>
        <v>0</v>
      </c>
      <c r="D35" s="2">
        <f>SUMIFS('Выборка 1'!D$2:D$133,'Выборка 1'!$A$2:$A$133,$A35,'Выборка 1'!$B$2:$B$133,$B35)</f>
        <v>0</v>
      </c>
      <c r="E35" s="2">
        <f>SUMIFS('Выборка 1'!E$2:E$133,'Выборка 1'!$A$2:$A$133,$A35,'Выборка 1'!$B$2:$B$133,$B35)</f>
        <v>0</v>
      </c>
      <c r="F35" s="2">
        <f>SUMIFS('Выборка 1'!F$2:F$133,'Выборка 1'!$A$2:$A$133,$A35,'Выборка 1'!$B$2:$B$133,$B35)</f>
        <v>0</v>
      </c>
      <c r="G35" s="2">
        <f>SUMIFS('Выборка 1'!G$2:G$133,'Выборка 1'!$A$2:$A$133,$A35,'Выборка 1'!$B$2:$B$133,$B35)</f>
        <v>0</v>
      </c>
      <c r="H35" s="2">
        <f>SUMIFS('Выборка 1'!H$2:H$133,'Выборка 1'!$A$2:$A$133,$A35,'Выборка 1'!$B$2:$B$133,$B35)</f>
        <v>0</v>
      </c>
      <c r="I35" s="2">
        <f>SUMIFS('Выборка 1'!I$2:I$133,'Выборка 1'!$A$2:$A$133,$A35,'Выборка 1'!$B$2:$B$133,$B35)</f>
        <v>0</v>
      </c>
      <c r="J35" s="2">
        <f>SUMIFS('Выборка 1'!J$2:J$133,'Выборка 1'!$A$2:$A$133,$A35,'Выборка 1'!$B$2:$B$133,$B35)</f>
        <v>0</v>
      </c>
      <c r="K35" s="2">
        <f>SUMIFS('Выборка 1'!K$2:K$133,'Выборка 1'!$A$2:$A$133,$A35,'Выборка 1'!$B$2:$B$133,$B35)</f>
        <v>0</v>
      </c>
      <c r="L35" s="2">
        <f>SUMIFS('Выборка 1'!L$2:L$133,'Выборка 1'!$A$2:$A$133,$A35,'Выборка 1'!$B$2:$B$133,$B35)</f>
        <v>0</v>
      </c>
      <c r="M35" s="2">
        <f>SUMIFS('Выборка 1'!M$2:M$133,'Выборка 1'!$A$2:$A$133,$A35,'Выборка 1'!$B$2:$B$133,$B35)</f>
        <v>0</v>
      </c>
      <c r="N35" s="2">
        <f>SUMIFS('Выборка 1'!N$2:N$133,'Выборка 1'!$A$2:$A$133,$A35,'Выборка 1'!$B$2:$B$133,$B35)</f>
        <v>0</v>
      </c>
      <c r="O35" s="2">
        <f>SUMIFS('Выборка 1'!O$2:O$133,'Выборка 1'!$A$2:$A$133,$A35,'Выборка 1'!$B$2:$B$133,$B35)</f>
        <v>0</v>
      </c>
      <c r="P35" s="2">
        <f>SUMIFS('Выборка 1'!P$2:P$133,'Выборка 1'!$A$2:$A$133,$A35,'Выборка 1'!$B$2:$B$133,$B35)</f>
        <v>0</v>
      </c>
      <c r="Q35" s="2">
        <f>SUMIFS('Выборка 1'!Q$2:Q$133,'Выборка 1'!$A$2:$A$133,$A35,'Выборка 1'!$B$2:$B$133,$B35)</f>
        <v>0</v>
      </c>
      <c r="R35" s="2">
        <f>SUMIFS('Выборка 1'!R$2:R$133,'Выборка 1'!$A$2:$A$133,$A35,'Выборка 1'!$B$2:$B$133,$B35)</f>
        <v>0</v>
      </c>
      <c r="S35" s="2">
        <f>SUMIFS('Выборка 1'!S$2:S$133,'Выборка 1'!$A$2:$A$133,$A35,'Выборка 1'!$B$2:$B$133,$B35)</f>
        <v>0</v>
      </c>
      <c r="T35" s="2">
        <f>SUMIFS('Выборка 1'!T$2:T$133,'Выборка 1'!$A$2:$A$133,$A35,'Выборка 1'!$B$2:$B$133,$B35)</f>
        <v>0</v>
      </c>
      <c r="U35" s="2">
        <f>SUMIFS('Выборка 1'!U$2:U$133,'Выборка 1'!$A$2:$A$133,$A35,'Выборка 1'!$B$2:$B$133,$B35)</f>
        <v>0</v>
      </c>
      <c r="V35" s="2">
        <f>SUMIFS('Выборка 1'!V$2:V$133,'Выборка 1'!$A$2:$A$133,$A35,'Выборка 1'!$B$2:$B$133,$B35)</f>
        <v>0</v>
      </c>
      <c r="W35" s="2">
        <f>SUMIFS('Выборка 1'!W$2:W$133,'Выборка 1'!$A$2:$A$133,$A35,'Выборка 1'!$B$2:$B$133,$B35)</f>
        <v>0</v>
      </c>
      <c r="X35" s="2">
        <f>SUMIFS('Выборка 1'!X$2:X$133,'Выборка 1'!$A$2:$A$133,$A35,'Выборка 1'!$B$2:$B$133,$B35)</f>
        <v>0</v>
      </c>
      <c r="Y35" s="2">
        <f>SUMIFS('Выборка 1'!Y$2:Y$133,'Выборка 1'!$A$2:$A$133,$A35,'Выборка 1'!$B$2:$B$133,$B35)</f>
        <v>0</v>
      </c>
      <c r="Z35" s="2">
        <f>SUMIFS('Выборка 1'!Z$2:Z$133,'Выборка 1'!$A$2:$A$133,$A35,'Выборка 1'!$B$2:$B$133,$B35)</f>
        <v>0</v>
      </c>
      <c r="AA35" s="2">
        <f>SUMIFS('Выборка 1'!AA$2:AA$133,'Выборка 1'!$A$2:$A$133,$A35,'Выборка 1'!$B$2:$B$133,$B35)</f>
        <v>0</v>
      </c>
      <c r="AB35" s="2">
        <f>SUMIFS('Выборка 1'!AB$2:AB$133,'Выборка 1'!$A$2:$A$133,$A35,'Выборка 1'!$B$2:$B$133,$B35)</f>
        <v>0</v>
      </c>
      <c r="AC35" s="2">
        <f>SUMIFS('Выборка 1'!AC$2:AC$133,'Выборка 1'!$A$2:$A$133,$A35,'Выборка 1'!$B$2:$B$133,$B35)</f>
        <v>0</v>
      </c>
      <c r="AD35" s="2">
        <f>SUMIFS('Выборка 1'!AD$2:AD$133,'Выборка 1'!$A$2:$A$133,$A35,'Выборка 1'!$B$2:$B$133,$B35)</f>
        <v>0</v>
      </c>
      <c r="AE35" s="2">
        <f>SUMIFS('Выборка 1'!AE$2:AE$133,'Выборка 1'!$A$2:$A$133,$A35,'Выборка 1'!$B$2:$B$133,$B35)</f>
        <v>0</v>
      </c>
      <c r="AF35" s="2">
        <f>SUMIFS('Выборка 1'!AF$2:AF$133,'Выборка 1'!$A$2:$A$133,$A35,'Выборка 1'!$B$2:$B$133,$B35)</f>
        <v>0</v>
      </c>
      <c r="AG35" s="2">
        <f>SUMIFS('Выборка 1'!AG$2:AG$133,'Выборка 1'!$A$2:$A$133,$A35,'Выборка 1'!$B$2:$B$133,$B35)</f>
        <v>0</v>
      </c>
      <c r="AH35" s="2">
        <f>SUMIFS('Выборка 1'!AH$2:AH$133,'Выборка 1'!$A$2:$A$133,$A35,'Выборка 1'!$B$2:$B$133,$B35)</f>
        <v>0</v>
      </c>
      <c r="AI35" s="2">
        <f>SUMIFS('Выборка 1'!AI$2:AI$133,'Выборка 1'!$A$2:$A$133,$A35,'Выборка 1'!$B$2:$B$133,$B35)</f>
        <v>0</v>
      </c>
      <c r="AJ35" s="2">
        <f>SUMIFS('Выборка 1'!AJ$2:AJ$133,'Выборка 1'!$A$2:$A$133,$A35,'Выборка 1'!$B$2:$B$133,$B35)</f>
        <v>0</v>
      </c>
      <c r="AK35" s="2">
        <f>SUMIFS('Выборка 1'!AK$2:AK$133,'Выборка 1'!$A$2:$A$133,$A35,'Выборка 1'!$B$2:$B$133,$B35)</f>
        <v>0</v>
      </c>
      <c r="AL35" s="2">
        <f>SUMIFS('Выборка 1'!AL$2:AL$133,'Выборка 1'!$A$2:$A$133,$A35,'Выборка 1'!$B$2:$B$133,$B35)</f>
        <v>0</v>
      </c>
      <c r="AM35" s="2">
        <f>SUMIFS('Выборка 1'!AM$2:AM$133,'Выборка 1'!$A$2:$A$133,$A35,'Выборка 1'!$B$2:$B$133,$B35)</f>
        <v>0</v>
      </c>
      <c r="AN35" s="2">
        <f>SUMIFS('Выборка 1'!AN$2:AN$133,'Выборка 1'!$A$2:$A$133,$A35,'Выборка 1'!$B$2:$B$133,$B35)</f>
        <v>0</v>
      </c>
      <c r="AO35" s="2">
        <f>SUMIFS('Выборка 1'!AO$2:AO$133,'Выборка 1'!$A$2:$A$133,$A35,'Выборка 1'!$B$2:$B$133,$B35)</f>
        <v>0</v>
      </c>
      <c r="AP35" s="2">
        <f>SUMIFS('Выборка 1'!AP$2:AP$133,'Выборка 1'!$A$2:$A$133,$A35,'Выборка 1'!$B$2:$B$133,$B35)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1'!C$2:C$133,'Выборка 1'!$A$2:$A$133,$A36,'Выборка 1'!$B$2:$B$133,$B36)</f>
        <v>92</v>
      </c>
      <c r="D36" s="2">
        <f>SUMIFS('Выборка 1'!D$2:D$133,'Выборка 1'!$A$2:$A$133,$A36,'Выборка 1'!$B$2:$B$133,$B36)</f>
        <v>69</v>
      </c>
      <c r="E36" s="2">
        <f>SUMIFS('Выборка 1'!E$2:E$133,'Выборка 1'!$A$2:$A$133,$A36,'Выборка 1'!$B$2:$B$133,$B36)</f>
        <v>170</v>
      </c>
      <c r="F36" s="2">
        <f>SUMIFS('Выборка 1'!F$2:F$133,'Выборка 1'!$A$2:$A$133,$A36,'Выборка 1'!$B$2:$B$133,$B36)</f>
        <v>165</v>
      </c>
      <c r="G36" s="2">
        <f>SUMIFS('Выборка 1'!G$2:G$133,'Выборка 1'!$A$2:$A$133,$A36,'Выборка 1'!$B$2:$B$133,$B36)</f>
        <v>369</v>
      </c>
      <c r="H36" s="2">
        <f>SUMIFS('Выборка 1'!H$2:H$133,'Выборка 1'!$A$2:$A$133,$A36,'Выборка 1'!$B$2:$B$133,$B36)</f>
        <v>328</v>
      </c>
      <c r="I36" s="2">
        <f>SUMIFS('Выборка 1'!I$2:I$133,'Выборка 1'!$A$2:$A$133,$A36,'Выборка 1'!$B$2:$B$133,$B36)</f>
        <v>398</v>
      </c>
      <c r="J36" s="2">
        <f>SUMIFS('Выборка 1'!J$2:J$133,'Выборка 1'!$A$2:$A$133,$A36,'Выборка 1'!$B$2:$B$133,$B36)</f>
        <v>386</v>
      </c>
      <c r="K36" s="2">
        <f>SUMIFS('Выборка 1'!K$2:K$133,'Выборка 1'!$A$2:$A$133,$A36,'Выборка 1'!$B$2:$B$133,$B36)</f>
        <v>219</v>
      </c>
      <c r="L36" s="2">
        <f>SUMIFS('Выборка 1'!L$2:L$133,'Выборка 1'!$A$2:$A$133,$A36,'Выборка 1'!$B$2:$B$133,$B36)</f>
        <v>200</v>
      </c>
      <c r="M36" s="2">
        <f>SUMIFS('Выборка 1'!M$2:M$133,'Выборка 1'!$A$2:$A$133,$A36,'Выборка 1'!$B$2:$B$133,$B36)</f>
        <v>133</v>
      </c>
      <c r="N36" s="2">
        <f>SUMIFS('Выборка 1'!N$2:N$133,'Выборка 1'!$A$2:$A$133,$A36,'Выборка 1'!$B$2:$B$133,$B36)</f>
        <v>118</v>
      </c>
      <c r="O36" s="2">
        <f>SUMIFS('Выборка 1'!O$2:O$133,'Выборка 1'!$A$2:$A$133,$A36,'Выборка 1'!$B$2:$B$133,$B36)</f>
        <v>268</v>
      </c>
      <c r="P36" s="2">
        <f>SUMIFS('Выборка 1'!P$2:P$133,'Выборка 1'!$A$2:$A$133,$A36,'Выборка 1'!$B$2:$B$133,$B36)</f>
        <v>267</v>
      </c>
      <c r="Q36" s="2">
        <f>SUMIFS('Выборка 1'!Q$2:Q$133,'Выборка 1'!$A$2:$A$133,$A36,'Выборка 1'!$B$2:$B$133,$B36)</f>
        <v>323</v>
      </c>
      <c r="R36" s="2">
        <f>SUMIFS('Выборка 1'!R$2:R$133,'Выборка 1'!$A$2:$A$133,$A36,'Выборка 1'!$B$2:$B$133,$B36)</f>
        <v>304</v>
      </c>
      <c r="S36" s="2">
        <f>SUMIFS('Выборка 1'!S$2:S$133,'Выборка 1'!$A$2:$A$133,$A36,'Выборка 1'!$B$2:$B$133,$B36)</f>
        <v>477</v>
      </c>
      <c r="T36" s="2">
        <f>SUMIFS('Выборка 1'!T$2:T$133,'Выборка 1'!$A$2:$A$133,$A36,'Выборка 1'!$B$2:$B$133,$B36)</f>
        <v>415</v>
      </c>
      <c r="U36" s="2">
        <f>SUMIFS('Выборка 1'!U$2:U$133,'Выборка 1'!$A$2:$A$133,$A36,'Выборка 1'!$B$2:$B$133,$B36)</f>
        <v>532</v>
      </c>
      <c r="V36" s="2">
        <f>SUMIFS('Выборка 1'!V$2:V$133,'Выборка 1'!$A$2:$A$133,$A36,'Выборка 1'!$B$2:$B$133,$B36)</f>
        <v>447</v>
      </c>
      <c r="W36" s="2">
        <f>SUMIFS('Выборка 1'!W$2:W$133,'Выборка 1'!$A$2:$A$133,$A36,'Выборка 1'!$B$2:$B$133,$B36)</f>
        <v>429</v>
      </c>
      <c r="X36" s="2">
        <f>SUMIFS('Выборка 1'!X$2:X$133,'Выборка 1'!$A$2:$A$133,$A36,'Выборка 1'!$B$2:$B$133,$B36)</f>
        <v>426</v>
      </c>
      <c r="Y36" s="2">
        <f>SUMIFS('Выборка 1'!Y$2:Y$133,'Выборка 1'!$A$2:$A$133,$A36,'Выборка 1'!$B$2:$B$133,$B36)</f>
        <v>409</v>
      </c>
      <c r="Z36" s="2">
        <f>SUMIFS('Выборка 1'!Z$2:Z$133,'Выборка 1'!$A$2:$A$133,$A36,'Выборка 1'!$B$2:$B$133,$B36)</f>
        <v>444</v>
      </c>
      <c r="AA36" s="2">
        <f>SUMIFS('Выборка 1'!AA$2:AA$133,'Выборка 1'!$A$2:$A$133,$A36,'Выборка 1'!$B$2:$B$133,$B36)</f>
        <v>415</v>
      </c>
      <c r="AB36" s="2">
        <f>SUMIFS('Выборка 1'!AB$2:AB$133,'Выборка 1'!$A$2:$A$133,$A36,'Выборка 1'!$B$2:$B$133,$B36)</f>
        <v>445</v>
      </c>
      <c r="AC36" s="2">
        <f>SUMIFS('Выборка 1'!AC$2:AC$133,'Выборка 1'!$A$2:$A$133,$A36,'Выборка 1'!$B$2:$B$133,$B36)</f>
        <v>449</v>
      </c>
      <c r="AD36" s="2">
        <f>SUMIFS('Выборка 1'!AD$2:AD$133,'Выборка 1'!$A$2:$A$133,$A36,'Выборка 1'!$B$2:$B$133,$B36)</f>
        <v>514</v>
      </c>
      <c r="AE36" s="2">
        <f>SUMIFS('Выборка 1'!AE$2:AE$133,'Выборка 1'!$A$2:$A$133,$A36,'Выборка 1'!$B$2:$B$133,$B36)</f>
        <v>586</v>
      </c>
      <c r="AF36" s="2">
        <f>SUMIFS('Выборка 1'!AF$2:AF$133,'Выборка 1'!$A$2:$A$133,$A36,'Выборка 1'!$B$2:$B$133,$B36)</f>
        <v>587</v>
      </c>
      <c r="AG36" s="2">
        <f>SUMIFS('Выборка 1'!AG$2:AG$133,'Выборка 1'!$A$2:$A$133,$A36,'Выборка 1'!$B$2:$B$133,$B36)</f>
        <v>309</v>
      </c>
      <c r="AH36" s="2">
        <f>SUMIFS('Выборка 1'!AH$2:AH$133,'Выборка 1'!$A$2:$A$133,$A36,'Выборка 1'!$B$2:$B$133,$B36)</f>
        <v>557</v>
      </c>
      <c r="AI36" s="2">
        <f>SUMIFS('Выборка 1'!AI$2:AI$133,'Выборка 1'!$A$2:$A$133,$A36,'Выборка 1'!$B$2:$B$133,$B36)</f>
        <v>278</v>
      </c>
      <c r="AJ36" s="2">
        <f>SUMIFS('Выборка 1'!AJ$2:AJ$133,'Выборка 1'!$A$2:$A$133,$A36,'Выборка 1'!$B$2:$B$133,$B36)</f>
        <v>470</v>
      </c>
      <c r="AK36" s="2">
        <f>SUMIFS('Выборка 1'!AK$2:AK$133,'Выборка 1'!$A$2:$A$133,$A36,'Выборка 1'!$B$2:$B$133,$B36)</f>
        <v>93</v>
      </c>
      <c r="AL36" s="2">
        <f>SUMIFS('Выборка 1'!AL$2:AL$133,'Выборка 1'!$A$2:$A$133,$A36,'Выборка 1'!$B$2:$B$133,$B36)</f>
        <v>210</v>
      </c>
      <c r="AM36" s="2">
        <f>SUMIFS('Выборка 1'!AM$2:AM$133,'Выборка 1'!$A$2:$A$133,$A36,'Выборка 1'!$B$2:$B$133,$B36)</f>
        <v>94</v>
      </c>
      <c r="AN36" s="2">
        <f>SUMIFS('Выборка 1'!AN$2:AN$133,'Выборка 1'!$A$2:$A$133,$A36,'Выборка 1'!$B$2:$B$133,$B36)</f>
        <v>279</v>
      </c>
      <c r="AO36" s="2">
        <f>SUMIFS('Выборка 1'!AO$2:AO$133,'Выборка 1'!$A$2:$A$133,$A36,'Выборка 1'!$B$2:$B$133,$B36)</f>
        <v>54</v>
      </c>
      <c r="AP36" s="2">
        <f>SUMIFS('Выборка 1'!AP$2:AP$133,'Выборка 1'!$A$2:$A$133,$A36,'Выборка 1'!$B$2:$B$133,$B36)</f>
        <v>190</v>
      </c>
      <c r="AR36" s="2">
        <f t="shared" si="1"/>
        <v>12918</v>
      </c>
    </row>
    <row r="37" spans="1:44">
      <c r="A37" s="1">
        <v>63023</v>
      </c>
      <c r="B37" s="1">
        <v>402</v>
      </c>
      <c r="C37" s="2">
        <f>SUMIFS('Выборка 1'!C$2:C$133,'Выборка 1'!$A$2:$A$133,$A37,'Выборка 1'!$B$2:$B$133,$B37)</f>
        <v>18</v>
      </c>
      <c r="D37" s="2">
        <f>SUMIFS('Выборка 1'!D$2:D$133,'Выборка 1'!$A$2:$A$133,$A37,'Выборка 1'!$B$2:$B$133,$B37)</f>
        <v>25</v>
      </c>
      <c r="E37" s="2">
        <f>SUMIFS('Выборка 1'!E$2:E$133,'Выборка 1'!$A$2:$A$133,$A37,'Выборка 1'!$B$2:$B$133,$B37)</f>
        <v>55</v>
      </c>
      <c r="F37" s="2">
        <f>SUMIFS('Выборка 1'!F$2:F$133,'Выборка 1'!$A$2:$A$133,$A37,'Выборка 1'!$B$2:$B$133,$B37)</f>
        <v>66</v>
      </c>
      <c r="G37" s="2">
        <f>SUMIFS('Выборка 1'!G$2:G$133,'Выборка 1'!$A$2:$A$133,$A37,'Выборка 1'!$B$2:$B$133,$B37)</f>
        <v>216</v>
      </c>
      <c r="H37" s="2">
        <f>SUMIFS('Выборка 1'!H$2:H$133,'Выборка 1'!$A$2:$A$133,$A37,'Выборка 1'!$B$2:$B$133,$B37)</f>
        <v>202</v>
      </c>
      <c r="I37" s="2">
        <f>SUMIFS('Выборка 1'!I$2:I$133,'Выборка 1'!$A$2:$A$133,$A37,'Выборка 1'!$B$2:$B$133,$B37)</f>
        <v>220</v>
      </c>
      <c r="J37" s="2">
        <f>SUMIFS('Выборка 1'!J$2:J$133,'Выборка 1'!$A$2:$A$133,$A37,'Выборка 1'!$B$2:$B$133,$B37)</f>
        <v>239</v>
      </c>
      <c r="K37" s="2">
        <f>SUMIFS('Выборка 1'!K$2:K$133,'Выборка 1'!$A$2:$A$133,$A37,'Выборка 1'!$B$2:$B$133,$B37)</f>
        <v>125</v>
      </c>
      <c r="L37" s="2">
        <f>SUMIFS('Выборка 1'!L$2:L$133,'Выборка 1'!$A$2:$A$133,$A37,'Выборка 1'!$B$2:$B$133,$B37)</f>
        <v>101</v>
      </c>
      <c r="M37" s="2">
        <f>SUMIFS('Выборка 1'!M$2:M$133,'Выборка 1'!$A$2:$A$133,$A37,'Выборка 1'!$B$2:$B$133,$B37)</f>
        <v>73</v>
      </c>
      <c r="N37" s="2">
        <f>SUMIFS('Выборка 1'!N$2:N$133,'Выборка 1'!$A$2:$A$133,$A37,'Выборка 1'!$B$2:$B$133,$B37)</f>
        <v>63</v>
      </c>
      <c r="O37" s="2">
        <f>SUMIFS('Выборка 1'!O$2:O$133,'Выборка 1'!$A$2:$A$133,$A37,'Выборка 1'!$B$2:$B$133,$B37)</f>
        <v>139</v>
      </c>
      <c r="P37" s="2">
        <f>SUMIFS('Выборка 1'!P$2:P$133,'Выборка 1'!$A$2:$A$133,$A37,'Выборка 1'!$B$2:$B$133,$B37)</f>
        <v>141</v>
      </c>
      <c r="Q37" s="2">
        <f>SUMIFS('Выборка 1'!Q$2:Q$133,'Выборка 1'!$A$2:$A$133,$A37,'Выборка 1'!$B$2:$B$133,$B37)</f>
        <v>253</v>
      </c>
      <c r="R37" s="2">
        <f>SUMIFS('Выборка 1'!R$2:R$133,'Выборка 1'!$A$2:$A$133,$A37,'Выборка 1'!$B$2:$B$133,$B37)</f>
        <v>215</v>
      </c>
      <c r="S37" s="2">
        <f>SUMIFS('Выборка 1'!S$2:S$133,'Выборка 1'!$A$2:$A$133,$A37,'Выборка 1'!$B$2:$B$133,$B37)</f>
        <v>383</v>
      </c>
      <c r="T37" s="2">
        <f>SUMIFS('Выборка 1'!T$2:T$133,'Выборка 1'!$A$2:$A$133,$A37,'Выборка 1'!$B$2:$B$133,$B37)</f>
        <v>264</v>
      </c>
      <c r="U37" s="2">
        <f>SUMIFS('Выборка 1'!U$2:U$133,'Выборка 1'!$A$2:$A$133,$A37,'Выборка 1'!$B$2:$B$133,$B37)</f>
        <v>354</v>
      </c>
      <c r="V37" s="2">
        <f>SUMIFS('Выборка 1'!V$2:V$133,'Выборка 1'!$A$2:$A$133,$A37,'Выборка 1'!$B$2:$B$133,$B37)</f>
        <v>305</v>
      </c>
      <c r="W37" s="2">
        <f>SUMIFS('Выборка 1'!W$2:W$133,'Выборка 1'!$A$2:$A$133,$A37,'Выборка 1'!$B$2:$B$133,$B37)</f>
        <v>246</v>
      </c>
      <c r="X37" s="2">
        <f>SUMIFS('Выборка 1'!X$2:X$133,'Выборка 1'!$A$2:$A$133,$A37,'Выборка 1'!$B$2:$B$133,$B37)</f>
        <v>247</v>
      </c>
      <c r="Y37" s="2">
        <f>SUMIFS('Выборка 1'!Y$2:Y$133,'Выборка 1'!$A$2:$A$133,$A37,'Выборка 1'!$B$2:$B$133,$B37)</f>
        <v>223</v>
      </c>
      <c r="Z37" s="2">
        <f>SUMIFS('Выборка 1'!Z$2:Z$133,'Выборка 1'!$A$2:$A$133,$A37,'Выборка 1'!$B$2:$B$133,$B37)</f>
        <v>229</v>
      </c>
      <c r="AA37" s="2">
        <f>SUMIFS('Выборка 1'!AA$2:AA$133,'Выборка 1'!$A$2:$A$133,$A37,'Выборка 1'!$B$2:$B$133,$B37)</f>
        <v>249</v>
      </c>
      <c r="AB37" s="2">
        <f>SUMIFS('Выборка 1'!AB$2:AB$133,'Выборка 1'!$A$2:$A$133,$A37,'Выборка 1'!$B$2:$B$133,$B37)</f>
        <v>238</v>
      </c>
      <c r="AC37" s="2">
        <f>SUMIFS('Выборка 1'!AC$2:AC$133,'Выборка 1'!$A$2:$A$133,$A37,'Выборка 1'!$B$2:$B$133,$B37)</f>
        <v>286</v>
      </c>
      <c r="AD37" s="2">
        <f>SUMIFS('Выборка 1'!AD$2:AD$133,'Выборка 1'!$A$2:$A$133,$A37,'Выборка 1'!$B$2:$B$133,$B37)</f>
        <v>263</v>
      </c>
      <c r="AE37" s="2">
        <f>SUMIFS('Выборка 1'!AE$2:AE$133,'Выборка 1'!$A$2:$A$133,$A37,'Выборка 1'!$B$2:$B$133,$B37)</f>
        <v>277</v>
      </c>
      <c r="AF37" s="2">
        <f>SUMIFS('Выборка 1'!AF$2:AF$133,'Выборка 1'!$A$2:$A$133,$A37,'Выборка 1'!$B$2:$B$133,$B37)</f>
        <v>312</v>
      </c>
      <c r="AG37" s="2">
        <f>SUMIFS('Выборка 1'!AG$2:AG$133,'Выборка 1'!$A$2:$A$133,$A37,'Выборка 1'!$B$2:$B$133,$B37)</f>
        <v>138</v>
      </c>
      <c r="AH37" s="2">
        <f>SUMIFS('Выборка 1'!AH$2:AH$133,'Выборка 1'!$A$2:$A$133,$A37,'Выборка 1'!$B$2:$B$133,$B37)</f>
        <v>251</v>
      </c>
      <c r="AI37" s="2">
        <f>SUMIFS('Выборка 1'!AI$2:AI$133,'Выборка 1'!$A$2:$A$133,$A37,'Выборка 1'!$B$2:$B$133,$B37)</f>
        <v>133</v>
      </c>
      <c r="AJ37" s="2">
        <f>SUMIFS('Выборка 1'!AJ$2:AJ$133,'Выборка 1'!$A$2:$A$133,$A37,'Выборка 1'!$B$2:$B$133,$B37)</f>
        <v>214</v>
      </c>
      <c r="AK37" s="2">
        <f>SUMIFS('Выборка 1'!AK$2:AK$133,'Выборка 1'!$A$2:$A$133,$A37,'Выборка 1'!$B$2:$B$133,$B37)</f>
        <v>43</v>
      </c>
      <c r="AL37" s="2">
        <f>SUMIFS('Выборка 1'!AL$2:AL$133,'Выборка 1'!$A$2:$A$133,$A37,'Выборка 1'!$B$2:$B$133,$B37)</f>
        <v>106</v>
      </c>
      <c r="AM37" s="2">
        <f>SUMIFS('Выборка 1'!AM$2:AM$133,'Выборка 1'!$A$2:$A$133,$A37,'Выборка 1'!$B$2:$B$133,$B37)</f>
        <v>59</v>
      </c>
      <c r="AN37" s="2">
        <f>SUMIFS('Выборка 1'!AN$2:AN$133,'Выборка 1'!$A$2:$A$133,$A37,'Выборка 1'!$B$2:$B$133,$B37)</f>
        <v>144</v>
      </c>
      <c r="AO37" s="2">
        <f>SUMIFS('Выборка 1'!AO$2:AO$133,'Выборка 1'!$A$2:$A$133,$A37,'Выборка 1'!$B$2:$B$133,$B37)</f>
        <v>46</v>
      </c>
      <c r="AP37" s="2">
        <f>SUMIFS('Выборка 1'!AP$2:AP$133,'Выборка 1'!$A$2:$A$133,$A37,'Выборка 1'!$B$2:$B$133,$B37)</f>
        <v>109</v>
      </c>
      <c r="AR37" s="2">
        <f t="shared" si="1"/>
        <v>7270</v>
      </c>
    </row>
    <row r="38" spans="1:44">
      <c r="A38" s="1">
        <v>63023</v>
      </c>
      <c r="B38" s="1">
        <v>502</v>
      </c>
      <c r="C38" s="2">
        <f>SUMIFS('Выборка 1'!C$2:C$133,'Выборка 1'!$A$2:$A$133,$A38,'Выборка 1'!$B$2:$B$133,$B38)</f>
        <v>38</v>
      </c>
      <c r="D38" s="2">
        <f>SUMIFS('Выборка 1'!D$2:D$133,'Выборка 1'!$A$2:$A$133,$A38,'Выборка 1'!$B$2:$B$133,$B38)</f>
        <v>37</v>
      </c>
      <c r="E38" s="2">
        <f>SUMIFS('Выборка 1'!E$2:E$133,'Выборка 1'!$A$2:$A$133,$A38,'Выборка 1'!$B$2:$B$133,$B38)</f>
        <v>60</v>
      </c>
      <c r="F38" s="2">
        <f>SUMIFS('Выборка 1'!F$2:F$133,'Выборка 1'!$A$2:$A$133,$A38,'Выборка 1'!$B$2:$B$133,$B38)</f>
        <v>55</v>
      </c>
      <c r="G38" s="2">
        <f>SUMIFS('Выборка 1'!G$2:G$133,'Выборка 1'!$A$2:$A$133,$A38,'Выборка 1'!$B$2:$B$133,$B38)</f>
        <v>198</v>
      </c>
      <c r="H38" s="2">
        <f>SUMIFS('Выборка 1'!H$2:H$133,'Выборка 1'!$A$2:$A$133,$A38,'Выборка 1'!$B$2:$B$133,$B38)</f>
        <v>160</v>
      </c>
      <c r="I38" s="2">
        <f>SUMIFS('Выборка 1'!I$2:I$133,'Выборка 1'!$A$2:$A$133,$A38,'Выборка 1'!$B$2:$B$133,$B38)</f>
        <v>293</v>
      </c>
      <c r="J38" s="2">
        <f>SUMIFS('Выборка 1'!J$2:J$133,'Выборка 1'!$A$2:$A$133,$A38,'Выборка 1'!$B$2:$B$133,$B38)</f>
        <v>248</v>
      </c>
      <c r="K38" s="2">
        <f>SUMIFS('Выборка 1'!K$2:K$133,'Выборка 1'!$A$2:$A$133,$A38,'Выборка 1'!$B$2:$B$133,$B38)</f>
        <v>139</v>
      </c>
      <c r="L38" s="2">
        <f>SUMIFS('Выборка 1'!L$2:L$133,'Выборка 1'!$A$2:$A$133,$A38,'Выборка 1'!$B$2:$B$133,$B38)</f>
        <v>101</v>
      </c>
      <c r="M38" s="2">
        <f>SUMIFS('Выборка 1'!M$2:M$133,'Выборка 1'!$A$2:$A$133,$A38,'Выборка 1'!$B$2:$B$133,$B38)</f>
        <v>65</v>
      </c>
      <c r="N38" s="2">
        <f>SUMIFS('Выборка 1'!N$2:N$133,'Выборка 1'!$A$2:$A$133,$A38,'Выборка 1'!$B$2:$B$133,$B38)</f>
        <v>69</v>
      </c>
      <c r="O38" s="2">
        <f>SUMIFS('Выборка 1'!O$2:O$133,'Выборка 1'!$A$2:$A$133,$A38,'Выборка 1'!$B$2:$B$133,$B38)</f>
        <v>151</v>
      </c>
      <c r="P38" s="2">
        <f>SUMIFS('Выборка 1'!P$2:P$133,'Выборка 1'!$A$2:$A$133,$A38,'Выборка 1'!$B$2:$B$133,$B38)</f>
        <v>165</v>
      </c>
      <c r="Q38" s="2">
        <f>SUMIFS('Выборка 1'!Q$2:Q$133,'Выборка 1'!$A$2:$A$133,$A38,'Выборка 1'!$B$2:$B$133,$B38)</f>
        <v>253</v>
      </c>
      <c r="R38" s="2">
        <f>SUMIFS('Выборка 1'!R$2:R$133,'Выборка 1'!$A$2:$A$133,$A38,'Выборка 1'!$B$2:$B$133,$B38)</f>
        <v>203</v>
      </c>
      <c r="S38" s="2">
        <f>SUMIFS('Выборка 1'!S$2:S$133,'Выборка 1'!$A$2:$A$133,$A38,'Выборка 1'!$B$2:$B$133,$B38)</f>
        <v>363</v>
      </c>
      <c r="T38" s="2">
        <f>SUMIFS('Выборка 1'!T$2:T$133,'Выборка 1'!$A$2:$A$133,$A38,'Выборка 1'!$B$2:$B$133,$B38)</f>
        <v>349</v>
      </c>
      <c r="U38" s="2">
        <f>SUMIFS('Выборка 1'!U$2:U$133,'Выборка 1'!$A$2:$A$133,$A38,'Выборка 1'!$B$2:$B$133,$B38)</f>
        <v>433</v>
      </c>
      <c r="V38" s="2">
        <f>SUMIFS('Выборка 1'!V$2:V$133,'Выборка 1'!$A$2:$A$133,$A38,'Выборка 1'!$B$2:$B$133,$B38)</f>
        <v>305</v>
      </c>
      <c r="W38" s="2">
        <f>SUMIFS('Выборка 1'!W$2:W$133,'Выборка 1'!$A$2:$A$133,$A38,'Выборка 1'!$B$2:$B$133,$B38)</f>
        <v>296</v>
      </c>
      <c r="X38" s="2">
        <f>SUMIFS('Выборка 1'!X$2:X$133,'Выборка 1'!$A$2:$A$133,$A38,'Выборка 1'!$B$2:$B$133,$B38)</f>
        <v>237</v>
      </c>
      <c r="Y38" s="2">
        <f>SUMIFS('Выборка 1'!Y$2:Y$133,'Выборка 1'!$A$2:$A$133,$A38,'Выборка 1'!$B$2:$B$133,$B38)</f>
        <v>254</v>
      </c>
      <c r="Z38" s="2">
        <f>SUMIFS('Выборка 1'!Z$2:Z$133,'Выборка 1'!$A$2:$A$133,$A38,'Выборка 1'!$B$2:$B$133,$B38)</f>
        <v>240</v>
      </c>
      <c r="AA38" s="2">
        <f>SUMIFS('Выборка 1'!AA$2:AA$133,'Выборка 1'!$A$2:$A$133,$A38,'Выборка 1'!$B$2:$B$133,$B38)</f>
        <v>236</v>
      </c>
      <c r="AB38" s="2">
        <f>SUMIFS('Выборка 1'!AB$2:AB$133,'Выборка 1'!$A$2:$A$133,$A38,'Выборка 1'!$B$2:$B$133,$B38)</f>
        <v>234</v>
      </c>
      <c r="AC38" s="2">
        <f>SUMIFS('Выборка 1'!AC$2:AC$133,'Выборка 1'!$A$2:$A$133,$A38,'Выборка 1'!$B$2:$B$133,$B38)</f>
        <v>276</v>
      </c>
      <c r="AD38" s="2">
        <f>SUMIFS('Выборка 1'!AD$2:AD$133,'Выборка 1'!$A$2:$A$133,$A38,'Выборка 1'!$B$2:$B$133,$B38)</f>
        <v>272</v>
      </c>
      <c r="AE38" s="2">
        <f>SUMIFS('Выборка 1'!AE$2:AE$133,'Выборка 1'!$A$2:$A$133,$A38,'Выборка 1'!$B$2:$B$133,$B38)</f>
        <v>317</v>
      </c>
      <c r="AF38" s="2">
        <f>SUMIFS('Выборка 1'!AF$2:AF$133,'Выборка 1'!$A$2:$A$133,$A38,'Выборка 1'!$B$2:$B$133,$B38)</f>
        <v>305</v>
      </c>
      <c r="AG38" s="2">
        <f>SUMIFS('Выборка 1'!AG$2:AG$133,'Выборка 1'!$A$2:$A$133,$A38,'Выборка 1'!$B$2:$B$133,$B38)</f>
        <v>112</v>
      </c>
      <c r="AH38" s="2">
        <f>SUMIFS('Выборка 1'!AH$2:AH$133,'Выборка 1'!$A$2:$A$133,$A38,'Выборка 1'!$B$2:$B$133,$B38)</f>
        <v>231</v>
      </c>
      <c r="AI38" s="2">
        <f>SUMIFS('Выборка 1'!AI$2:AI$133,'Выборка 1'!$A$2:$A$133,$A38,'Выборка 1'!$B$2:$B$133,$B38)</f>
        <v>105</v>
      </c>
      <c r="AJ38" s="2">
        <f>SUMIFS('Выборка 1'!AJ$2:AJ$133,'Выборка 1'!$A$2:$A$133,$A38,'Выборка 1'!$B$2:$B$133,$B38)</f>
        <v>157</v>
      </c>
      <c r="AK38" s="2">
        <f>SUMIFS('Выборка 1'!AK$2:AK$133,'Выборка 1'!$A$2:$A$133,$A38,'Выборка 1'!$B$2:$B$133,$B38)</f>
        <v>24</v>
      </c>
      <c r="AL38" s="2">
        <f>SUMIFS('Выборка 1'!AL$2:AL$133,'Выборка 1'!$A$2:$A$133,$A38,'Выборка 1'!$B$2:$B$133,$B38)</f>
        <v>64</v>
      </c>
      <c r="AM38" s="2">
        <f>SUMIFS('Выборка 1'!AM$2:AM$133,'Выборка 1'!$A$2:$A$133,$A38,'Выборка 1'!$B$2:$B$133,$B38)</f>
        <v>47</v>
      </c>
      <c r="AN38" s="2">
        <f>SUMIFS('Выборка 1'!AN$2:AN$133,'Выборка 1'!$A$2:$A$133,$A38,'Выборка 1'!$B$2:$B$133,$B38)</f>
        <v>102</v>
      </c>
      <c r="AO38" s="2">
        <f>SUMIFS('Выборка 1'!AO$2:AO$133,'Выборка 1'!$A$2:$A$133,$A38,'Выборка 1'!$B$2:$B$133,$B38)</f>
        <v>22</v>
      </c>
      <c r="AP38" s="2">
        <f>SUMIFS('Выборка 1'!AP$2:AP$133,'Выборка 1'!$A$2:$A$133,$A38,'Выборка 1'!$B$2:$B$133,$B38)</f>
        <v>96</v>
      </c>
      <c r="AR38" s="2">
        <f t="shared" si="1"/>
        <v>7312</v>
      </c>
    </row>
    <row r="39" spans="1:44">
      <c r="A39" s="1">
        <v>63023</v>
      </c>
      <c r="B39" s="1">
        <v>602</v>
      </c>
      <c r="C39" s="2">
        <f>SUMIFS('Выборка 1'!C$2:C$133,'Выборка 1'!$A$2:$A$133,$A39,'Выборка 1'!$B$2:$B$133,$B39)</f>
        <v>153</v>
      </c>
      <c r="D39" s="2">
        <f>SUMIFS('Выборка 1'!D$2:D$133,'Выборка 1'!$A$2:$A$133,$A39,'Выборка 1'!$B$2:$B$133,$B39)</f>
        <v>153</v>
      </c>
      <c r="E39" s="2">
        <f>SUMIFS('Выборка 1'!E$2:E$133,'Выборка 1'!$A$2:$A$133,$A39,'Выборка 1'!$B$2:$B$133,$B39)</f>
        <v>279</v>
      </c>
      <c r="F39" s="2">
        <f>SUMIFS('Выборка 1'!F$2:F$133,'Выборка 1'!$A$2:$A$133,$A39,'Выборка 1'!$B$2:$B$133,$B39)</f>
        <v>289</v>
      </c>
      <c r="G39" s="2">
        <f>SUMIFS('Выборка 1'!G$2:G$133,'Выборка 1'!$A$2:$A$133,$A39,'Выборка 1'!$B$2:$B$133,$B39)</f>
        <v>642</v>
      </c>
      <c r="H39" s="2">
        <f>SUMIFS('Выборка 1'!H$2:H$133,'Выборка 1'!$A$2:$A$133,$A39,'Выборка 1'!$B$2:$B$133,$B39)</f>
        <v>577</v>
      </c>
      <c r="I39" s="2">
        <f>SUMIFS('Выборка 1'!I$2:I$133,'Выборка 1'!$A$2:$A$133,$A39,'Выборка 1'!$B$2:$B$133,$B39)</f>
        <v>639</v>
      </c>
      <c r="J39" s="2">
        <f>SUMIFS('Выборка 1'!J$2:J$133,'Выборка 1'!$A$2:$A$133,$A39,'Выборка 1'!$B$2:$B$133,$B39)</f>
        <v>570</v>
      </c>
      <c r="K39" s="2">
        <f>SUMIFS('Выборка 1'!K$2:K$133,'Выборка 1'!$A$2:$A$133,$A39,'Выборка 1'!$B$2:$B$133,$B39)</f>
        <v>356</v>
      </c>
      <c r="L39" s="2">
        <f>SUMIFS('Выборка 1'!L$2:L$133,'Выборка 1'!$A$2:$A$133,$A39,'Выборка 1'!$B$2:$B$133,$B39)</f>
        <v>323</v>
      </c>
      <c r="M39" s="2">
        <f>SUMIFS('Выборка 1'!M$2:M$133,'Выборка 1'!$A$2:$A$133,$A39,'Выборка 1'!$B$2:$B$133,$B39)</f>
        <v>209</v>
      </c>
      <c r="N39" s="2">
        <f>SUMIFS('Выборка 1'!N$2:N$133,'Выборка 1'!$A$2:$A$133,$A39,'Выборка 1'!$B$2:$B$133,$B39)</f>
        <v>224</v>
      </c>
      <c r="O39" s="2">
        <f>SUMIFS('Выборка 1'!O$2:O$133,'Выборка 1'!$A$2:$A$133,$A39,'Выборка 1'!$B$2:$B$133,$B39)</f>
        <v>375</v>
      </c>
      <c r="P39" s="2">
        <f>SUMIFS('Выборка 1'!P$2:P$133,'Выборка 1'!$A$2:$A$133,$A39,'Выборка 1'!$B$2:$B$133,$B39)</f>
        <v>469</v>
      </c>
      <c r="Q39" s="2">
        <f>SUMIFS('Выборка 1'!Q$2:Q$133,'Выборка 1'!$A$2:$A$133,$A39,'Выборка 1'!$B$2:$B$133,$B39)</f>
        <v>521</v>
      </c>
      <c r="R39" s="2">
        <f>SUMIFS('Выборка 1'!R$2:R$133,'Выборка 1'!$A$2:$A$133,$A39,'Выборка 1'!$B$2:$B$133,$B39)</f>
        <v>456</v>
      </c>
      <c r="S39" s="2">
        <f>SUMIFS('Выборка 1'!S$2:S$133,'Выборка 1'!$A$2:$A$133,$A39,'Выборка 1'!$B$2:$B$133,$B39)</f>
        <v>816</v>
      </c>
      <c r="T39" s="2">
        <f>SUMIFS('Выборка 1'!T$2:T$133,'Выборка 1'!$A$2:$A$133,$A39,'Выборка 1'!$B$2:$B$133,$B39)</f>
        <v>629</v>
      </c>
      <c r="U39" s="2">
        <f>SUMIFS('Выборка 1'!U$2:U$133,'Выборка 1'!$A$2:$A$133,$A39,'Выборка 1'!$B$2:$B$133,$B39)</f>
        <v>822</v>
      </c>
      <c r="V39" s="2">
        <f>SUMIFS('Выборка 1'!V$2:V$133,'Выборка 1'!$A$2:$A$133,$A39,'Выборка 1'!$B$2:$B$133,$B39)</f>
        <v>695</v>
      </c>
      <c r="W39" s="2">
        <f>SUMIFS('Выборка 1'!W$2:W$133,'Выборка 1'!$A$2:$A$133,$A39,'Выборка 1'!$B$2:$B$133,$B39)</f>
        <v>702</v>
      </c>
      <c r="X39" s="2">
        <f>SUMIFS('Выборка 1'!X$2:X$133,'Выборка 1'!$A$2:$A$133,$A39,'Выборка 1'!$B$2:$B$133,$B39)</f>
        <v>629</v>
      </c>
      <c r="Y39" s="2">
        <f>SUMIFS('Выборка 1'!Y$2:Y$133,'Выборка 1'!$A$2:$A$133,$A39,'Выборка 1'!$B$2:$B$133,$B39)</f>
        <v>611</v>
      </c>
      <c r="Z39" s="2">
        <f>SUMIFS('Выборка 1'!Z$2:Z$133,'Выборка 1'!$A$2:$A$133,$A39,'Выборка 1'!$B$2:$B$133,$B39)</f>
        <v>661</v>
      </c>
      <c r="AA39" s="2">
        <f>SUMIFS('Выборка 1'!AA$2:AA$133,'Выборка 1'!$A$2:$A$133,$A39,'Выборка 1'!$B$2:$B$133,$B39)</f>
        <v>606</v>
      </c>
      <c r="AB39" s="2">
        <f>SUMIFS('Выборка 1'!AB$2:AB$133,'Выборка 1'!$A$2:$A$133,$A39,'Выборка 1'!$B$2:$B$133,$B39)</f>
        <v>679</v>
      </c>
      <c r="AC39" s="2">
        <f>SUMIFS('Выборка 1'!AC$2:AC$133,'Выборка 1'!$A$2:$A$133,$A39,'Выборка 1'!$B$2:$B$133,$B39)</f>
        <v>780</v>
      </c>
      <c r="AD39" s="2">
        <f>SUMIFS('Выборка 1'!AD$2:AD$133,'Выборка 1'!$A$2:$A$133,$A39,'Выборка 1'!$B$2:$B$133,$B39)</f>
        <v>854</v>
      </c>
      <c r="AE39" s="2">
        <f>SUMIFS('Выборка 1'!AE$2:AE$133,'Выборка 1'!$A$2:$A$133,$A39,'Выборка 1'!$B$2:$B$133,$B39)</f>
        <v>974</v>
      </c>
      <c r="AF39" s="2">
        <f>SUMIFS('Выборка 1'!AF$2:AF$133,'Выборка 1'!$A$2:$A$133,$A39,'Выборка 1'!$B$2:$B$133,$B39)</f>
        <v>984</v>
      </c>
      <c r="AG39" s="2">
        <f>SUMIFS('Выборка 1'!AG$2:AG$133,'Выборка 1'!$A$2:$A$133,$A39,'Выборка 1'!$B$2:$B$133,$B39)</f>
        <v>420</v>
      </c>
      <c r="AH39" s="2">
        <f>SUMIFS('Выборка 1'!AH$2:AH$133,'Выборка 1'!$A$2:$A$133,$A39,'Выборка 1'!$B$2:$B$133,$B39)</f>
        <v>758</v>
      </c>
      <c r="AI39" s="2">
        <f>SUMIFS('Выборка 1'!AI$2:AI$133,'Выборка 1'!$A$2:$A$133,$A39,'Выборка 1'!$B$2:$B$133,$B39)</f>
        <v>334</v>
      </c>
      <c r="AJ39" s="2">
        <f>SUMIFS('Выборка 1'!AJ$2:AJ$133,'Выборка 1'!$A$2:$A$133,$A39,'Выборка 1'!$B$2:$B$133,$B39)</f>
        <v>653</v>
      </c>
      <c r="AK39" s="2">
        <f>SUMIFS('Выборка 1'!AK$2:AK$133,'Выборка 1'!$A$2:$A$133,$A39,'Выборка 1'!$B$2:$B$133,$B39)</f>
        <v>122</v>
      </c>
      <c r="AL39" s="2">
        <f>SUMIFS('Выборка 1'!AL$2:AL$133,'Выборка 1'!$A$2:$A$133,$A39,'Выборка 1'!$B$2:$B$133,$B39)</f>
        <v>281</v>
      </c>
      <c r="AM39" s="2">
        <f>SUMIFS('Выборка 1'!AM$2:AM$133,'Выборка 1'!$A$2:$A$133,$A39,'Выборка 1'!$B$2:$B$133,$B39)</f>
        <v>144</v>
      </c>
      <c r="AN39" s="2">
        <f>SUMIFS('Выборка 1'!AN$2:AN$133,'Выборка 1'!$A$2:$A$133,$A39,'Выборка 1'!$B$2:$B$133,$B39)</f>
        <v>481</v>
      </c>
      <c r="AO39" s="2">
        <f>SUMIFS('Выборка 1'!AO$2:AO$133,'Выборка 1'!$A$2:$A$133,$A39,'Выборка 1'!$B$2:$B$133,$B39)</f>
        <v>59</v>
      </c>
      <c r="AP39" s="2">
        <f>SUMIFS('Выборка 1'!AP$2:AP$133,'Выборка 1'!$A$2:$A$133,$A39,'Выборка 1'!$B$2:$B$133,$B39)</f>
        <v>298</v>
      </c>
      <c r="AR39" s="2">
        <f t="shared" si="1"/>
        <v>20227</v>
      </c>
    </row>
    <row r="40" spans="1:44">
      <c r="A40" s="1">
        <v>63023</v>
      </c>
      <c r="B40" s="1">
        <v>701</v>
      </c>
      <c r="C40" s="2">
        <f>SUMIFS('Выборка 1'!C$2:C$133,'Выборка 1'!$A$2:$A$133,$A40,'Выборка 1'!$B$2:$B$133,$B40)</f>
        <v>0</v>
      </c>
      <c r="D40" s="2">
        <f>SUMIFS('Выборка 1'!D$2:D$133,'Выборка 1'!$A$2:$A$133,$A40,'Выборка 1'!$B$2:$B$133,$B40)</f>
        <v>0</v>
      </c>
      <c r="E40" s="2">
        <f>SUMIFS('Выборка 1'!E$2:E$133,'Выборка 1'!$A$2:$A$133,$A40,'Выборка 1'!$B$2:$B$133,$B40)</f>
        <v>0</v>
      </c>
      <c r="F40" s="2">
        <f>SUMIFS('Выборка 1'!F$2:F$133,'Выборка 1'!$A$2:$A$133,$A40,'Выборка 1'!$B$2:$B$133,$B40)</f>
        <v>0</v>
      </c>
      <c r="G40" s="2">
        <f>SUMIFS('Выборка 1'!G$2:G$133,'Выборка 1'!$A$2:$A$133,$A40,'Выборка 1'!$B$2:$B$133,$B40)</f>
        <v>0</v>
      </c>
      <c r="H40" s="2">
        <f>SUMIFS('Выборка 1'!H$2:H$133,'Выборка 1'!$A$2:$A$133,$A40,'Выборка 1'!$B$2:$B$133,$B40)</f>
        <v>0</v>
      </c>
      <c r="I40" s="2">
        <f>SUMIFS('Выборка 1'!I$2:I$133,'Выборка 1'!$A$2:$A$133,$A40,'Выборка 1'!$B$2:$B$133,$B40)</f>
        <v>0</v>
      </c>
      <c r="J40" s="2">
        <f>SUMIFS('Выборка 1'!J$2:J$133,'Выборка 1'!$A$2:$A$133,$A40,'Выборка 1'!$B$2:$B$133,$B40)</f>
        <v>0</v>
      </c>
      <c r="K40" s="2">
        <f>SUMIFS('Выборка 1'!K$2:K$133,'Выборка 1'!$A$2:$A$133,$A40,'Выборка 1'!$B$2:$B$133,$B40)</f>
        <v>0</v>
      </c>
      <c r="L40" s="2">
        <f>SUMIFS('Выборка 1'!L$2:L$133,'Выборка 1'!$A$2:$A$133,$A40,'Выборка 1'!$B$2:$B$133,$B40)</f>
        <v>0</v>
      </c>
      <c r="M40" s="2">
        <f>SUMIFS('Выборка 1'!M$2:M$133,'Выборка 1'!$A$2:$A$133,$A40,'Выборка 1'!$B$2:$B$133,$B40)</f>
        <v>0</v>
      </c>
      <c r="N40" s="2">
        <f>SUMIFS('Выборка 1'!N$2:N$133,'Выборка 1'!$A$2:$A$133,$A40,'Выборка 1'!$B$2:$B$133,$B40)</f>
        <v>0</v>
      </c>
      <c r="O40" s="2">
        <f>SUMIFS('Выборка 1'!O$2:O$133,'Выборка 1'!$A$2:$A$133,$A40,'Выборка 1'!$B$2:$B$133,$B40)</f>
        <v>0</v>
      </c>
      <c r="P40" s="2">
        <f>SUMIFS('Выборка 1'!P$2:P$133,'Выборка 1'!$A$2:$A$133,$A40,'Выборка 1'!$B$2:$B$133,$B40)</f>
        <v>0</v>
      </c>
      <c r="Q40" s="2">
        <f>SUMIFS('Выборка 1'!Q$2:Q$133,'Выборка 1'!$A$2:$A$133,$A40,'Выборка 1'!$B$2:$B$133,$B40)</f>
        <v>0</v>
      </c>
      <c r="R40" s="2">
        <f>SUMIFS('Выборка 1'!R$2:R$133,'Выборка 1'!$A$2:$A$133,$A40,'Выборка 1'!$B$2:$B$133,$B40)</f>
        <v>0</v>
      </c>
      <c r="S40" s="2">
        <f>SUMIFS('Выборка 1'!S$2:S$133,'Выборка 1'!$A$2:$A$133,$A40,'Выборка 1'!$B$2:$B$133,$B40)</f>
        <v>0</v>
      </c>
      <c r="T40" s="2">
        <f>SUMIFS('Выборка 1'!T$2:T$133,'Выборка 1'!$A$2:$A$133,$A40,'Выборка 1'!$B$2:$B$133,$B40)</f>
        <v>0</v>
      </c>
      <c r="U40" s="2">
        <f>SUMIFS('Выборка 1'!U$2:U$133,'Выборка 1'!$A$2:$A$133,$A40,'Выборка 1'!$B$2:$B$133,$B40)</f>
        <v>0</v>
      </c>
      <c r="V40" s="2">
        <f>SUMIFS('Выборка 1'!V$2:V$133,'Выборка 1'!$A$2:$A$133,$A40,'Выборка 1'!$B$2:$B$133,$B40)</f>
        <v>0</v>
      </c>
      <c r="W40" s="2">
        <f>SUMIFS('Выборка 1'!W$2:W$133,'Выборка 1'!$A$2:$A$133,$A40,'Выборка 1'!$B$2:$B$133,$B40)</f>
        <v>0</v>
      </c>
      <c r="X40" s="2">
        <f>SUMIFS('Выборка 1'!X$2:X$133,'Выборка 1'!$A$2:$A$133,$A40,'Выборка 1'!$B$2:$B$133,$B40)</f>
        <v>0</v>
      </c>
      <c r="Y40" s="2">
        <f>SUMIFS('Выборка 1'!Y$2:Y$133,'Выборка 1'!$A$2:$A$133,$A40,'Выборка 1'!$B$2:$B$133,$B40)</f>
        <v>0</v>
      </c>
      <c r="Z40" s="2">
        <f>SUMIFS('Выборка 1'!Z$2:Z$133,'Выборка 1'!$A$2:$A$133,$A40,'Выборка 1'!$B$2:$B$133,$B40)</f>
        <v>0</v>
      </c>
      <c r="AA40" s="2">
        <f>SUMIFS('Выборка 1'!AA$2:AA$133,'Выборка 1'!$A$2:$A$133,$A40,'Выборка 1'!$B$2:$B$133,$B40)</f>
        <v>0</v>
      </c>
      <c r="AB40" s="2">
        <f>SUMIFS('Выборка 1'!AB$2:AB$133,'Выборка 1'!$A$2:$A$133,$A40,'Выборка 1'!$B$2:$B$133,$B40)</f>
        <v>0</v>
      </c>
      <c r="AC40" s="2">
        <f>SUMIFS('Выборка 1'!AC$2:AC$133,'Выборка 1'!$A$2:$A$133,$A40,'Выборка 1'!$B$2:$B$133,$B40)</f>
        <v>0</v>
      </c>
      <c r="AD40" s="2">
        <f>SUMIFS('Выборка 1'!AD$2:AD$133,'Выборка 1'!$A$2:$A$133,$A40,'Выборка 1'!$B$2:$B$133,$B40)</f>
        <v>0</v>
      </c>
      <c r="AE40" s="2">
        <f>SUMIFS('Выборка 1'!AE$2:AE$133,'Выборка 1'!$A$2:$A$133,$A40,'Выборка 1'!$B$2:$B$133,$B40)</f>
        <v>0</v>
      </c>
      <c r="AF40" s="2">
        <f>SUMIFS('Выборка 1'!AF$2:AF$133,'Выборка 1'!$A$2:$A$133,$A40,'Выборка 1'!$B$2:$B$133,$B40)</f>
        <v>0</v>
      </c>
      <c r="AG40" s="2">
        <f>SUMIFS('Выборка 1'!AG$2:AG$133,'Выборка 1'!$A$2:$A$133,$A40,'Выборка 1'!$B$2:$B$133,$B40)</f>
        <v>0</v>
      </c>
      <c r="AH40" s="2">
        <f>SUMIFS('Выборка 1'!AH$2:AH$133,'Выборка 1'!$A$2:$A$133,$A40,'Выборка 1'!$B$2:$B$133,$B40)</f>
        <v>0</v>
      </c>
      <c r="AI40" s="2">
        <f>SUMIFS('Выборка 1'!AI$2:AI$133,'Выборка 1'!$A$2:$A$133,$A40,'Выборка 1'!$B$2:$B$133,$B40)</f>
        <v>0</v>
      </c>
      <c r="AJ40" s="2">
        <f>SUMIFS('Выборка 1'!AJ$2:AJ$133,'Выборка 1'!$A$2:$A$133,$A40,'Выборка 1'!$B$2:$B$133,$B40)</f>
        <v>0</v>
      </c>
      <c r="AK40" s="2">
        <f>SUMIFS('Выборка 1'!AK$2:AK$133,'Выборка 1'!$A$2:$A$133,$A40,'Выборка 1'!$B$2:$B$133,$B40)</f>
        <v>0</v>
      </c>
      <c r="AL40" s="2">
        <f>SUMIFS('Выборка 1'!AL$2:AL$133,'Выборка 1'!$A$2:$A$133,$A40,'Выборка 1'!$B$2:$B$133,$B40)</f>
        <v>0</v>
      </c>
      <c r="AM40" s="2">
        <f>SUMIFS('Выборка 1'!AM$2:AM$133,'Выборка 1'!$A$2:$A$133,$A40,'Выборка 1'!$B$2:$B$133,$B40)</f>
        <v>0</v>
      </c>
      <c r="AN40" s="2">
        <f>SUMIFS('Выборка 1'!AN$2:AN$133,'Выборка 1'!$A$2:$A$133,$A40,'Выборка 1'!$B$2:$B$133,$B40)</f>
        <v>0</v>
      </c>
      <c r="AO40" s="2">
        <f>SUMIFS('Выборка 1'!AO$2:AO$133,'Выборка 1'!$A$2:$A$133,$A40,'Выборка 1'!$B$2:$B$133,$B40)</f>
        <v>0</v>
      </c>
      <c r="AP40" s="2">
        <f>SUMIFS('Выборка 1'!AP$2:AP$133,'Выборка 1'!$A$2:$A$133,$A40,'Выборка 1'!$B$2:$B$133,$B40)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1'!C$2:C$133,'Выборка 1'!$A$2:$A$133,$A41,'Выборка 1'!$B$2:$B$133,$B41)</f>
        <v>82</v>
      </c>
      <c r="D41" s="2">
        <f>SUMIFS('Выборка 1'!D$2:D$133,'Выборка 1'!$A$2:$A$133,$A41,'Выборка 1'!$B$2:$B$133,$B41)</f>
        <v>51</v>
      </c>
      <c r="E41" s="2">
        <f>SUMIFS('Выборка 1'!E$2:E$133,'Выборка 1'!$A$2:$A$133,$A41,'Выборка 1'!$B$2:$B$133,$B41)</f>
        <v>134</v>
      </c>
      <c r="F41" s="2">
        <f>SUMIFS('Выборка 1'!F$2:F$133,'Выборка 1'!$A$2:$A$133,$A41,'Выборка 1'!$B$2:$B$133,$B41)</f>
        <v>114</v>
      </c>
      <c r="G41" s="2">
        <f>SUMIFS('Выборка 1'!G$2:G$133,'Выборка 1'!$A$2:$A$133,$A41,'Выборка 1'!$B$2:$B$133,$B41)</f>
        <v>314</v>
      </c>
      <c r="H41" s="2">
        <f>SUMIFS('Выборка 1'!H$2:H$133,'Выборка 1'!$A$2:$A$133,$A41,'Выборка 1'!$B$2:$B$133,$B41)</f>
        <v>293</v>
      </c>
      <c r="I41" s="2">
        <f>SUMIFS('Выборка 1'!I$2:I$133,'Выборка 1'!$A$2:$A$133,$A41,'Выборка 1'!$B$2:$B$133,$B41)</f>
        <v>391</v>
      </c>
      <c r="J41" s="2">
        <f>SUMIFS('Выборка 1'!J$2:J$133,'Выборка 1'!$A$2:$A$133,$A41,'Выборка 1'!$B$2:$B$133,$B41)</f>
        <v>350</v>
      </c>
      <c r="K41" s="2">
        <f>SUMIFS('Выборка 1'!K$2:K$133,'Выборка 1'!$A$2:$A$133,$A41,'Выборка 1'!$B$2:$B$133,$B41)</f>
        <v>200</v>
      </c>
      <c r="L41" s="2">
        <f>SUMIFS('Выборка 1'!L$2:L$133,'Выборка 1'!$A$2:$A$133,$A41,'Выборка 1'!$B$2:$B$133,$B41)</f>
        <v>197</v>
      </c>
      <c r="M41" s="2">
        <f>SUMIFS('Выборка 1'!M$2:M$133,'Выборка 1'!$A$2:$A$133,$A41,'Выборка 1'!$B$2:$B$133,$B41)</f>
        <v>120</v>
      </c>
      <c r="N41" s="2">
        <f>SUMIFS('Выборка 1'!N$2:N$133,'Выборка 1'!$A$2:$A$133,$A41,'Выборка 1'!$B$2:$B$133,$B41)</f>
        <v>123</v>
      </c>
      <c r="O41" s="2">
        <f>SUMIFS('Выборка 1'!O$2:O$133,'Выборка 1'!$A$2:$A$133,$A41,'Выборка 1'!$B$2:$B$133,$B41)</f>
        <v>240</v>
      </c>
      <c r="P41" s="2">
        <f>SUMIFS('Выборка 1'!P$2:P$133,'Выборка 1'!$A$2:$A$133,$A41,'Выборка 1'!$B$2:$B$133,$B41)</f>
        <v>261</v>
      </c>
      <c r="Q41" s="2">
        <f>SUMIFS('Выборка 1'!Q$2:Q$133,'Выборка 1'!$A$2:$A$133,$A41,'Выборка 1'!$B$2:$B$133,$B41)</f>
        <v>313</v>
      </c>
      <c r="R41" s="2">
        <f>SUMIFS('Выборка 1'!R$2:R$133,'Выборка 1'!$A$2:$A$133,$A41,'Выборка 1'!$B$2:$B$133,$B41)</f>
        <v>234</v>
      </c>
      <c r="S41" s="2">
        <f>SUMIFS('Выборка 1'!S$2:S$133,'Выборка 1'!$A$2:$A$133,$A41,'Выборка 1'!$B$2:$B$133,$B41)</f>
        <v>479</v>
      </c>
      <c r="T41" s="2">
        <f>SUMIFS('Выборка 1'!T$2:T$133,'Выборка 1'!$A$2:$A$133,$A41,'Выборка 1'!$B$2:$B$133,$B41)</f>
        <v>327</v>
      </c>
      <c r="U41" s="2">
        <f>SUMIFS('Выборка 1'!U$2:U$133,'Выборка 1'!$A$2:$A$133,$A41,'Выборка 1'!$B$2:$B$133,$B41)</f>
        <v>481</v>
      </c>
      <c r="V41" s="2">
        <f>SUMIFS('Выборка 1'!V$2:V$133,'Выборка 1'!$A$2:$A$133,$A41,'Выборка 1'!$B$2:$B$133,$B41)</f>
        <v>406</v>
      </c>
      <c r="W41" s="2">
        <f>SUMIFS('Выборка 1'!W$2:W$133,'Выборка 1'!$A$2:$A$133,$A41,'Выборка 1'!$B$2:$B$133,$B41)</f>
        <v>378</v>
      </c>
      <c r="X41" s="2">
        <f>SUMIFS('Выборка 1'!X$2:X$133,'Выборка 1'!$A$2:$A$133,$A41,'Выборка 1'!$B$2:$B$133,$B41)</f>
        <v>379</v>
      </c>
      <c r="Y41" s="2">
        <f>SUMIFS('Выборка 1'!Y$2:Y$133,'Выборка 1'!$A$2:$A$133,$A41,'Выборка 1'!$B$2:$B$133,$B41)</f>
        <v>384</v>
      </c>
      <c r="Z41" s="2">
        <f>SUMIFS('Выборка 1'!Z$2:Z$133,'Выборка 1'!$A$2:$A$133,$A41,'Выборка 1'!$B$2:$B$133,$B41)</f>
        <v>436</v>
      </c>
      <c r="AA41" s="2">
        <f>SUMIFS('Выборка 1'!AA$2:AA$133,'Выборка 1'!$A$2:$A$133,$A41,'Выборка 1'!$B$2:$B$133,$B41)</f>
        <v>469</v>
      </c>
      <c r="AB41" s="2">
        <f>SUMIFS('Выборка 1'!AB$2:AB$133,'Выборка 1'!$A$2:$A$133,$A41,'Выборка 1'!$B$2:$B$133,$B41)</f>
        <v>424</v>
      </c>
      <c r="AC41" s="2">
        <f>SUMIFS('Выборка 1'!AC$2:AC$133,'Выборка 1'!$A$2:$A$133,$A41,'Выборка 1'!$B$2:$B$133,$B41)</f>
        <v>468</v>
      </c>
      <c r="AD41" s="2">
        <f>SUMIFS('Выборка 1'!AD$2:AD$133,'Выборка 1'!$A$2:$A$133,$A41,'Выборка 1'!$B$2:$B$133,$B41)</f>
        <v>514</v>
      </c>
      <c r="AE41" s="2">
        <f>SUMIFS('Выборка 1'!AE$2:AE$133,'Выборка 1'!$A$2:$A$133,$A41,'Выборка 1'!$B$2:$B$133,$B41)</f>
        <v>587</v>
      </c>
      <c r="AF41" s="2">
        <f>SUMIFS('Выборка 1'!AF$2:AF$133,'Выборка 1'!$A$2:$A$133,$A41,'Выборка 1'!$B$2:$B$133,$B41)</f>
        <v>525</v>
      </c>
      <c r="AG41" s="2">
        <f>SUMIFS('Выборка 1'!AG$2:AG$133,'Выборка 1'!$A$2:$A$133,$A41,'Выборка 1'!$B$2:$B$133,$B41)</f>
        <v>230</v>
      </c>
      <c r="AH41" s="2">
        <f>SUMIFS('Выборка 1'!AH$2:AH$133,'Выборка 1'!$A$2:$A$133,$A41,'Выборка 1'!$B$2:$B$133,$B41)</f>
        <v>398</v>
      </c>
      <c r="AI41" s="2">
        <f>SUMIFS('Выборка 1'!AI$2:AI$133,'Выборка 1'!$A$2:$A$133,$A41,'Выборка 1'!$B$2:$B$133,$B41)</f>
        <v>217</v>
      </c>
      <c r="AJ41" s="2">
        <f>SUMIFS('Выборка 1'!AJ$2:AJ$133,'Выборка 1'!$A$2:$A$133,$A41,'Выборка 1'!$B$2:$B$133,$B41)</f>
        <v>340</v>
      </c>
      <c r="AK41" s="2">
        <f>SUMIFS('Выборка 1'!AK$2:AK$133,'Выборка 1'!$A$2:$A$133,$A41,'Выборка 1'!$B$2:$B$133,$B41)</f>
        <v>71</v>
      </c>
      <c r="AL41" s="2">
        <f>SUMIFS('Выборка 1'!AL$2:AL$133,'Выборка 1'!$A$2:$A$133,$A41,'Выборка 1'!$B$2:$B$133,$B41)</f>
        <v>164</v>
      </c>
      <c r="AM41" s="2">
        <f>SUMIFS('Выборка 1'!AM$2:AM$133,'Выборка 1'!$A$2:$A$133,$A41,'Выборка 1'!$B$2:$B$133,$B41)</f>
        <v>77</v>
      </c>
      <c r="AN41" s="2">
        <f>SUMIFS('Выборка 1'!AN$2:AN$133,'Выборка 1'!$A$2:$A$133,$A41,'Выборка 1'!$B$2:$B$133,$B41)</f>
        <v>215</v>
      </c>
      <c r="AO41" s="2">
        <f>SUMIFS('Выборка 1'!AO$2:AO$133,'Выборка 1'!$A$2:$A$133,$A41,'Выборка 1'!$B$2:$B$133,$B41)</f>
        <v>59</v>
      </c>
      <c r="AP41" s="2">
        <f>SUMIFS('Выборка 1'!AP$2:AP$133,'Выборка 1'!$A$2:$A$133,$A41,'Выборка 1'!$B$2:$B$133,$B41)</f>
        <v>150</v>
      </c>
      <c r="AR41" s="2">
        <f t="shared" si="1"/>
        <v>11595</v>
      </c>
    </row>
    <row r="42" spans="1:44">
      <c r="A42" s="1">
        <v>63023</v>
      </c>
      <c r="B42" s="1">
        <v>902</v>
      </c>
      <c r="C42" s="2">
        <f>SUMIFS('Выборка 1'!C$2:C$133,'Выборка 1'!$A$2:$A$133,$A42,'Выборка 1'!$B$2:$B$133,$B42)</f>
        <v>0</v>
      </c>
      <c r="D42" s="2">
        <f>SUMIFS('Выборка 1'!D$2:D$133,'Выборка 1'!$A$2:$A$133,$A42,'Выборка 1'!$B$2:$B$133,$B42)</f>
        <v>0</v>
      </c>
      <c r="E42" s="2">
        <f>SUMIFS('Выборка 1'!E$2:E$133,'Выборка 1'!$A$2:$A$133,$A42,'Выборка 1'!$B$2:$B$133,$B42)</f>
        <v>0</v>
      </c>
      <c r="F42" s="2">
        <f>SUMIFS('Выборка 1'!F$2:F$133,'Выборка 1'!$A$2:$A$133,$A42,'Выборка 1'!$B$2:$B$133,$B42)</f>
        <v>0</v>
      </c>
      <c r="G42" s="2">
        <f>SUMIFS('Выборка 1'!G$2:G$133,'Выборка 1'!$A$2:$A$133,$A42,'Выборка 1'!$B$2:$B$133,$B42)</f>
        <v>0</v>
      </c>
      <c r="H42" s="2">
        <f>SUMIFS('Выборка 1'!H$2:H$133,'Выборка 1'!$A$2:$A$133,$A42,'Выборка 1'!$B$2:$B$133,$B42)</f>
        <v>0</v>
      </c>
      <c r="I42" s="2">
        <f>SUMIFS('Выборка 1'!I$2:I$133,'Выборка 1'!$A$2:$A$133,$A42,'Выборка 1'!$B$2:$B$133,$B42)</f>
        <v>0</v>
      </c>
      <c r="J42" s="2">
        <f>SUMIFS('Выборка 1'!J$2:J$133,'Выборка 1'!$A$2:$A$133,$A42,'Выборка 1'!$B$2:$B$133,$B42)</f>
        <v>0</v>
      </c>
      <c r="K42" s="2">
        <f>SUMIFS('Выборка 1'!K$2:K$133,'Выборка 1'!$A$2:$A$133,$A42,'Выборка 1'!$B$2:$B$133,$B42)</f>
        <v>0</v>
      </c>
      <c r="L42" s="2">
        <f>SUMIFS('Выборка 1'!L$2:L$133,'Выборка 1'!$A$2:$A$133,$A42,'Выборка 1'!$B$2:$B$133,$B42)</f>
        <v>0</v>
      </c>
      <c r="M42" s="2">
        <f>SUMIFS('Выборка 1'!M$2:M$133,'Выборка 1'!$A$2:$A$133,$A42,'Выборка 1'!$B$2:$B$133,$B42)</f>
        <v>0</v>
      </c>
      <c r="N42" s="2">
        <f>SUMIFS('Выборка 1'!N$2:N$133,'Выборка 1'!$A$2:$A$133,$A42,'Выборка 1'!$B$2:$B$133,$B42)</f>
        <v>0</v>
      </c>
      <c r="O42" s="2">
        <f>SUMIFS('Выборка 1'!O$2:O$133,'Выборка 1'!$A$2:$A$133,$A42,'Выборка 1'!$B$2:$B$133,$B42)</f>
        <v>0</v>
      </c>
      <c r="P42" s="2">
        <f>SUMIFS('Выборка 1'!P$2:P$133,'Выборка 1'!$A$2:$A$133,$A42,'Выборка 1'!$B$2:$B$133,$B42)</f>
        <v>0</v>
      </c>
      <c r="Q42" s="2">
        <f>SUMIFS('Выборка 1'!Q$2:Q$133,'Выборка 1'!$A$2:$A$133,$A42,'Выборка 1'!$B$2:$B$133,$B42)</f>
        <v>0</v>
      </c>
      <c r="R42" s="2">
        <f>SUMIFS('Выборка 1'!R$2:R$133,'Выборка 1'!$A$2:$A$133,$A42,'Выборка 1'!$B$2:$B$133,$B42)</f>
        <v>0</v>
      </c>
      <c r="S42" s="2">
        <f>SUMIFS('Выборка 1'!S$2:S$133,'Выборка 1'!$A$2:$A$133,$A42,'Выборка 1'!$B$2:$B$133,$B42)</f>
        <v>0</v>
      </c>
      <c r="T42" s="2">
        <f>SUMIFS('Выборка 1'!T$2:T$133,'Выборка 1'!$A$2:$A$133,$A42,'Выборка 1'!$B$2:$B$133,$B42)</f>
        <v>0</v>
      </c>
      <c r="U42" s="2">
        <f>SUMIFS('Выборка 1'!U$2:U$133,'Выборка 1'!$A$2:$A$133,$A42,'Выборка 1'!$B$2:$B$133,$B42)</f>
        <v>0</v>
      </c>
      <c r="V42" s="2">
        <f>SUMIFS('Выборка 1'!V$2:V$133,'Выборка 1'!$A$2:$A$133,$A42,'Выборка 1'!$B$2:$B$133,$B42)</f>
        <v>0</v>
      </c>
      <c r="W42" s="2">
        <f>SUMIFS('Выборка 1'!W$2:W$133,'Выборка 1'!$A$2:$A$133,$A42,'Выборка 1'!$B$2:$B$133,$B42)</f>
        <v>0</v>
      </c>
      <c r="X42" s="2">
        <f>SUMIFS('Выборка 1'!X$2:X$133,'Выборка 1'!$A$2:$A$133,$A42,'Выборка 1'!$B$2:$B$133,$B42)</f>
        <v>0</v>
      </c>
      <c r="Y42" s="2">
        <f>SUMIFS('Выборка 1'!Y$2:Y$133,'Выборка 1'!$A$2:$A$133,$A42,'Выборка 1'!$B$2:$B$133,$B42)</f>
        <v>0</v>
      </c>
      <c r="Z42" s="2">
        <f>SUMIFS('Выборка 1'!Z$2:Z$133,'Выборка 1'!$A$2:$A$133,$A42,'Выборка 1'!$B$2:$B$133,$B42)</f>
        <v>0</v>
      </c>
      <c r="AA42" s="2">
        <f>SUMIFS('Выборка 1'!AA$2:AA$133,'Выборка 1'!$A$2:$A$133,$A42,'Выборка 1'!$B$2:$B$133,$B42)</f>
        <v>0</v>
      </c>
      <c r="AB42" s="2">
        <f>SUMIFS('Выборка 1'!AB$2:AB$133,'Выборка 1'!$A$2:$A$133,$A42,'Выборка 1'!$B$2:$B$133,$B42)</f>
        <v>0</v>
      </c>
      <c r="AC42" s="2">
        <f>SUMIFS('Выборка 1'!AC$2:AC$133,'Выборка 1'!$A$2:$A$133,$A42,'Выборка 1'!$B$2:$B$133,$B42)</f>
        <v>0</v>
      </c>
      <c r="AD42" s="2">
        <f>SUMIFS('Выборка 1'!AD$2:AD$133,'Выборка 1'!$A$2:$A$133,$A42,'Выборка 1'!$B$2:$B$133,$B42)</f>
        <v>0</v>
      </c>
      <c r="AE42" s="2">
        <f>SUMIFS('Выборка 1'!AE$2:AE$133,'Выборка 1'!$A$2:$A$133,$A42,'Выборка 1'!$B$2:$B$133,$B42)</f>
        <v>0</v>
      </c>
      <c r="AF42" s="2">
        <f>SUMIFS('Выборка 1'!AF$2:AF$133,'Выборка 1'!$A$2:$A$133,$A42,'Выборка 1'!$B$2:$B$133,$B42)</f>
        <v>0</v>
      </c>
      <c r="AG42" s="2">
        <f>SUMIFS('Выборка 1'!AG$2:AG$133,'Выборка 1'!$A$2:$A$133,$A42,'Выборка 1'!$B$2:$B$133,$B42)</f>
        <v>0</v>
      </c>
      <c r="AH42" s="2">
        <f>SUMIFS('Выборка 1'!AH$2:AH$133,'Выборка 1'!$A$2:$A$133,$A42,'Выборка 1'!$B$2:$B$133,$B42)</f>
        <v>0</v>
      </c>
      <c r="AI42" s="2">
        <f>SUMIFS('Выборка 1'!AI$2:AI$133,'Выборка 1'!$A$2:$A$133,$A42,'Выборка 1'!$B$2:$B$133,$B42)</f>
        <v>0</v>
      </c>
      <c r="AJ42" s="2">
        <f>SUMIFS('Выборка 1'!AJ$2:AJ$133,'Выборка 1'!$A$2:$A$133,$A42,'Выборка 1'!$B$2:$B$133,$B42)</f>
        <v>0</v>
      </c>
      <c r="AK42" s="2">
        <f>SUMIFS('Выборка 1'!AK$2:AK$133,'Выборка 1'!$A$2:$A$133,$A42,'Выборка 1'!$B$2:$B$133,$B42)</f>
        <v>0</v>
      </c>
      <c r="AL42" s="2">
        <f>SUMIFS('Выборка 1'!AL$2:AL$133,'Выборка 1'!$A$2:$A$133,$A42,'Выборка 1'!$B$2:$B$133,$B42)</f>
        <v>0</v>
      </c>
      <c r="AM42" s="2">
        <f>SUMIFS('Выборка 1'!AM$2:AM$133,'Выборка 1'!$A$2:$A$133,$A42,'Выборка 1'!$B$2:$B$133,$B42)</f>
        <v>0</v>
      </c>
      <c r="AN42" s="2">
        <f>SUMIFS('Выборка 1'!AN$2:AN$133,'Выборка 1'!$A$2:$A$133,$A42,'Выборка 1'!$B$2:$B$133,$B42)</f>
        <v>0</v>
      </c>
      <c r="AO42" s="2">
        <f>SUMIFS('Выборка 1'!AO$2:AO$133,'Выборка 1'!$A$2:$A$133,$A42,'Выборка 1'!$B$2:$B$133,$B42)</f>
        <v>0</v>
      </c>
      <c r="AP42" s="2">
        <f>SUMIFS('Выборка 1'!AP$2:AP$133,'Выборка 1'!$A$2:$A$133,$A42,'Выборка 1'!$B$2:$B$133,$B42)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1'!C$2:C$133,'Выборка 1'!$A$2:$A$133,$A43,'Выборка 1'!$B$2:$B$133,$B43)</f>
        <v>137</v>
      </c>
      <c r="D43" s="2">
        <f>SUMIFS('Выборка 1'!D$2:D$133,'Выборка 1'!$A$2:$A$133,$A43,'Выборка 1'!$B$2:$B$133,$B43)</f>
        <v>129</v>
      </c>
      <c r="E43" s="2">
        <f>SUMIFS('Выборка 1'!E$2:E$133,'Выборка 1'!$A$2:$A$133,$A43,'Выборка 1'!$B$2:$B$133,$B43)</f>
        <v>254</v>
      </c>
      <c r="F43" s="2">
        <f>SUMIFS('Выборка 1'!F$2:F$133,'Выборка 1'!$A$2:$A$133,$A43,'Выборка 1'!$B$2:$B$133,$B43)</f>
        <v>224</v>
      </c>
      <c r="G43" s="2">
        <f>SUMIFS('Выборка 1'!G$2:G$133,'Выборка 1'!$A$2:$A$133,$A43,'Выборка 1'!$B$2:$B$133,$B43)</f>
        <v>593</v>
      </c>
      <c r="H43" s="2">
        <f>SUMIFS('Выборка 1'!H$2:H$133,'Выборка 1'!$A$2:$A$133,$A43,'Выборка 1'!$B$2:$B$133,$B43)</f>
        <v>527</v>
      </c>
      <c r="I43" s="2">
        <f>SUMIFS('Выборка 1'!I$2:I$133,'Выборка 1'!$A$2:$A$133,$A43,'Выборка 1'!$B$2:$B$133,$B43)</f>
        <v>590</v>
      </c>
      <c r="J43" s="2">
        <f>SUMIFS('Выборка 1'!J$2:J$133,'Выборка 1'!$A$2:$A$133,$A43,'Выборка 1'!$B$2:$B$133,$B43)</f>
        <v>572</v>
      </c>
      <c r="K43" s="2">
        <f>SUMIFS('Выборка 1'!K$2:K$133,'Выборка 1'!$A$2:$A$133,$A43,'Выборка 1'!$B$2:$B$133,$B43)</f>
        <v>335</v>
      </c>
      <c r="L43" s="2">
        <f>SUMIFS('Выборка 1'!L$2:L$133,'Выборка 1'!$A$2:$A$133,$A43,'Выборка 1'!$B$2:$B$133,$B43)</f>
        <v>311</v>
      </c>
      <c r="M43" s="2">
        <f>SUMIFS('Выборка 1'!M$2:M$133,'Выборка 1'!$A$2:$A$133,$A43,'Выборка 1'!$B$2:$B$133,$B43)</f>
        <v>207</v>
      </c>
      <c r="N43" s="2">
        <f>SUMIFS('Выборка 1'!N$2:N$133,'Выборка 1'!$A$2:$A$133,$A43,'Выборка 1'!$B$2:$B$133,$B43)</f>
        <v>162</v>
      </c>
      <c r="O43" s="2">
        <f>SUMIFS('Выборка 1'!O$2:O$133,'Выборка 1'!$A$2:$A$133,$A43,'Выборка 1'!$B$2:$B$133,$B43)</f>
        <v>410</v>
      </c>
      <c r="P43" s="2">
        <f>SUMIFS('Выборка 1'!P$2:P$133,'Выборка 1'!$A$2:$A$133,$A43,'Выборка 1'!$B$2:$B$133,$B43)</f>
        <v>456</v>
      </c>
      <c r="Q43" s="2">
        <f>SUMIFS('Выборка 1'!Q$2:Q$133,'Выборка 1'!$A$2:$A$133,$A43,'Выборка 1'!$B$2:$B$133,$B43)</f>
        <v>614</v>
      </c>
      <c r="R43" s="2">
        <f>SUMIFS('Выборка 1'!R$2:R$133,'Выборка 1'!$A$2:$A$133,$A43,'Выборка 1'!$B$2:$B$133,$B43)</f>
        <v>458</v>
      </c>
      <c r="S43" s="2">
        <f>SUMIFS('Выборка 1'!S$2:S$133,'Выборка 1'!$A$2:$A$133,$A43,'Выборка 1'!$B$2:$B$133,$B43)</f>
        <v>829</v>
      </c>
      <c r="T43" s="2">
        <f>SUMIFS('Выборка 1'!T$2:T$133,'Выборка 1'!$A$2:$A$133,$A43,'Выборка 1'!$B$2:$B$133,$B43)</f>
        <v>667</v>
      </c>
      <c r="U43" s="2">
        <f>SUMIFS('Выборка 1'!U$2:U$133,'Выборка 1'!$A$2:$A$133,$A43,'Выборка 1'!$B$2:$B$133,$B43)</f>
        <v>793</v>
      </c>
      <c r="V43" s="2">
        <f>SUMIFS('Выборка 1'!V$2:V$133,'Выборка 1'!$A$2:$A$133,$A43,'Выборка 1'!$B$2:$B$133,$B43)</f>
        <v>631</v>
      </c>
      <c r="W43" s="2">
        <f>SUMIFS('Выборка 1'!W$2:W$133,'Выборка 1'!$A$2:$A$133,$A43,'Выборка 1'!$B$2:$B$133,$B43)</f>
        <v>605</v>
      </c>
      <c r="X43" s="2">
        <f>SUMIFS('Выборка 1'!X$2:X$133,'Выборка 1'!$A$2:$A$133,$A43,'Выборка 1'!$B$2:$B$133,$B43)</f>
        <v>582</v>
      </c>
      <c r="Y43" s="2">
        <f>SUMIFS('Выборка 1'!Y$2:Y$133,'Выборка 1'!$A$2:$A$133,$A43,'Выборка 1'!$B$2:$B$133,$B43)</f>
        <v>661</v>
      </c>
      <c r="Z43" s="2">
        <f>SUMIFS('Выборка 1'!Z$2:Z$133,'Выборка 1'!$A$2:$A$133,$A43,'Выборка 1'!$B$2:$B$133,$B43)</f>
        <v>713</v>
      </c>
      <c r="AA43" s="2">
        <f>SUMIFS('Выборка 1'!AA$2:AA$133,'Выборка 1'!$A$2:$A$133,$A43,'Выборка 1'!$B$2:$B$133,$B43)</f>
        <v>743</v>
      </c>
      <c r="AB43" s="2">
        <f>SUMIFS('Выборка 1'!AB$2:AB$133,'Выборка 1'!$A$2:$A$133,$A43,'Выборка 1'!$B$2:$B$133,$B43)</f>
        <v>737</v>
      </c>
      <c r="AC43" s="2">
        <f>SUMIFS('Выборка 1'!AC$2:AC$133,'Выборка 1'!$A$2:$A$133,$A43,'Выборка 1'!$B$2:$B$133,$B43)</f>
        <v>840</v>
      </c>
      <c r="AD43" s="2">
        <f>SUMIFS('Выборка 1'!AD$2:AD$133,'Выборка 1'!$A$2:$A$133,$A43,'Выборка 1'!$B$2:$B$133,$B43)</f>
        <v>814</v>
      </c>
      <c r="AE43" s="2">
        <f>SUMIFS('Выборка 1'!AE$2:AE$133,'Выборка 1'!$A$2:$A$133,$A43,'Выборка 1'!$B$2:$B$133,$B43)</f>
        <v>937</v>
      </c>
      <c r="AF43" s="2">
        <f>SUMIFS('Выборка 1'!AF$2:AF$133,'Выборка 1'!$A$2:$A$133,$A43,'Выборка 1'!$B$2:$B$133,$B43)</f>
        <v>835</v>
      </c>
      <c r="AG43" s="2">
        <f>SUMIFS('Выборка 1'!AG$2:AG$133,'Выборка 1'!$A$2:$A$133,$A43,'Выборка 1'!$B$2:$B$133,$B43)</f>
        <v>416</v>
      </c>
      <c r="AH43" s="2">
        <f>SUMIFS('Выборка 1'!AH$2:AH$133,'Выборка 1'!$A$2:$A$133,$A43,'Выборка 1'!$B$2:$B$133,$B43)</f>
        <v>697</v>
      </c>
      <c r="AI43" s="2">
        <f>SUMIFS('Выборка 1'!AI$2:AI$133,'Выборка 1'!$A$2:$A$133,$A43,'Выборка 1'!$B$2:$B$133,$B43)</f>
        <v>392</v>
      </c>
      <c r="AJ43" s="2">
        <f>SUMIFS('Выборка 1'!AJ$2:AJ$133,'Выборка 1'!$A$2:$A$133,$A43,'Выборка 1'!$B$2:$B$133,$B43)</f>
        <v>574</v>
      </c>
      <c r="AK43" s="2">
        <f>SUMIFS('Выборка 1'!AK$2:AK$133,'Выборка 1'!$A$2:$A$133,$A43,'Выборка 1'!$B$2:$B$133,$B43)</f>
        <v>117</v>
      </c>
      <c r="AL43" s="2">
        <f>SUMIFS('Выборка 1'!AL$2:AL$133,'Выборка 1'!$A$2:$A$133,$A43,'Выборка 1'!$B$2:$B$133,$B43)</f>
        <v>249</v>
      </c>
      <c r="AM43" s="2">
        <f>SUMIFS('Выборка 1'!AM$2:AM$133,'Выборка 1'!$A$2:$A$133,$A43,'Выборка 1'!$B$2:$B$133,$B43)</f>
        <v>153</v>
      </c>
      <c r="AN43" s="2">
        <f>SUMIFS('Выборка 1'!AN$2:AN$133,'Выборка 1'!$A$2:$A$133,$A43,'Выборка 1'!$B$2:$B$133,$B43)</f>
        <v>418</v>
      </c>
      <c r="AO43" s="2">
        <f>SUMIFS('Выборка 1'!AO$2:AO$133,'Выборка 1'!$A$2:$A$133,$A43,'Выборка 1'!$B$2:$B$133,$B43)</f>
        <v>76</v>
      </c>
      <c r="AP43" s="2">
        <f>SUMIFS('Выборка 1'!AP$2:AP$133,'Выборка 1'!$A$2:$A$133,$A43,'Выборка 1'!$B$2:$B$133,$B43)</f>
        <v>319</v>
      </c>
      <c r="AR43" s="2">
        <f t="shared" si="1"/>
        <v>19777</v>
      </c>
    </row>
    <row r="44" spans="1:44">
      <c r="A44" s="1">
        <v>63023</v>
      </c>
      <c r="B44" s="1">
        <v>1102</v>
      </c>
      <c r="C44" s="2">
        <f>SUMIFS('Выборка 1'!C$2:C$133,'Выборка 1'!$A$2:$A$133,$A44,'Выборка 1'!$B$2:$B$133,$B44)</f>
        <v>0</v>
      </c>
      <c r="D44" s="2">
        <f>SUMIFS('Выборка 1'!D$2:D$133,'Выборка 1'!$A$2:$A$133,$A44,'Выборка 1'!$B$2:$B$133,$B44)</f>
        <v>0</v>
      </c>
      <c r="E44" s="2">
        <f>SUMIFS('Выборка 1'!E$2:E$133,'Выборка 1'!$A$2:$A$133,$A44,'Выборка 1'!$B$2:$B$133,$B44)</f>
        <v>0</v>
      </c>
      <c r="F44" s="2">
        <f>SUMIFS('Выборка 1'!F$2:F$133,'Выборка 1'!$A$2:$A$133,$A44,'Выборка 1'!$B$2:$B$133,$B44)</f>
        <v>0</v>
      </c>
      <c r="G44" s="2">
        <f>SUMIFS('Выборка 1'!G$2:G$133,'Выборка 1'!$A$2:$A$133,$A44,'Выборка 1'!$B$2:$B$133,$B44)</f>
        <v>0</v>
      </c>
      <c r="H44" s="2">
        <f>SUMIFS('Выборка 1'!H$2:H$133,'Выборка 1'!$A$2:$A$133,$A44,'Выборка 1'!$B$2:$B$133,$B44)</f>
        <v>0</v>
      </c>
      <c r="I44" s="2">
        <f>SUMIFS('Выборка 1'!I$2:I$133,'Выборка 1'!$A$2:$A$133,$A44,'Выборка 1'!$B$2:$B$133,$B44)</f>
        <v>0</v>
      </c>
      <c r="J44" s="2">
        <f>SUMIFS('Выборка 1'!J$2:J$133,'Выборка 1'!$A$2:$A$133,$A44,'Выборка 1'!$B$2:$B$133,$B44)</f>
        <v>0</v>
      </c>
      <c r="K44" s="2">
        <f>SUMIFS('Выборка 1'!K$2:K$133,'Выборка 1'!$A$2:$A$133,$A44,'Выборка 1'!$B$2:$B$133,$B44)</f>
        <v>0</v>
      </c>
      <c r="L44" s="2">
        <f>SUMIFS('Выборка 1'!L$2:L$133,'Выборка 1'!$A$2:$A$133,$A44,'Выборка 1'!$B$2:$B$133,$B44)</f>
        <v>0</v>
      </c>
      <c r="M44" s="2">
        <f>SUMIFS('Выборка 1'!M$2:M$133,'Выборка 1'!$A$2:$A$133,$A44,'Выборка 1'!$B$2:$B$133,$B44)</f>
        <v>0</v>
      </c>
      <c r="N44" s="2">
        <f>SUMIFS('Выборка 1'!N$2:N$133,'Выборка 1'!$A$2:$A$133,$A44,'Выборка 1'!$B$2:$B$133,$B44)</f>
        <v>0</v>
      </c>
      <c r="O44" s="2">
        <f>SUMIFS('Выборка 1'!O$2:O$133,'Выборка 1'!$A$2:$A$133,$A44,'Выборка 1'!$B$2:$B$133,$B44)</f>
        <v>0</v>
      </c>
      <c r="P44" s="2">
        <f>SUMIFS('Выборка 1'!P$2:P$133,'Выборка 1'!$A$2:$A$133,$A44,'Выборка 1'!$B$2:$B$133,$B44)</f>
        <v>0</v>
      </c>
      <c r="Q44" s="2">
        <f>SUMIFS('Выборка 1'!Q$2:Q$133,'Выборка 1'!$A$2:$A$133,$A44,'Выборка 1'!$B$2:$B$133,$B44)</f>
        <v>0</v>
      </c>
      <c r="R44" s="2">
        <f>SUMIFS('Выборка 1'!R$2:R$133,'Выборка 1'!$A$2:$A$133,$A44,'Выборка 1'!$B$2:$B$133,$B44)</f>
        <v>0</v>
      </c>
      <c r="S44" s="2">
        <f>SUMIFS('Выборка 1'!S$2:S$133,'Выборка 1'!$A$2:$A$133,$A44,'Выборка 1'!$B$2:$B$133,$B44)</f>
        <v>0</v>
      </c>
      <c r="T44" s="2">
        <f>SUMIFS('Выборка 1'!T$2:T$133,'Выборка 1'!$A$2:$A$133,$A44,'Выборка 1'!$B$2:$B$133,$B44)</f>
        <v>0</v>
      </c>
      <c r="U44" s="2">
        <f>SUMIFS('Выборка 1'!U$2:U$133,'Выборка 1'!$A$2:$A$133,$A44,'Выборка 1'!$B$2:$B$133,$B44)</f>
        <v>0</v>
      </c>
      <c r="V44" s="2">
        <f>SUMIFS('Выборка 1'!V$2:V$133,'Выборка 1'!$A$2:$A$133,$A44,'Выборка 1'!$B$2:$B$133,$B44)</f>
        <v>0</v>
      </c>
      <c r="W44" s="2">
        <f>SUMIFS('Выборка 1'!W$2:W$133,'Выборка 1'!$A$2:$A$133,$A44,'Выборка 1'!$B$2:$B$133,$B44)</f>
        <v>0</v>
      </c>
      <c r="X44" s="2">
        <f>SUMIFS('Выборка 1'!X$2:X$133,'Выборка 1'!$A$2:$A$133,$A44,'Выборка 1'!$B$2:$B$133,$B44)</f>
        <v>0</v>
      </c>
      <c r="Y44" s="2">
        <f>SUMIFS('Выборка 1'!Y$2:Y$133,'Выборка 1'!$A$2:$A$133,$A44,'Выборка 1'!$B$2:$B$133,$B44)</f>
        <v>0</v>
      </c>
      <c r="Z44" s="2">
        <f>SUMIFS('Выборка 1'!Z$2:Z$133,'Выборка 1'!$A$2:$A$133,$A44,'Выборка 1'!$B$2:$B$133,$B44)</f>
        <v>0</v>
      </c>
      <c r="AA44" s="2">
        <f>SUMIFS('Выборка 1'!AA$2:AA$133,'Выборка 1'!$A$2:$A$133,$A44,'Выборка 1'!$B$2:$B$133,$B44)</f>
        <v>0</v>
      </c>
      <c r="AB44" s="2">
        <f>SUMIFS('Выборка 1'!AB$2:AB$133,'Выборка 1'!$A$2:$A$133,$A44,'Выборка 1'!$B$2:$B$133,$B44)</f>
        <v>0</v>
      </c>
      <c r="AC44" s="2">
        <f>SUMIFS('Выборка 1'!AC$2:AC$133,'Выборка 1'!$A$2:$A$133,$A44,'Выборка 1'!$B$2:$B$133,$B44)</f>
        <v>0</v>
      </c>
      <c r="AD44" s="2">
        <f>SUMIFS('Выборка 1'!AD$2:AD$133,'Выборка 1'!$A$2:$A$133,$A44,'Выборка 1'!$B$2:$B$133,$B44)</f>
        <v>0</v>
      </c>
      <c r="AE44" s="2">
        <f>SUMIFS('Выборка 1'!AE$2:AE$133,'Выборка 1'!$A$2:$A$133,$A44,'Выборка 1'!$B$2:$B$133,$B44)</f>
        <v>0</v>
      </c>
      <c r="AF44" s="2">
        <f>SUMIFS('Выборка 1'!AF$2:AF$133,'Выборка 1'!$A$2:$A$133,$A44,'Выборка 1'!$B$2:$B$133,$B44)</f>
        <v>0</v>
      </c>
      <c r="AG44" s="2">
        <f>SUMIFS('Выборка 1'!AG$2:AG$133,'Выборка 1'!$A$2:$A$133,$A44,'Выборка 1'!$B$2:$B$133,$B44)</f>
        <v>0</v>
      </c>
      <c r="AH44" s="2">
        <f>SUMIFS('Выборка 1'!AH$2:AH$133,'Выборка 1'!$A$2:$A$133,$A44,'Выборка 1'!$B$2:$B$133,$B44)</f>
        <v>0</v>
      </c>
      <c r="AI44" s="2">
        <f>SUMIFS('Выборка 1'!AI$2:AI$133,'Выборка 1'!$A$2:$A$133,$A44,'Выборка 1'!$B$2:$B$133,$B44)</f>
        <v>0</v>
      </c>
      <c r="AJ44" s="2">
        <f>SUMIFS('Выборка 1'!AJ$2:AJ$133,'Выборка 1'!$A$2:$A$133,$A44,'Выборка 1'!$B$2:$B$133,$B44)</f>
        <v>0</v>
      </c>
      <c r="AK44" s="2">
        <f>SUMIFS('Выборка 1'!AK$2:AK$133,'Выборка 1'!$A$2:$A$133,$A44,'Выборка 1'!$B$2:$B$133,$B44)</f>
        <v>0</v>
      </c>
      <c r="AL44" s="2">
        <f>SUMIFS('Выборка 1'!AL$2:AL$133,'Выборка 1'!$A$2:$A$133,$A44,'Выборка 1'!$B$2:$B$133,$B44)</f>
        <v>0</v>
      </c>
      <c r="AM44" s="2">
        <f>SUMIFS('Выборка 1'!AM$2:AM$133,'Выборка 1'!$A$2:$A$133,$A44,'Выборка 1'!$B$2:$B$133,$B44)</f>
        <v>0</v>
      </c>
      <c r="AN44" s="2">
        <f>SUMIFS('Выборка 1'!AN$2:AN$133,'Выборка 1'!$A$2:$A$133,$A44,'Выборка 1'!$B$2:$B$133,$B44)</f>
        <v>0</v>
      </c>
      <c r="AO44" s="2">
        <f>SUMIFS('Выборка 1'!AO$2:AO$133,'Выборка 1'!$A$2:$A$133,$A44,'Выборка 1'!$B$2:$B$133,$B44)</f>
        <v>0</v>
      </c>
      <c r="AP44" s="2">
        <f>SUMIFS('Выборка 1'!AP$2:AP$133,'Выборка 1'!$A$2:$A$133,$A44,'Выборка 1'!$B$2:$B$133,$B44)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1'!C$2:C$133,'Выборка 1'!$A$2:$A$133,$A45,'Выборка 1'!$B$2:$B$133,$B45)</f>
        <v>0</v>
      </c>
      <c r="D45" s="2">
        <f>SUMIFS('Выборка 1'!D$2:D$133,'Выборка 1'!$A$2:$A$133,$A45,'Выборка 1'!$B$2:$B$133,$B45)</f>
        <v>0</v>
      </c>
      <c r="E45" s="2">
        <f>SUMIFS('Выборка 1'!E$2:E$133,'Выборка 1'!$A$2:$A$133,$A45,'Выборка 1'!$B$2:$B$133,$B45)</f>
        <v>0</v>
      </c>
      <c r="F45" s="2">
        <f>SUMIFS('Выборка 1'!F$2:F$133,'Выборка 1'!$A$2:$A$133,$A45,'Выборка 1'!$B$2:$B$133,$B45)</f>
        <v>0</v>
      </c>
      <c r="G45" s="2">
        <f>SUMIFS('Выборка 1'!G$2:G$133,'Выборка 1'!$A$2:$A$133,$A45,'Выборка 1'!$B$2:$B$133,$B45)</f>
        <v>0</v>
      </c>
      <c r="H45" s="2">
        <f>SUMIFS('Выборка 1'!H$2:H$133,'Выборка 1'!$A$2:$A$133,$A45,'Выборка 1'!$B$2:$B$133,$B45)</f>
        <v>0</v>
      </c>
      <c r="I45" s="2">
        <f>SUMIFS('Выборка 1'!I$2:I$133,'Выборка 1'!$A$2:$A$133,$A45,'Выборка 1'!$B$2:$B$133,$B45)</f>
        <v>0</v>
      </c>
      <c r="J45" s="2">
        <f>SUMIFS('Выборка 1'!J$2:J$133,'Выборка 1'!$A$2:$A$133,$A45,'Выборка 1'!$B$2:$B$133,$B45)</f>
        <v>0</v>
      </c>
      <c r="K45" s="2">
        <f>SUMIFS('Выборка 1'!K$2:K$133,'Выборка 1'!$A$2:$A$133,$A45,'Выборка 1'!$B$2:$B$133,$B45)</f>
        <v>0</v>
      </c>
      <c r="L45" s="2">
        <f>SUMIFS('Выборка 1'!L$2:L$133,'Выборка 1'!$A$2:$A$133,$A45,'Выборка 1'!$B$2:$B$133,$B45)</f>
        <v>0</v>
      </c>
      <c r="M45" s="2">
        <f>SUMIFS('Выборка 1'!M$2:M$133,'Выборка 1'!$A$2:$A$133,$A45,'Выборка 1'!$B$2:$B$133,$B45)</f>
        <v>0</v>
      </c>
      <c r="N45" s="2">
        <f>SUMIFS('Выборка 1'!N$2:N$133,'Выборка 1'!$A$2:$A$133,$A45,'Выборка 1'!$B$2:$B$133,$B45)</f>
        <v>0</v>
      </c>
      <c r="O45" s="2">
        <f>SUMIFS('Выборка 1'!O$2:O$133,'Выборка 1'!$A$2:$A$133,$A45,'Выборка 1'!$B$2:$B$133,$B45)</f>
        <v>0</v>
      </c>
      <c r="P45" s="2">
        <f>SUMIFS('Выборка 1'!P$2:P$133,'Выборка 1'!$A$2:$A$133,$A45,'Выборка 1'!$B$2:$B$133,$B45)</f>
        <v>0</v>
      </c>
      <c r="Q45" s="2">
        <f>SUMIFS('Выборка 1'!Q$2:Q$133,'Выборка 1'!$A$2:$A$133,$A45,'Выборка 1'!$B$2:$B$133,$B45)</f>
        <v>0</v>
      </c>
      <c r="R45" s="2">
        <f>SUMIFS('Выборка 1'!R$2:R$133,'Выборка 1'!$A$2:$A$133,$A45,'Выборка 1'!$B$2:$B$133,$B45)</f>
        <v>0</v>
      </c>
      <c r="S45" s="2">
        <f>SUMIFS('Выборка 1'!S$2:S$133,'Выборка 1'!$A$2:$A$133,$A45,'Выборка 1'!$B$2:$B$133,$B45)</f>
        <v>0</v>
      </c>
      <c r="T45" s="2">
        <f>SUMIFS('Выборка 1'!T$2:T$133,'Выборка 1'!$A$2:$A$133,$A45,'Выборка 1'!$B$2:$B$133,$B45)</f>
        <v>0</v>
      </c>
      <c r="U45" s="2">
        <f>SUMIFS('Выборка 1'!U$2:U$133,'Выборка 1'!$A$2:$A$133,$A45,'Выборка 1'!$B$2:$B$133,$B45)</f>
        <v>0</v>
      </c>
      <c r="V45" s="2">
        <f>SUMIFS('Выборка 1'!V$2:V$133,'Выборка 1'!$A$2:$A$133,$A45,'Выборка 1'!$B$2:$B$133,$B45)</f>
        <v>0</v>
      </c>
      <c r="W45" s="2">
        <f>SUMIFS('Выборка 1'!W$2:W$133,'Выборка 1'!$A$2:$A$133,$A45,'Выборка 1'!$B$2:$B$133,$B45)</f>
        <v>0</v>
      </c>
      <c r="X45" s="2">
        <f>SUMIFS('Выборка 1'!X$2:X$133,'Выборка 1'!$A$2:$A$133,$A45,'Выборка 1'!$B$2:$B$133,$B45)</f>
        <v>0</v>
      </c>
      <c r="Y45" s="2">
        <f>SUMIFS('Выборка 1'!Y$2:Y$133,'Выборка 1'!$A$2:$A$133,$A45,'Выборка 1'!$B$2:$B$133,$B45)</f>
        <v>0</v>
      </c>
      <c r="Z45" s="2">
        <f>SUMIFS('Выборка 1'!Z$2:Z$133,'Выборка 1'!$A$2:$A$133,$A45,'Выборка 1'!$B$2:$B$133,$B45)</f>
        <v>0</v>
      </c>
      <c r="AA45" s="2">
        <f>SUMIFS('Выборка 1'!AA$2:AA$133,'Выборка 1'!$A$2:$A$133,$A45,'Выборка 1'!$B$2:$B$133,$B45)</f>
        <v>0</v>
      </c>
      <c r="AB45" s="2">
        <f>SUMIFS('Выборка 1'!AB$2:AB$133,'Выборка 1'!$A$2:$A$133,$A45,'Выборка 1'!$B$2:$B$133,$B45)</f>
        <v>0</v>
      </c>
      <c r="AC45" s="2">
        <f>SUMIFS('Выборка 1'!AC$2:AC$133,'Выборка 1'!$A$2:$A$133,$A45,'Выборка 1'!$B$2:$B$133,$B45)</f>
        <v>0</v>
      </c>
      <c r="AD45" s="2">
        <f>SUMIFS('Выборка 1'!AD$2:AD$133,'Выборка 1'!$A$2:$A$133,$A45,'Выборка 1'!$B$2:$B$133,$B45)</f>
        <v>0</v>
      </c>
      <c r="AE45" s="2">
        <f>SUMIFS('Выборка 1'!AE$2:AE$133,'Выборка 1'!$A$2:$A$133,$A45,'Выборка 1'!$B$2:$B$133,$B45)</f>
        <v>0</v>
      </c>
      <c r="AF45" s="2">
        <f>SUMIFS('Выборка 1'!AF$2:AF$133,'Выборка 1'!$A$2:$A$133,$A45,'Выборка 1'!$B$2:$B$133,$B45)</f>
        <v>0</v>
      </c>
      <c r="AG45" s="2">
        <f>SUMIFS('Выборка 1'!AG$2:AG$133,'Выборка 1'!$A$2:$A$133,$A45,'Выборка 1'!$B$2:$B$133,$B45)</f>
        <v>0</v>
      </c>
      <c r="AH45" s="2">
        <f>SUMIFS('Выборка 1'!AH$2:AH$133,'Выборка 1'!$A$2:$A$133,$A45,'Выборка 1'!$B$2:$B$133,$B45)</f>
        <v>0</v>
      </c>
      <c r="AI45" s="2">
        <f>SUMIFS('Выборка 1'!AI$2:AI$133,'Выборка 1'!$A$2:$A$133,$A45,'Выборка 1'!$B$2:$B$133,$B45)</f>
        <v>0</v>
      </c>
      <c r="AJ45" s="2">
        <f>SUMIFS('Выборка 1'!AJ$2:AJ$133,'Выборка 1'!$A$2:$A$133,$A45,'Выборка 1'!$B$2:$B$133,$B45)</f>
        <v>0</v>
      </c>
      <c r="AK45" s="2">
        <f>SUMIFS('Выборка 1'!AK$2:AK$133,'Выборка 1'!$A$2:$A$133,$A45,'Выборка 1'!$B$2:$B$133,$B45)</f>
        <v>0</v>
      </c>
      <c r="AL45" s="2">
        <f>SUMIFS('Выборка 1'!AL$2:AL$133,'Выборка 1'!$A$2:$A$133,$A45,'Выборка 1'!$B$2:$B$133,$B45)</f>
        <v>0</v>
      </c>
      <c r="AM45" s="2">
        <f>SUMIFS('Выборка 1'!AM$2:AM$133,'Выборка 1'!$A$2:$A$133,$A45,'Выборка 1'!$B$2:$B$133,$B45)</f>
        <v>0</v>
      </c>
      <c r="AN45" s="2">
        <f>SUMIFS('Выборка 1'!AN$2:AN$133,'Выборка 1'!$A$2:$A$133,$A45,'Выборка 1'!$B$2:$B$133,$B45)</f>
        <v>0</v>
      </c>
      <c r="AO45" s="2">
        <f>SUMIFS('Выборка 1'!AO$2:AO$133,'Выборка 1'!$A$2:$A$133,$A45,'Выборка 1'!$B$2:$B$133,$B45)</f>
        <v>0</v>
      </c>
      <c r="AP45" s="2">
        <f>SUMIFS('Выборка 1'!AP$2:AP$133,'Выборка 1'!$A$2:$A$133,$A45,'Выборка 1'!$B$2:$B$133,$B45)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1'!C$2:C$133,'Выборка 1'!$A$2:$A$133,$A46,'Выборка 1'!$B$2:$B$133,$B46)</f>
        <v>256</v>
      </c>
      <c r="D46" s="2">
        <f>SUMIFS('Выборка 1'!D$2:D$133,'Выборка 1'!$A$2:$A$133,$A46,'Выборка 1'!$B$2:$B$133,$B46)</f>
        <v>212</v>
      </c>
      <c r="E46" s="2">
        <f>SUMIFS('Выборка 1'!E$2:E$133,'Выборка 1'!$A$2:$A$133,$A46,'Выборка 1'!$B$2:$B$133,$B46)</f>
        <v>556</v>
      </c>
      <c r="F46" s="2">
        <f>SUMIFS('Выборка 1'!F$2:F$133,'Выборка 1'!$A$2:$A$133,$A46,'Выборка 1'!$B$2:$B$133,$B46)</f>
        <v>534</v>
      </c>
      <c r="G46" s="2">
        <f>SUMIFS('Выборка 1'!G$2:G$133,'Выборка 1'!$A$2:$A$133,$A46,'Выборка 1'!$B$2:$B$133,$B46)</f>
        <v>1230</v>
      </c>
      <c r="H46" s="2">
        <f>SUMIFS('Выборка 1'!H$2:H$133,'Выборка 1'!$A$2:$A$133,$A46,'Выборка 1'!$B$2:$B$133,$B46)</f>
        <v>1185</v>
      </c>
      <c r="I46" s="2">
        <f>SUMIFS('Выборка 1'!I$2:I$133,'Выборка 1'!$A$2:$A$133,$A46,'Выборка 1'!$B$2:$B$133,$B46)</f>
        <v>1286</v>
      </c>
      <c r="J46" s="2">
        <f>SUMIFS('Выборка 1'!J$2:J$133,'Выборка 1'!$A$2:$A$133,$A46,'Выборка 1'!$B$2:$B$133,$B46)</f>
        <v>1222</v>
      </c>
      <c r="K46" s="2">
        <f>SUMIFS('Выборка 1'!K$2:K$133,'Выборка 1'!$A$2:$A$133,$A46,'Выборка 1'!$B$2:$B$133,$B46)</f>
        <v>713</v>
      </c>
      <c r="L46" s="2">
        <f>SUMIFS('Выборка 1'!L$2:L$133,'Выборка 1'!$A$2:$A$133,$A46,'Выборка 1'!$B$2:$B$133,$B46)</f>
        <v>646</v>
      </c>
      <c r="M46" s="2">
        <f>SUMIFS('Выборка 1'!M$2:M$133,'Выборка 1'!$A$2:$A$133,$A46,'Выборка 1'!$B$2:$B$133,$B46)</f>
        <v>404</v>
      </c>
      <c r="N46" s="2">
        <f>SUMIFS('Выборка 1'!N$2:N$133,'Выборка 1'!$A$2:$A$133,$A46,'Выборка 1'!$B$2:$B$133,$B46)</f>
        <v>386</v>
      </c>
      <c r="O46" s="2">
        <f>SUMIFS('Выборка 1'!O$2:O$133,'Выборка 1'!$A$2:$A$133,$A46,'Выборка 1'!$B$2:$B$133,$B46)</f>
        <v>727</v>
      </c>
      <c r="P46" s="2">
        <f>SUMIFS('Выборка 1'!P$2:P$133,'Выборка 1'!$A$2:$A$133,$A46,'Выборка 1'!$B$2:$B$133,$B46)</f>
        <v>744</v>
      </c>
      <c r="Q46" s="2">
        <f>SUMIFS('Выборка 1'!Q$2:Q$133,'Выборка 1'!$A$2:$A$133,$A46,'Выборка 1'!$B$2:$B$133,$B46)</f>
        <v>966</v>
      </c>
      <c r="R46" s="2">
        <f>SUMIFS('Выборка 1'!R$2:R$133,'Выборка 1'!$A$2:$A$133,$A46,'Выборка 1'!$B$2:$B$133,$B46)</f>
        <v>808</v>
      </c>
      <c r="S46" s="2">
        <f>SUMIFS('Выборка 1'!S$2:S$133,'Выборка 1'!$A$2:$A$133,$A46,'Выборка 1'!$B$2:$B$133,$B46)</f>
        <v>1423</v>
      </c>
      <c r="T46" s="2">
        <f>SUMIFS('Выборка 1'!T$2:T$133,'Выборка 1'!$A$2:$A$133,$A46,'Выборка 1'!$B$2:$B$133,$B46)</f>
        <v>1216</v>
      </c>
      <c r="U46" s="2">
        <f>SUMIFS('Выборка 1'!U$2:U$133,'Выборка 1'!$A$2:$A$133,$A46,'Выборка 1'!$B$2:$B$133,$B46)</f>
        <v>1491</v>
      </c>
      <c r="V46" s="2">
        <f>SUMIFS('Выборка 1'!V$2:V$133,'Выборка 1'!$A$2:$A$133,$A46,'Выборка 1'!$B$2:$B$133,$B46)</f>
        <v>1340</v>
      </c>
      <c r="W46" s="2">
        <f>SUMIFS('Выборка 1'!W$2:W$133,'Выборка 1'!$A$2:$A$133,$A46,'Выборка 1'!$B$2:$B$133,$B46)</f>
        <v>1293</v>
      </c>
      <c r="X46" s="2">
        <f>SUMIFS('Выборка 1'!X$2:X$133,'Выборка 1'!$A$2:$A$133,$A46,'Выборка 1'!$B$2:$B$133,$B46)</f>
        <v>1185</v>
      </c>
      <c r="Y46" s="2">
        <f>SUMIFS('Выборка 1'!Y$2:Y$133,'Выборка 1'!$A$2:$A$133,$A46,'Выборка 1'!$B$2:$B$133,$B46)</f>
        <v>1180</v>
      </c>
      <c r="Z46" s="2">
        <f>SUMIFS('Выборка 1'!Z$2:Z$133,'Выборка 1'!$A$2:$A$133,$A46,'Выборка 1'!$B$2:$B$133,$B46)</f>
        <v>1130</v>
      </c>
      <c r="AA46" s="2">
        <f>SUMIFS('Выборка 1'!AA$2:AA$133,'Выборка 1'!$A$2:$A$133,$A46,'Выборка 1'!$B$2:$B$133,$B46)</f>
        <v>1058</v>
      </c>
      <c r="AB46" s="2">
        <f>SUMIFS('Выборка 1'!AB$2:AB$133,'Выборка 1'!$A$2:$A$133,$A46,'Выборка 1'!$B$2:$B$133,$B46)</f>
        <v>1057</v>
      </c>
      <c r="AC46" s="2">
        <f>SUMIFS('Выборка 1'!AC$2:AC$133,'Выборка 1'!$A$2:$A$133,$A46,'Выборка 1'!$B$2:$B$133,$B46)</f>
        <v>1070</v>
      </c>
      <c r="AD46" s="2">
        <f>SUMIFS('Выборка 1'!AD$2:AD$133,'Выборка 1'!$A$2:$A$133,$A46,'Выборка 1'!$B$2:$B$133,$B46)</f>
        <v>1246</v>
      </c>
      <c r="AE46" s="2">
        <f>SUMIFS('Выборка 1'!AE$2:AE$133,'Выборка 1'!$A$2:$A$133,$A46,'Выборка 1'!$B$2:$B$133,$B46)</f>
        <v>1365</v>
      </c>
      <c r="AF46" s="2">
        <f>SUMIFS('Выборка 1'!AF$2:AF$133,'Выборка 1'!$A$2:$A$133,$A46,'Выборка 1'!$B$2:$B$133,$B46)</f>
        <v>1406</v>
      </c>
      <c r="AG46" s="2">
        <f>SUMIFS('Выборка 1'!AG$2:AG$133,'Выборка 1'!$A$2:$A$133,$A46,'Выборка 1'!$B$2:$B$133,$B46)</f>
        <v>682</v>
      </c>
      <c r="AH46" s="2">
        <f>SUMIFS('Выборка 1'!AH$2:AH$133,'Выборка 1'!$A$2:$A$133,$A46,'Выборка 1'!$B$2:$B$133,$B46)</f>
        <v>1234</v>
      </c>
      <c r="AI46" s="2">
        <f>SUMIFS('Выборка 1'!AI$2:AI$133,'Выборка 1'!$A$2:$A$133,$A46,'Выборка 1'!$B$2:$B$133,$B46)</f>
        <v>577</v>
      </c>
      <c r="AJ46" s="2">
        <f>SUMIFS('Выборка 1'!AJ$2:AJ$133,'Выборка 1'!$A$2:$A$133,$A46,'Выборка 1'!$B$2:$B$133,$B46)</f>
        <v>972</v>
      </c>
      <c r="AK46" s="2">
        <f>SUMIFS('Выборка 1'!AK$2:AK$133,'Выборка 1'!$A$2:$A$133,$A46,'Выборка 1'!$B$2:$B$133,$B46)</f>
        <v>186</v>
      </c>
      <c r="AL46" s="2">
        <f>SUMIFS('Выборка 1'!AL$2:AL$133,'Выборка 1'!$A$2:$A$133,$A46,'Выборка 1'!$B$2:$B$133,$B46)</f>
        <v>435</v>
      </c>
      <c r="AM46" s="2">
        <f>SUMIFS('Выборка 1'!AM$2:AM$133,'Выборка 1'!$A$2:$A$133,$A46,'Выборка 1'!$B$2:$B$133,$B46)</f>
        <v>187</v>
      </c>
      <c r="AN46" s="2">
        <f>SUMIFS('Выборка 1'!AN$2:AN$133,'Выборка 1'!$A$2:$A$133,$A46,'Выборка 1'!$B$2:$B$133,$B46)</f>
        <v>659</v>
      </c>
      <c r="AO46" s="2">
        <f>SUMIFS('Выборка 1'!AO$2:AO$133,'Выборка 1'!$A$2:$A$133,$A46,'Выборка 1'!$B$2:$B$133,$B46)</f>
        <v>96</v>
      </c>
      <c r="AP46" s="2">
        <f>SUMIFS('Выборка 1'!AP$2:AP$133,'Выборка 1'!$A$2:$A$133,$A46,'Выборка 1'!$B$2:$B$133,$B46)</f>
        <v>412</v>
      </c>
      <c r="AR46" s="2">
        <f t="shared" si="1"/>
        <v>34775</v>
      </c>
    </row>
    <row r="47" spans="1:44">
      <c r="A47" s="1">
        <v>63023</v>
      </c>
      <c r="B47" s="1">
        <v>1402</v>
      </c>
      <c r="C47" s="2">
        <f>SUMIFS('Выборка 1'!C$2:C$133,'Выборка 1'!$A$2:$A$133,$A47,'Выборка 1'!$B$2:$B$133,$B47)</f>
        <v>62</v>
      </c>
      <c r="D47" s="2">
        <f>SUMIFS('Выборка 1'!D$2:D$133,'Выборка 1'!$A$2:$A$133,$A47,'Выборка 1'!$B$2:$B$133,$B47)</f>
        <v>64</v>
      </c>
      <c r="E47" s="2">
        <f>SUMIFS('Выборка 1'!E$2:E$133,'Выборка 1'!$A$2:$A$133,$A47,'Выборка 1'!$B$2:$B$133,$B47)</f>
        <v>144</v>
      </c>
      <c r="F47" s="2">
        <f>SUMIFS('Выборка 1'!F$2:F$133,'Выборка 1'!$A$2:$A$133,$A47,'Выборка 1'!$B$2:$B$133,$B47)</f>
        <v>112</v>
      </c>
      <c r="G47" s="2">
        <f>SUMIFS('Выборка 1'!G$2:G$133,'Выборка 1'!$A$2:$A$133,$A47,'Выборка 1'!$B$2:$B$133,$B47)</f>
        <v>301</v>
      </c>
      <c r="H47" s="2">
        <f>SUMIFS('Выборка 1'!H$2:H$133,'Выборка 1'!$A$2:$A$133,$A47,'Выборка 1'!$B$2:$B$133,$B47)</f>
        <v>244</v>
      </c>
      <c r="I47" s="2">
        <f>SUMIFS('Выборка 1'!I$2:I$133,'Выборка 1'!$A$2:$A$133,$A47,'Выборка 1'!$B$2:$B$133,$B47)</f>
        <v>339</v>
      </c>
      <c r="J47" s="2">
        <f>SUMIFS('Выборка 1'!J$2:J$133,'Выборка 1'!$A$2:$A$133,$A47,'Выборка 1'!$B$2:$B$133,$B47)</f>
        <v>349</v>
      </c>
      <c r="K47" s="2">
        <f>SUMIFS('Выборка 1'!K$2:K$133,'Выборка 1'!$A$2:$A$133,$A47,'Выборка 1'!$B$2:$B$133,$B47)</f>
        <v>204</v>
      </c>
      <c r="L47" s="2">
        <f>SUMIFS('Выборка 1'!L$2:L$133,'Выборка 1'!$A$2:$A$133,$A47,'Выборка 1'!$B$2:$B$133,$B47)</f>
        <v>187</v>
      </c>
      <c r="M47" s="2">
        <f>SUMIFS('Выборка 1'!M$2:M$133,'Выборка 1'!$A$2:$A$133,$A47,'Выборка 1'!$B$2:$B$133,$B47)</f>
        <v>137</v>
      </c>
      <c r="N47" s="2">
        <f>SUMIFS('Выборка 1'!N$2:N$133,'Выборка 1'!$A$2:$A$133,$A47,'Выборка 1'!$B$2:$B$133,$B47)</f>
        <v>117</v>
      </c>
      <c r="O47" s="2">
        <f>SUMIFS('Выборка 1'!O$2:O$133,'Выборка 1'!$A$2:$A$133,$A47,'Выборка 1'!$B$2:$B$133,$B47)</f>
        <v>286</v>
      </c>
      <c r="P47" s="2">
        <f>SUMIFS('Выборка 1'!P$2:P$133,'Выборка 1'!$A$2:$A$133,$A47,'Выборка 1'!$B$2:$B$133,$B47)</f>
        <v>269</v>
      </c>
      <c r="Q47" s="2">
        <f>SUMIFS('Выборка 1'!Q$2:Q$133,'Выборка 1'!$A$2:$A$133,$A47,'Выборка 1'!$B$2:$B$133,$B47)</f>
        <v>378</v>
      </c>
      <c r="R47" s="2">
        <f>SUMIFS('Выборка 1'!R$2:R$133,'Выборка 1'!$A$2:$A$133,$A47,'Выборка 1'!$B$2:$B$133,$B47)</f>
        <v>280</v>
      </c>
      <c r="S47" s="2">
        <f>SUMIFS('Выборка 1'!S$2:S$133,'Выборка 1'!$A$2:$A$133,$A47,'Выборка 1'!$B$2:$B$133,$B47)</f>
        <v>502</v>
      </c>
      <c r="T47" s="2">
        <f>SUMIFS('Выборка 1'!T$2:T$133,'Выборка 1'!$A$2:$A$133,$A47,'Выборка 1'!$B$2:$B$133,$B47)</f>
        <v>381</v>
      </c>
      <c r="U47" s="2">
        <f>SUMIFS('Выборка 1'!U$2:U$133,'Выборка 1'!$A$2:$A$133,$A47,'Выборка 1'!$B$2:$B$133,$B47)</f>
        <v>447</v>
      </c>
      <c r="V47" s="2">
        <f>SUMIFS('Выборка 1'!V$2:V$133,'Выборка 1'!$A$2:$A$133,$A47,'Выборка 1'!$B$2:$B$133,$B47)</f>
        <v>359</v>
      </c>
      <c r="W47" s="2">
        <f>SUMIFS('Выборка 1'!W$2:W$133,'Выборка 1'!$A$2:$A$133,$A47,'Выборка 1'!$B$2:$B$133,$B47)</f>
        <v>385</v>
      </c>
      <c r="X47" s="2">
        <f>SUMIFS('Выборка 1'!X$2:X$133,'Выборка 1'!$A$2:$A$133,$A47,'Выборка 1'!$B$2:$B$133,$B47)</f>
        <v>347</v>
      </c>
      <c r="Y47" s="2">
        <f>SUMIFS('Выборка 1'!Y$2:Y$133,'Выборка 1'!$A$2:$A$133,$A47,'Выборка 1'!$B$2:$B$133,$B47)</f>
        <v>386</v>
      </c>
      <c r="Z47" s="2">
        <f>SUMIFS('Выборка 1'!Z$2:Z$133,'Выборка 1'!$A$2:$A$133,$A47,'Выборка 1'!$B$2:$B$133,$B47)</f>
        <v>466</v>
      </c>
      <c r="AA47" s="2">
        <f>SUMIFS('Выборка 1'!AA$2:AA$133,'Выборка 1'!$A$2:$A$133,$A47,'Выборка 1'!$B$2:$B$133,$B47)</f>
        <v>489</v>
      </c>
      <c r="AB47" s="2">
        <f>SUMIFS('Выборка 1'!AB$2:AB$133,'Выборка 1'!$A$2:$A$133,$A47,'Выборка 1'!$B$2:$B$133,$B47)</f>
        <v>508</v>
      </c>
      <c r="AC47" s="2">
        <f>SUMIFS('Выборка 1'!AC$2:AC$133,'Выборка 1'!$A$2:$A$133,$A47,'Выборка 1'!$B$2:$B$133,$B47)</f>
        <v>522</v>
      </c>
      <c r="AD47" s="2">
        <f>SUMIFS('Выборка 1'!AD$2:AD$133,'Выборка 1'!$A$2:$A$133,$A47,'Выборка 1'!$B$2:$B$133,$B47)</f>
        <v>527</v>
      </c>
      <c r="AE47" s="2">
        <f>SUMIFS('Выборка 1'!AE$2:AE$133,'Выборка 1'!$A$2:$A$133,$A47,'Выборка 1'!$B$2:$B$133,$B47)</f>
        <v>636</v>
      </c>
      <c r="AF47" s="2">
        <f>SUMIFS('Выборка 1'!AF$2:AF$133,'Выборка 1'!$A$2:$A$133,$A47,'Выборка 1'!$B$2:$B$133,$B47)</f>
        <v>572</v>
      </c>
      <c r="AG47" s="2">
        <f>SUMIFS('Выборка 1'!AG$2:AG$133,'Выборка 1'!$A$2:$A$133,$A47,'Выборка 1'!$B$2:$B$133,$B47)</f>
        <v>293</v>
      </c>
      <c r="AH47" s="2">
        <f>SUMIFS('Выборка 1'!AH$2:AH$133,'Выборка 1'!$A$2:$A$133,$A47,'Выборка 1'!$B$2:$B$133,$B47)</f>
        <v>446</v>
      </c>
      <c r="AI47" s="2">
        <f>SUMIFS('Выборка 1'!AI$2:AI$133,'Выборка 1'!$A$2:$A$133,$A47,'Выборка 1'!$B$2:$B$133,$B47)</f>
        <v>250</v>
      </c>
      <c r="AJ47" s="2">
        <f>SUMIFS('Выборка 1'!AJ$2:AJ$133,'Выборка 1'!$A$2:$A$133,$A47,'Выборка 1'!$B$2:$B$133,$B47)</f>
        <v>369</v>
      </c>
      <c r="AK47" s="2">
        <f>SUMIFS('Выборка 1'!AK$2:AK$133,'Выборка 1'!$A$2:$A$133,$A47,'Выборка 1'!$B$2:$B$133,$B47)</f>
        <v>82</v>
      </c>
      <c r="AL47" s="2">
        <f>SUMIFS('Выборка 1'!AL$2:AL$133,'Выборка 1'!$A$2:$A$133,$A47,'Выборка 1'!$B$2:$B$133,$B47)</f>
        <v>166</v>
      </c>
      <c r="AM47" s="2">
        <f>SUMIFS('Выборка 1'!AM$2:AM$133,'Выборка 1'!$A$2:$A$133,$A47,'Выборка 1'!$B$2:$B$133,$B47)</f>
        <v>120</v>
      </c>
      <c r="AN47" s="2">
        <f>SUMIFS('Выборка 1'!AN$2:AN$133,'Выборка 1'!$A$2:$A$133,$A47,'Выборка 1'!$B$2:$B$133,$B47)</f>
        <v>279</v>
      </c>
      <c r="AO47" s="2">
        <f>SUMIFS('Выборка 1'!AO$2:AO$133,'Выборка 1'!$A$2:$A$133,$A47,'Выборка 1'!$B$2:$B$133,$B47)</f>
        <v>54</v>
      </c>
      <c r="AP47" s="2">
        <f>SUMIFS('Выборка 1'!AP$2:AP$133,'Выборка 1'!$A$2:$A$133,$A47,'Выборка 1'!$B$2:$B$133,$B47)</f>
        <v>200</v>
      </c>
      <c r="AR47" s="2">
        <f t="shared" si="1"/>
        <v>12259</v>
      </c>
    </row>
    <row r="48" spans="1:44">
      <c r="A48" s="1">
        <v>63023</v>
      </c>
      <c r="B48" s="1">
        <v>1502</v>
      </c>
      <c r="C48" s="2">
        <f>SUMIFS('Выборка 1'!C$2:C$133,'Выборка 1'!$A$2:$A$133,$A48,'Выборка 1'!$B$2:$B$133,$B48)</f>
        <v>271</v>
      </c>
      <c r="D48" s="2">
        <f>SUMIFS('Выборка 1'!D$2:D$133,'Выборка 1'!$A$2:$A$133,$A48,'Выборка 1'!$B$2:$B$133,$B48)</f>
        <v>264</v>
      </c>
      <c r="E48" s="2">
        <f>SUMIFS('Выборка 1'!E$2:E$133,'Выборка 1'!$A$2:$A$133,$A48,'Выборка 1'!$B$2:$B$133,$B48)</f>
        <v>497</v>
      </c>
      <c r="F48" s="2">
        <f>SUMIFS('Выборка 1'!F$2:F$133,'Выборка 1'!$A$2:$A$133,$A48,'Выборка 1'!$B$2:$B$133,$B48)</f>
        <v>452</v>
      </c>
      <c r="G48" s="2">
        <f>SUMIFS('Выборка 1'!G$2:G$133,'Выборка 1'!$A$2:$A$133,$A48,'Выборка 1'!$B$2:$B$133,$B48)</f>
        <v>1093</v>
      </c>
      <c r="H48" s="2">
        <f>SUMIFS('Выборка 1'!H$2:H$133,'Выборка 1'!$A$2:$A$133,$A48,'Выборка 1'!$B$2:$B$133,$B48)</f>
        <v>1043</v>
      </c>
      <c r="I48" s="2">
        <f>SUMIFS('Выборка 1'!I$2:I$133,'Выборка 1'!$A$2:$A$133,$A48,'Выборка 1'!$B$2:$B$133,$B48)</f>
        <v>1093</v>
      </c>
      <c r="J48" s="2">
        <f>SUMIFS('Выборка 1'!J$2:J$133,'Выборка 1'!$A$2:$A$133,$A48,'Выборка 1'!$B$2:$B$133,$B48)</f>
        <v>1092</v>
      </c>
      <c r="K48" s="2">
        <f>SUMIFS('Выборка 1'!K$2:K$133,'Выборка 1'!$A$2:$A$133,$A48,'Выборка 1'!$B$2:$B$133,$B48)</f>
        <v>620</v>
      </c>
      <c r="L48" s="2">
        <f>SUMIFS('Выборка 1'!L$2:L$133,'Выборка 1'!$A$2:$A$133,$A48,'Выборка 1'!$B$2:$B$133,$B48)</f>
        <v>566</v>
      </c>
      <c r="M48" s="2">
        <f>SUMIFS('Выборка 1'!M$2:M$133,'Выборка 1'!$A$2:$A$133,$A48,'Выборка 1'!$B$2:$B$133,$B48)</f>
        <v>332</v>
      </c>
      <c r="N48" s="2">
        <f>SUMIFS('Выборка 1'!N$2:N$133,'Выборка 1'!$A$2:$A$133,$A48,'Выборка 1'!$B$2:$B$133,$B48)</f>
        <v>356</v>
      </c>
      <c r="O48" s="2">
        <f>SUMIFS('Выборка 1'!O$2:O$133,'Выборка 1'!$A$2:$A$133,$A48,'Выборка 1'!$B$2:$B$133,$B48)</f>
        <v>711</v>
      </c>
      <c r="P48" s="2">
        <f>SUMIFS('Выборка 1'!P$2:P$133,'Выборка 1'!$A$2:$A$133,$A48,'Выборка 1'!$B$2:$B$133,$B48)</f>
        <v>744</v>
      </c>
      <c r="Q48" s="2">
        <f>SUMIFS('Выборка 1'!Q$2:Q$133,'Выборка 1'!$A$2:$A$133,$A48,'Выборка 1'!$B$2:$B$133,$B48)</f>
        <v>990</v>
      </c>
      <c r="R48" s="2">
        <f>SUMIFS('Выборка 1'!R$2:R$133,'Выборка 1'!$A$2:$A$133,$A48,'Выборка 1'!$B$2:$B$133,$B48)</f>
        <v>913</v>
      </c>
      <c r="S48" s="2">
        <f>SUMIFS('Выборка 1'!S$2:S$133,'Выборка 1'!$A$2:$A$133,$A48,'Выборка 1'!$B$2:$B$133,$B48)</f>
        <v>1544</v>
      </c>
      <c r="T48" s="2">
        <f>SUMIFS('Выборка 1'!T$2:T$133,'Выборка 1'!$A$2:$A$133,$A48,'Выборка 1'!$B$2:$B$133,$B48)</f>
        <v>1382</v>
      </c>
      <c r="U48" s="2">
        <f>SUMIFS('Выборка 1'!U$2:U$133,'Выборка 1'!$A$2:$A$133,$A48,'Выборка 1'!$B$2:$B$133,$B48)</f>
        <v>1647</v>
      </c>
      <c r="V48" s="2">
        <f>SUMIFS('Выборка 1'!V$2:V$133,'Выборка 1'!$A$2:$A$133,$A48,'Выборка 1'!$B$2:$B$133,$B48)</f>
        <v>1439</v>
      </c>
      <c r="W48" s="2">
        <f>SUMIFS('Выборка 1'!W$2:W$133,'Выборка 1'!$A$2:$A$133,$A48,'Выборка 1'!$B$2:$B$133,$B48)</f>
        <v>1297</v>
      </c>
      <c r="X48" s="2">
        <f>SUMIFS('Выборка 1'!X$2:X$133,'Выборка 1'!$A$2:$A$133,$A48,'Выборка 1'!$B$2:$B$133,$B48)</f>
        <v>1270</v>
      </c>
      <c r="Y48" s="2">
        <f>SUMIFS('Выборка 1'!Y$2:Y$133,'Выборка 1'!$A$2:$A$133,$A48,'Выборка 1'!$B$2:$B$133,$B48)</f>
        <v>1157</v>
      </c>
      <c r="Z48" s="2">
        <f>SUMIFS('Выборка 1'!Z$2:Z$133,'Выборка 1'!$A$2:$A$133,$A48,'Выборка 1'!$B$2:$B$133,$B48)</f>
        <v>1251</v>
      </c>
      <c r="AA48" s="2">
        <f>SUMIFS('Выборка 1'!AA$2:AA$133,'Выборка 1'!$A$2:$A$133,$A48,'Выборка 1'!$B$2:$B$133,$B48)</f>
        <v>1197</v>
      </c>
      <c r="AB48" s="2">
        <f>SUMIFS('Выборка 1'!AB$2:AB$133,'Выборка 1'!$A$2:$A$133,$A48,'Выборка 1'!$B$2:$B$133,$B48)</f>
        <v>1346</v>
      </c>
      <c r="AC48" s="2">
        <f>SUMIFS('Выборка 1'!AC$2:AC$133,'Выборка 1'!$A$2:$A$133,$A48,'Выборка 1'!$B$2:$B$133,$B48)</f>
        <v>1431</v>
      </c>
      <c r="AD48" s="2">
        <f>SUMIFS('Выборка 1'!AD$2:AD$133,'Выборка 1'!$A$2:$A$133,$A48,'Выборка 1'!$B$2:$B$133,$B48)</f>
        <v>1634</v>
      </c>
      <c r="AE48" s="2">
        <f>SUMIFS('Выборка 1'!AE$2:AE$133,'Выборка 1'!$A$2:$A$133,$A48,'Выборка 1'!$B$2:$B$133,$B48)</f>
        <v>1877</v>
      </c>
      <c r="AF48" s="2">
        <f>SUMIFS('Выборка 1'!AF$2:AF$133,'Выборка 1'!$A$2:$A$133,$A48,'Выборка 1'!$B$2:$B$133,$B48)</f>
        <v>1820</v>
      </c>
      <c r="AG48" s="2">
        <f>SUMIFS('Выборка 1'!AG$2:AG$133,'Выборка 1'!$A$2:$A$133,$A48,'Выборка 1'!$B$2:$B$133,$B48)</f>
        <v>873</v>
      </c>
      <c r="AH48" s="2">
        <f>SUMIFS('Выборка 1'!AH$2:AH$133,'Выборка 1'!$A$2:$A$133,$A48,'Выборка 1'!$B$2:$B$133,$B48)</f>
        <v>1535</v>
      </c>
      <c r="AI48" s="2">
        <f>SUMIFS('Выборка 1'!AI$2:AI$133,'Выборка 1'!$A$2:$A$133,$A48,'Выборка 1'!$B$2:$B$133,$B48)</f>
        <v>692</v>
      </c>
      <c r="AJ48" s="2">
        <f>SUMIFS('Выборка 1'!AJ$2:AJ$133,'Выборка 1'!$A$2:$A$133,$A48,'Выборка 1'!$B$2:$B$133,$B48)</f>
        <v>1152</v>
      </c>
      <c r="AK48" s="2">
        <f>SUMIFS('Выборка 1'!AK$2:AK$133,'Выборка 1'!$A$2:$A$133,$A48,'Выборка 1'!$B$2:$B$133,$B48)</f>
        <v>248</v>
      </c>
      <c r="AL48" s="2">
        <f>SUMIFS('Выборка 1'!AL$2:AL$133,'Выборка 1'!$A$2:$A$133,$A48,'Выборка 1'!$B$2:$B$133,$B48)</f>
        <v>615</v>
      </c>
      <c r="AM48" s="2">
        <f>SUMIFS('Выборка 1'!AM$2:AM$133,'Выборка 1'!$A$2:$A$133,$A48,'Выборка 1'!$B$2:$B$133,$B48)</f>
        <v>265</v>
      </c>
      <c r="AN48" s="2">
        <f>SUMIFS('Выборка 1'!AN$2:AN$133,'Выборка 1'!$A$2:$A$133,$A48,'Выборка 1'!$B$2:$B$133,$B48)</f>
        <v>887</v>
      </c>
      <c r="AO48" s="2">
        <f>SUMIFS('Выборка 1'!AO$2:AO$133,'Выборка 1'!$A$2:$A$133,$A48,'Выборка 1'!$B$2:$B$133,$B48)</f>
        <v>133</v>
      </c>
      <c r="AP48" s="2">
        <f>SUMIFS('Выборка 1'!AP$2:AP$133,'Выборка 1'!$A$2:$A$133,$A48,'Выборка 1'!$B$2:$B$133,$B48)</f>
        <v>518</v>
      </c>
      <c r="AR48" s="2">
        <f t="shared" si="1"/>
        <v>38247</v>
      </c>
    </row>
    <row r="49" spans="1:44">
      <c r="A49" s="1">
        <v>63023</v>
      </c>
      <c r="B49" s="1">
        <v>1602</v>
      </c>
      <c r="C49" s="2">
        <f>SUMIFS('Выборка 1'!C$2:C$133,'Выборка 1'!$A$2:$A$133,$A49,'Выборка 1'!$B$2:$B$133,$B49)</f>
        <v>23</v>
      </c>
      <c r="D49" s="2">
        <f>SUMIFS('Выборка 1'!D$2:D$133,'Выборка 1'!$A$2:$A$133,$A49,'Выборка 1'!$B$2:$B$133,$B49)</f>
        <v>15</v>
      </c>
      <c r="E49" s="2">
        <f>SUMIFS('Выборка 1'!E$2:E$133,'Выборка 1'!$A$2:$A$133,$A49,'Выборка 1'!$B$2:$B$133,$B49)</f>
        <v>65</v>
      </c>
      <c r="F49" s="2">
        <f>SUMIFS('Выборка 1'!F$2:F$133,'Выборка 1'!$A$2:$A$133,$A49,'Выборка 1'!$B$2:$B$133,$B49)</f>
        <v>52</v>
      </c>
      <c r="G49" s="2">
        <f>SUMIFS('Выборка 1'!G$2:G$133,'Выборка 1'!$A$2:$A$133,$A49,'Выборка 1'!$B$2:$B$133,$B49)</f>
        <v>181</v>
      </c>
      <c r="H49" s="2">
        <f>SUMIFS('Выборка 1'!H$2:H$133,'Выборка 1'!$A$2:$A$133,$A49,'Выборка 1'!$B$2:$B$133,$B49)</f>
        <v>206</v>
      </c>
      <c r="I49" s="2">
        <f>SUMIFS('Выборка 1'!I$2:I$133,'Выборка 1'!$A$2:$A$133,$A49,'Выборка 1'!$B$2:$B$133,$B49)</f>
        <v>228</v>
      </c>
      <c r="J49" s="2">
        <f>SUMIFS('Выборка 1'!J$2:J$133,'Выборка 1'!$A$2:$A$133,$A49,'Выборка 1'!$B$2:$B$133,$B49)</f>
        <v>207</v>
      </c>
      <c r="K49" s="2">
        <f>SUMIFS('Выборка 1'!K$2:K$133,'Выборка 1'!$A$2:$A$133,$A49,'Выборка 1'!$B$2:$B$133,$B49)</f>
        <v>99</v>
      </c>
      <c r="L49" s="2">
        <f>SUMIFS('Выборка 1'!L$2:L$133,'Выборка 1'!$A$2:$A$133,$A49,'Выборка 1'!$B$2:$B$133,$B49)</f>
        <v>130</v>
      </c>
      <c r="M49" s="2">
        <f>SUMIFS('Выборка 1'!M$2:M$133,'Выборка 1'!$A$2:$A$133,$A49,'Выборка 1'!$B$2:$B$133,$B49)</f>
        <v>68</v>
      </c>
      <c r="N49" s="2">
        <f>SUMIFS('Выборка 1'!N$2:N$133,'Выборка 1'!$A$2:$A$133,$A49,'Выборка 1'!$B$2:$B$133,$B49)</f>
        <v>52</v>
      </c>
      <c r="O49" s="2">
        <f>SUMIFS('Выборка 1'!O$2:O$133,'Выборка 1'!$A$2:$A$133,$A49,'Выборка 1'!$B$2:$B$133,$B49)</f>
        <v>110</v>
      </c>
      <c r="P49" s="2">
        <f>SUMIFS('Выборка 1'!P$2:P$133,'Выборка 1'!$A$2:$A$133,$A49,'Выборка 1'!$B$2:$B$133,$B49)</f>
        <v>115</v>
      </c>
      <c r="Q49" s="2">
        <f>SUMIFS('Выборка 1'!Q$2:Q$133,'Выборка 1'!$A$2:$A$133,$A49,'Выборка 1'!$B$2:$B$133,$B49)</f>
        <v>123</v>
      </c>
      <c r="R49" s="2">
        <f>SUMIFS('Выборка 1'!R$2:R$133,'Выборка 1'!$A$2:$A$133,$A49,'Выборка 1'!$B$2:$B$133,$B49)</f>
        <v>111</v>
      </c>
      <c r="S49" s="2">
        <f>SUMIFS('Выборка 1'!S$2:S$133,'Выборка 1'!$A$2:$A$133,$A49,'Выборка 1'!$B$2:$B$133,$B49)</f>
        <v>219</v>
      </c>
      <c r="T49" s="2">
        <f>SUMIFS('Выборка 1'!T$2:T$133,'Выборка 1'!$A$2:$A$133,$A49,'Выборка 1'!$B$2:$B$133,$B49)</f>
        <v>210</v>
      </c>
      <c r="U49" s="2">
        <f>SUMIFS('Выборка 1'!U$2:U$133,'Выборка 1'!$A$2:$A$133,$A49,'Выборка 1'!$B$2:$B$133,$B49)</f>
        <v>243</v>
      </c>
      <c r="V49" s="2">
        <f>SUMIFS('Выборка 1'!V$2:V$133,'Выборка 1'!$A$2:$A$133,$A49,'Выборка 1'!$B$2:$B$133,$B49)</f>
        <v>208</v>
      </c>
      <c r="W49" s="2">
        <f>SUMIFS('Выборка 1'!W$2:W$133,'Выборка 1'!$A$2:$A$133,$A49,'Выборка 1'!$B$2:$B$133,$B49)</f>
        <v>208</v>
      </c>
      <c r="X49" s="2">
        <f>SUMIFS('Выборка 1'!X$2:X$133,'Выборка 1'!$A$2:$A$133,$A49,'Выборка 1'!$B$2:$B$133,$B49)</f>
        <v>186</v>
      </c>
      <c r="Y49" s="2">
        <f>SUMIFS('Выборка 1'!Y$2:Y$133,'Выборка 1'!$A$2:$A$133,$A49,'Выборка 1'!$B$2:$B$133,$B49)</f>
        <v>189</v>
      </c>
      <c r="Z49" s="2">
        <f>SUMIFS('Выборка 1'!Z$2:Z$133,'Выборка 1'!$A$2:$A$133,$A49,'Выборка 1'!$B$2:$B$133,$B49)</f>
        <v>175</v>
      </c>
      <c r="AA49" s="2">
        <f>SUMIFS('Выборка 1'!AA$2:AA$133,'Выборка 1'!$A$2:$A$133,$A49,'Выборка 1'!$B$2:$B$133,$B49)</f>
        <v>200</v>
      </c>
      <c r="AB49" s="2">
        <f>SUMIFS('Выборка 1'!AB$2:AB$133,'Выборка 1'!$A$2:$A$133,$A49,'Выборка 1'!$B$2:$B$133,$B49)</f>
        <v>145</v>
      </c>
      <c r="AC49" s="2">
        <f>SUMIFS('Выборка 1'!AC$2:AC$133,'Выборка 1'!$A$2:$A$133,$A49,'Выборка 1'!$B$2:$B$133,$B49)</f>
        <v>211</v>
      </c>
      <c r="AD49" s="2">
        <f>SUMIFS('Выборка 1'!AD$2:AD$133,'Выборка 1'!$A$2:$A$133,$A49,'Выборка 1'!$B$2:$B$133,$B49)</f>
        <v>195</v>
      </c>
      <c r="AE49" s="2">
        <f>SUMIFS('Выборка 1'!AE$2:AE$133,'Выборка 1'!$A$2:$A$133,$A49,'Выборка 1'!$B$2:$B$133,$B49)</f>
        <v>252</v>
      </c>
      <c r="AF49" s="2">
        <f>SUMIFS('Выборка 1'!AF$2:AF$133,'Выборка 1'!$A$2:$A$133,$A49,'Выборка 1'!$B$2:$B$133,$B49)</f>
        <v>198</v>
      </c>
      <c r="AG49" s="2">
        <f>SUMIFS('Выборка 1'!AG$2:AG$133,'Выборка 1'!$A$2:$A$133,$A49,'Выборка 1'!$B$2:$B$133,$B49)</f>
        <v>119</v>
      </c>
      <c r="AH49" s="2">
        <f>SUMIFS('Выборка 1'!AH$2:AH$133,'Выборка 1'!$A$2:$A$133,$A49,'Выборка 1'!$B$2:$B$133,$B49)</f>
        <v>170</v>
      </c>
      <c r="AI49" s="2">
        <f>SUMIFS('Выборка 1'!AI$2:AI$133,'Выборка 1'!$A$2:$A$133,$A49,'Выборка 1'!$B$2:$B$133,$B49)</f>
        <v>97</v>
      </c>
      <c r="AJ49" s="2">
        <f>SUMIFS('Выборка 1'!AJ$2:AJ$133,'Выборка 1'!$A$2:$A$133,$A49,'Выборка 1'!$B$2:$B$133,$B49)</f>
        <v>132</v>
      </c>
      <c r="AK49" s="2">
        <f>SUMIFS('Выборка 1'!AK$2:AK$133,'Выборка 1'!$A$2:$A$133,$A49,'Выборка 1'!$B$2:$B$133,$B49)</f>
        <v>47</v>
      </c>
      <c r="AL49" s="2">
        <f>SUMIFS('Выборка 1'!AL$2:AL$133,'Выборка 1'!$A$2:$A$133,$A49,'Выборка 1'!$B$2:$B$133,$B49)</f>
        <v>52</v>
      </c>
      <c r="AM49" s="2">
        <f>SUMIFS('Выборка 1'!AM$2:AM$133,'Выборка 1'!$A$2:$A$133,$A49,'Выборка 1'!$B$2:$B$133,$B49)</f>
        <v>34</v>
      </c>
      <c r="AN49" s="2">
        <f>SUMIFS('Выборка 1'!AN$2:AN$133,'Выборка 1'!$A$2:$A$133,$A49,'Выборка 1'!$B$2:$B$133,$B49)</f>
        <v>83</v>
      </c>
      <c r="AO49" s="2">
        <f>SUMIFS('Выборка 1'!AO$2:AO$133,'Выборка 1'!$A$2:$A$133,$A49,'Выборка 1'!$B$2:$B$133,$B49)</f>
        <v>29</v>
      </c>
      <c r="AP49" s="2">
        <f>SUMIFS('Выборка 1'!AP$2:AP$133,'Выборка 1'!$A$2:$A$133,$A49,'Выборка 1'!$B$2:$B$133,$B49)</f>
        <v>86</v>
      </c>
      <c r="AR49" s="2">
        <f t="shared" si="1"/>
        <v>5473</v>
      </c>
    </row>
    <row r="50" spans="1:44">
      <c r="A50" s="1">
        <v>63023</v>
      </c>
      <c r="B50" s="1">
        <v>1702</v>
      </c>
      <c r="C50" s="2">
        <f>SUMIFS('Выборка 1'!C$2:C$133,'Выборка 1'!$A$2:$A$133,$A50,'Выборка 1'!$B$2:$B$133,$B50)</f>
        <v>221</v>
      </c>
      <c r="D50" s="2">
        <f>SUMIFS('Выборка 1'!D$2:D$133,'Выборка 1'!$A$2:$A$133,$A50,'Выборка 1'!$B$2:$B$133,$B50)</f>
        <v>236</v>
      </c>
      <c r="E50" s="2">
        <f>SUMIFS('Выборка 1'!E$2:E$133,'Выборка 1'!$A$2:$A$133,$A50,'Выборка 1'!$B$2:$B$133,$B50)</f>
        <v>636</v>
      </c>
      <c r="F50" s="2">
        <f>SUMIFS('Выборка 1'!F$2:F$133,'Выборка 1'!$A$2:$A$133,$A50,'Выборка 1'!$B$2:$B$133,$B50)</f>
        <v>654</v>
      </c>
      <c r="G50" s="2">
        <f>SUMIFS('Выборка 1'!G$2:G$133,'Выборка 1'!$A$2:$A$133,$A50,'Выборка 1'!$B$2:$B$133,$B50)</f>
        <v>1487</v>
      </c>
      <c r="H50" s="2">
        <f>SUMIFS('Выборка 1'!H$2:H$133,'Выборка 1'!$A$2:$A$133,$A50,'Выборка 1'!$B$2:$B$133,$B50)</f>
        <v>1315</v>
      </c>
      <c r="I50" s="2">
        <f>SUMIFS('Выборка 1'!I$2:I$133,'Выборка 1'!$A$2:$A$133,$A50,'Выборка 1'!$B$2:$B$133,$B50)</f>
        <v>1457</v>
      </c>
      <c r="J50" s="2">
        <f>SUMIFS('Выборка 1'!J$2:J$133,'Выборка 1'!$A$2:$A$133,$A50,'Выборка 1'!$B$2:$B$133,$B50)</f>
        <v>1394</v>
      </c>
      <c r="K50" s="2">
        <f>SUMIFS('Выборка 1'!K$2:K$133,'Выборка 1'!$A$2:$A$133,$A50,'Выборка 1'!$B$2:$B$133,$B50)</f>
        <v>787</v>
      </c>
      <c r="L50" s="2">
        <f>SUMIFS('Выборка 1'!L$2:L$133,'Выборка 1'!$A$2:$A$133,$A50,'Выборка 1'!$B$2:$B$133,$B50)</f>
        <v>753</v>
      </c>
      <c r="M50" s="2">
        <f>SUMIFS('Выборка 1'!M$2:M$133,'Выборка 1'!$A$2:$A$133,$A50,'Выборка 1'!$B$2:$B$133,$B50)</f>
        <v>456</v>
      </c>
      <c r="N50" s="2">
        <f>SUMIFS('Выборка 1'!N$2:N$133,'Выборка 1'!$A$2:$A$133,$A50,'Выборка 1'!$B$2:$B$133,$B50)</f>
        <v>460</v>
      </c>
      <c r="O50" s="2">
        <f>SUMIFS('Выборка 1'!O$2:O$133,'Выборка 1'!$A$2:$A$133,$A50,'Выборка 1'!$B$2:$B$133,$B50)</f>
        <v>876</v>
      </c>
      <c r="P50" s="2">
        <f>SUMIFS('Выборка 1'!P$2:P$133,'Выборка 1'!$A$2:$A$133,$A50,'Выборка 1'!$B$2:$B$133,$B50)</f>
        <v>864</v>
      </c>
      <c r="Q50" s="2">
        <f>SUMIFS('Выборка 1'!Q$2:Q$133,'Выборка 1'!$A$2:$A$133,$A50,'Выборка 1'!$B$2:$B$133,$B50)</f>
        <v>1225</v>
      </c>
      <c r="R50" s="2">
        <f>SUMIFS('Выборка 1'!R$2:R$133,'Выборка 1'!$A$2:$A$133,$A50,'Выборка 1'!$B$2:$B$133,$B50)</f>
        <v>983</v>
      </c>
      <c r="S50" s="2">
        <f>SUMIFS('Выборка 1'!S$2:S$133,'Выборка 1'!$A$2:$A$133,$A50,'Выборка 1'!$B$2:$B$133,$B50)</f>
        <v>1731</v>
      </c>
      <c r="T50" s="2">
        <f>SUMIFS('Выборка 1'!T$2:T$133,'Выборка 1'!$A$2:$A$133,$A50,'Выборка 1'!$B$2:$B$133,$B50)</f>
        <v>1521</v>
      </c>
      <c r="U50" s="2">
        <f>SUMIFS('Выборка 1'!U$2:U$133,'Выборка 1'!$A$2:$A$133,$A50,'Выборка 1'!$B$2:$B$133,$B50)</f>
        <v>1939</v>
      </c>
      <c r="V50" s="2">
        <f>SUMIFS('Выборка 1'!V$2:V$133,'Выборка 1'!$A$2:$A$133,$A50,'Выборка 1'!$B$2:$B$133,$B50)</f>
        <v>1773</v>
      </c>
      <c r="W50" s="2">
        <f>SUMIFS('Выборка 1'!W$2:W$133,'Выборка 1'!$A$2:$A$133,$A50,'Выборка 1'!$B$2:$B$133,$B50)</f>
        <v>1555</v>
      </c>
      <c r="X50" s="2">
        <f>SUMIFS('Выборка 1'!X$2:X$133,'Выборка 1'!$A$2:$A$133,$A50,'Выборка 1'!$B$2:$B$133,$B50)</f>
        <v>1531</v>
      </c>
      <c r="Y50" s="2">
        <f>SUMIFS('Выборка 1'!Y$2:Y$133,'Выборка 1'!$A$2:$A$133,$A50,'Выборка 1'!$B$2:$B$133,$B50)</f>
        <v>1411</v>
      </c>
      <c r="Z50" s="2">
        <f>SUMIFS('Выборка 1'!Z$2:Z$133,'Выборка 1'!$A$2:$A$133,$A50,'Выборка 1'!$B$2:$B$133,$B50)</f>
        <v>1617</v>
      </c>
      <c r="AA50" s="2">
        <f>SUMIFS('Выборка 1'!AA$2:AA$133,'Выборка 1'!$A$2:$A$133,$A50,'Выборка 1'!$B$2:$B$133,$B50)</f>
        <v>1372</v>
      </c>
      <c r="AB50" s="2">
        <f>SUMIFS('Выборка 1'!AB$2:AB$133,'Выборка 1'!$A$2:$A$133,$A50,'Выборка 1'!$B$2:$B$133,$B50)</f>
        <v>1548</v>
      </c>
      <c r="AC50" s="2">
        <f>SUMIFS('Выборка 1'!AC$2:AC$133,'Выборка 1'!$A$2:$A$133,$A50,'Выборка 1'!$B$2:$B$133,$B50)</f>
        <v>1640</v>
      </c>
      <c r="AD50" s="2">
        <f>SUMIFS('Выборка 1'!AD$2:AD$133,'Выборка 1'!$A$2:$A$133,$A50,'Выборка 1'!$B$2:$B$133,$B50)</f>
        <v>1816</v>
      </c>
      <c r="AE50" s="2">
        <f>SUMIFS('Выборка 1'!AE$2:AE$133,'Выборка 1'!$A$2:$A$133,$A50,'Выборка 1'!$B$2:$B$133,$B50)</f>
        <v>2033</v>
      </c>
      <c r="AF50" s="2">
        <f>SUMIFS('Выборка 1'!AF$2:AF$133,'Выборка 1'!$A$2:$A$133,$A50,'Выборка 1'!$B$2:$B$133,$B50)</f>
        <v>2182</v>
      </c>
      <c r="AG50" s="2">
        <f>SUMIFS('Выборка 1'!AG$2:AG$133,'Выборка 1'!$A$2:$A$133,$A50,'Выборка 1'!$B$2:$B$133,$B50)</f>
        <v>995</v>
      </c>
      <c r="AH50" s="2">
        <f>SUMIFS('Выборка 1'!AH$2:AH$133,'Выборка 1'!$A$2:$A$133,$A50,'Выборка 1'!$B$2:$B$133,$B50)</f>
        <v>1797</v>
      </c>
      <c r="AI50" s="2">
        <f>SUMIFS('Выборка 1'!AI$2:AI$133,'Выборка 1'!$A$2:$A$133,$A50,'Выборка 1'!$B$2:$B$133,$B50)</f>
        <v>892</v>
      </c>
      <c r="AJ50" s="2">
        <f>SUMIFS('Выборка 1'!AJ$2:AJ$133,'Выборка 1'!$A$2:$A$133,$A50,'Выборка 1'!$B$2:$B$133,$B50)</f>
        <v>1471</v>
      </c>
      <c r="AK50" s="2">
        <f>SUMIFS('Выборка 1'!AK$2:AK$133,'Выборка 1'!$A$2:$A$133,$A50,'Выборка 1'!$B$2:$B$133,$B50)</f>
        <v>307</v>
      </c>
      <c r="AL50" s="2">
        <f>SUMIFS('Выборка 1'!AL$2:AL$133,'Выборка 1'!$A$2:$A$133,$A50,'Выборка 1'!$B$2:$B$133,$B50)</f>
        <v>615</v>
      </c>
      <c r="AM50" s="2">
        <f>SUMIFS('Выборка 1'!AM$2:AM$133,'Выборка 1'!$A$2:$A$133,$A50,'Выборка 1'!$B$2:$B$133,$B50)</f>
        <v>324</v>
      </c>
      <c r="AN50" s="2">
        <f>SUMIFS('Выборка 1'!AN$2:AN$133,'Выборка 1'!$A$2:$A$133,$A50,'Выборка 1'!$B$2:$B$133,$B50)</f>
        <v>1049</v>
      </c>
      <c r="AO50" s="2">
        <f>SUMIFS('Выборка 1'!AO$2:AO$133,'Выборка 1'!$A$2:$A$133,$A50,'Выборка 1'!$B$2:$B$133,$B50)</f>
        <v>203</v>
      </c>
      <c r="AP50" s="2">
        <f>SUMIFS('Выборка 1'!AP$2:AP$133,'Выборка 1'!$A$2:$A$133,$A50,'Выборка 1'!$B$2:$B$133,$B50)</f>
        <v>753</v>
      </c>
      <c r="AR50" s="2">
        <f t="shared" si="1"/>
        <v>45879</v>
      </c>
    </row>
    <row r="51" spans="1:44">
      <c r="A51" s="1">
        <v>63023</v>
      </c>
      <c r="B51" s="1">
        <v>1802</v>
      </c>
      <c r="C51" s="2">
        <f>SUMIFS('Выборка 1'!C$2:C$133,'Выборка 1'!$A$2:$A$133,$A51,'Выборка 1'!$B$2:$B$133,$B51)</f>
        <v>0</v>
      </c>
      <c r="D51" s="2">
        <f>SUMIFS('Выборка 1'!D$2:D$133,'Выборка 1'!$A$2:$A$133,$A51,'Выборка 1'!$B$2:$B$133,$B51)</f>
        <v>0</v>
      </c>
      <c r="E51" s="2">
        <f>SUMIFS('Выборка 1'!E$2:E$133,'Выборка 1'!$A$2:$A$133,$A51,'Выборка 1'!$B$2:$B$133,$B51)</f>
        <v>0</v>
      </c>
      <c r="F51" s="2">
        <f>SUMIFS('Выборка 1'!F$2:F$133,'Выборка 1'!$A$2:$A$133,$A51,'Выборка 1'!$B$2:$B$133,$B51)</f>
        <v>0</v>
      </c>
      <c r="G51" s="2">
        <f>SUMIFS('Выборка 1'!G$2:G$133,'Выборка 1'!$A$2:$A$133,$A51,'Выборка 1'!$B$2:$B$133,$B51)</f>
        <v>0</v>
      </c>
      <c r="H51" s="2">
        <f>SUMIFS('Выборка 1'!H$2:H$133,'Выборка 1'!$A$2:$A$133,$A51,'Выборка 1'!$B$2:$B$133,$B51)</f>
        <v>0</v>
      </c>
      <c r="I51" s="2">
        <f>SUMIFS('Выборка 1'!I$2:I$133,'Выборка 1'!$A$2:$A$133,$A51,'Выборка 1'!$B$2:$B$133,$B51)</f>
        <v>0</v>
      </c>
      <c r="J51" s="2">
        <f>SUMIFS('Выборка 1'!J$2:J$133,'Выборка 1'!$A$2:$A$133,$A51,'Выборка 1'!$B$2:$B$133,$B51)</f>
        <v>0</v>
      </c>
      <c r="K51" s="2">
        <f>SUMIFS('Выборка 1'!K$2:K$133,'Выборка 1'!$A$2:$A$133,$A51,'Выборка 1'!$B$2:$B$133,$B51)</f>
        <v>0</v>
      </c>
      <c r="L51" s="2">
        <f>SUMIFS('Выборка 1'!L$2:L$133,'Выборка 1'!$A$2:$A$133,$A51,'Выборка 1'!$B$2:$B$133,$B51)</f>
        <v>0</v>
      </c>
      <c r="M51" s="2">
        <f>SUMIFS('Выборка 1'!M$2:M$133,'Выборка 1'!$A$2:$A$133,$A51,'Выборка 1'!$B$2:$B$133,$B51)</f>
        <v>0</v>
      </c>
      <c r="N51" s="2">
        <f>SUMIFS('Выборка 1'!N$2:N$133,'Выборка 1'!$A$2:$A$133,$A51,'Выборка 1'!$B$2:$B$133,$B51)</f>
        <v>0</v>
      </c>
      <c r="O51" s="2">
        <f>SUMIFS('Выборка 1'!O$2:O$133,'Выборка 1'!$A$2:$A$133,$A51,'Выборка 1'!$B$2:$B$133,$B51)</f>
        <v>0</v>
      </c>
      <c r="P51" s="2">
        <f>SUMIFS('Выборка 1'!P$2:P$133,'Выборка 1'!$A$2:$A$133,$A51,'Выборка 1'!$B$2:$B$133,$B51)</f>
        <v>0</v>
      </c>
      <c r="Q51" s="2">
        <f>SUMIFS('Выборка 1'!Q$2:Q$133,'Выборка 1'!$A$2:$A$133,$A51,'Выборка 1'!$B$2:$B$133,$B51)</f>
        <v>0</v>
      </c>
      <c r="R51" s="2">
        <f>SUMIFS('Выборка 1'!R$2:R$133,'Выборка 1'!$A$2:$A$133,$A51,'Выборка 1'!$B$2:$B$133,$B51)</f>
        <v>0</v>
      </c>
      <c r="S51" s="2">
        <f>SUMIFS('Выборка 1'!S$2:S$133,'Выборка 1'!$A$2:$A$133,$A51,'Выборка 1'!$B$2:$B$133,$B51)</f>
        <v>0</v>
      </c>
      <c r="T51" s="2">
        <f>SUMIFS('Выборка 1'!T$2:T$133,'Выборка 1'!$A$2:$A$133,$A51,'Выборка 1'!$B$2:$B$133,$B51)</f>
        <v>0</v>
      </c>
      <c r="U51" s="2">
        <f>SUMIFS('Выборка 1'!U$2:U$133,'Выборка 1'!$A$2:$A$133,$A51,'Выборка 1'!$B$2:$B$133,$B51)</f>
        <v>0</v>
      </c>
      <c r="V51" s="2">
        <f>SUMIFS('Выборка 1'!V$2:V$133,'Выборка 1'!$A$2:$A$133,$A51,'Выборка 1'!$B$2:$B$133,$B51)</f>
        <v>0</v>
      </c>
      <c r="W51" s="2">
        <f>SUMIFS('Выборка 1'!W$2:W$133,'Выборка 1'!$A$2:$A$133,$A51,'Выборка 1'!$B$2:$B$133,$B51)</f>
        <v>0</v>
      </c>
      <c r="X51" s="2">
        <f>SUMIFS('Выборка 1'!X$2:X$133,'Выборка 1'!$A$2:$A$133,$A51,'Выборка 1'!$B$2:$B$133,$B51)</f>
        <v>0</v>
      </c>
      <c r="Y51" s="2">
        <f>SUMIFS('Выборка 1'!Y$2:Y$133,'Выборка 1'!$A$2:$A$133,$A51,'Выборка 1'!$B$2:$B$133,$B51)</f>
        <v>0</v>
      </c>
      <c r="Z51" s="2">
        <f>SUMIFS('Выборка 1'!Z$2:Z$133,'Выборка 1'!$A$2:$A$133,$A51,'Выборка 1'!$B$2:$B$133,$B51)</f>
        <v>0</v>
      </c>
      <c r="AA51" s="2">
        <f>SUMIFS('Выборка 1'!AA$2:AA$133,'Выборка 1'!$A$2:$A$133,$A51,'Выборка 1'!$B$2:$B$133,$B51)</f>
        <v>0</v>
      </c>
      <c r="AB51" s="2">
        <f>SUMIFS('Выборка 1'!AB$2:AB$133,'Выборка 1'!$A$2:$A$133,$A51,'Выборка 1'!$B$2:$B$133,$B51)</f>
        <v>0</v>
      </c>
      <c r="AC51" s="2">
        <f>SUMIFS('Выборка 1'!AC$2:AC$133,'Выборка 1'!$A$2:$A$133,$A51,'Выборка 1'!$B$2:$B$133,$B51)</f>
        <v>0</v>
      </c>
      <c r="AD51" s="2">
        <f>SUMIFS('Выборка 1'!AD$2:AD$133,'Выборка 1'!$A$2:$A$133,$A51,'Выборка 1'!$B$2:$B$133,$B51)</f>
        <v>0</v>
      </c>
      <c r="AE51" s="2">
        <f>SUMIFS('Выборка 1'!AE$2:AE$133,'Выборка 1'!$A$2:$A$133,$A51,'Выборка 1'!$B$2:$B$133,$B51)</f>
        <v>0</v>
      </c>
      <c r="AF51" s="2">
        <f>SUMIFS('Выборка 1'!AF$2:AF$133,'Выборка 1'!$A$2:$A$133,$A51,'Выборка 1'!$B$2:$B$133,$B51)</f>
        <v>0</v>
      </c>
      <c r="AG51" s="2">
        <f>SUMIFS('Выборка 1'!AG$2:AG$133,'Выборка 1'!$A$2:$A$133,$A51,'Выборка 1'!$B$2:$B$133,$B51)</f>
        <v>0</v>
      </c>
      <c r="AH51" s="2">
        <f>SUMIFS('Выборка 1'!AH$2:AH$133,'Выборка 1'!$A$2:$A$133,$A51,'Выборка 1'!$B$2:$B$133,$B51)</f>
        <v>0</v>
      </c>
      <c r="AI51" s="2">
        <f>SUMIFS('Выборка 1'!AI$2:AI$133,'Выборка 1'!$A$2:$A$133,$A51,'Выборка 1'!$B$2:$B$133,$B51)</f>
        <v>0</v>
      </c>
      <c r="AJ51" s="2">
        <f>SUMIFS('Выборка 1'!AJ$2:AJ$133,'Выборка 1'!$A$2:$A$133,$A51,'Выборка 1'!$B$2:$B$133,$B51)</f>
        <v>0</v>
      </c>
      <c r="AK51" s="2">
        <f>SUMIFS('Выборка 1'!AK$2:AK$133,'Выборка 1'!$A$2:$A$133,$A51,'Выборка 1'!$B$2:$B$133,$B51)</f>
        <v>0</v>
      </c>
      <c r="AL51" s="2">
        <f>SUMIFS('Выборка 1'!AL$2:AL$133,'Выборка 1'!$A$2:$A$133,$A51,'Выборка 1'!$B$2:$B$133,$B51)</f>
        <v>0</v>
      </c>
      <c r="AM51" s="2">
        <f>SUMIFS('Выборка 1'!AM$2:AM$133,'Выборка 1'!$A$2:$A$133,$A51,'Выборка 1'!$B$2:$B$133,$B51)</f>
        <v>0</v>
      </c>
      <c r="AN51" s="2">
        <f>SUMIFS('Выборка 1'!AN$2:AN$133,'Выборка 1'!$A$2:$A$133,$A51,'Выборка 1'!$B$2:$B$133,$B51)</f>
        <v>0</v>
      </c>
      <c r="AO51" s="2">
        <f>SUMIFS('Выборка 1'!AO$2:AO$133,'Выборка 1'!$A$2:$A$133,$A51,'Выборка 1'!$B$2:$B$133,$B51)</f>
        <v>0</v>
      </c>
      <c r="AP51" s="2">
        <f>SUMIFS('Выборка 1'!AP$2:AP$133,'Выборка 1'!$A$2:$A$133,$A51,'Выборка 1'!$B$2:$B$133,$B51)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SUMIFS('Выборка 1'!C$2:C$133,'Выборка 1'!$A$2:$A$133,$A52,'Выборка 1'!$B$2:$B$133,$B52)</f>
        <v>307</v>
      </c>
      <c r="D52" s="2">
        <f>SUMIFS('Выборка 1'!D$2:D$133,'Выборка 1'!$A$2:$A$133,$A52,'Выборка 1'!$B$2:$B$133,$B52)</f>
        <v>306</v>
      </c>
      <c r="E52" s="2">
        <f>SUMIFS('Выборка 1'!E$2:E$133,'Выборка 1'!$A$2:$A$133,$A52,'Выборка 1'!$B$2:$B$133,$B52)</f>
        <v>573</v>
      </c>
      <c r="F52" s="2">
        <f>SUMIFS('Выборка 1'!F$2:F$133,'Выборка 1'!$A$2:$A$133,$A52,'Выборка 1'!$B$2:$B$133,$B52)</f>
        <v>545</v>
      </c>
      <c r="G52" s="2">
        <f>SUMIFS('Выборка 1'!G$2:G$133,'Выборка 1'!$A$2:$A$133,$A52,'Выборка 1'!$B$2:$B$133,$B52)</f>
        <v>1283</v>
      </c>
      <c r="H52" s="2">
        <f>SUMIFS('Выборка 1'!H$2:H$133,'Выборка 1'!$A$2:$A$133,$A52,'Выборка 1'!$B$2:$B$133,$B52)</f>
        <v>1188</v>
      </c>
      <c r="I52" s="2">
        <f>SUMIFS('Выборка 1'!I$2:I$133,'Выборка 1'!$A$2:$A$133,$A52,'Выборка 1'!$B$2:$B$133,$B52)</f>
        <v>1339</v>
      </c>
      <c r="J52" s="2">
        <f>SUMIFS('Выборка 1'!J$2:J$133,'Выборка 1'!$A$2:$A$133,$A52,'Выборка 1'!$B$2:$B$133,$B52)</f>
        <v>1244</v>
      </c>
      <c r="K52" s="2">
        <f>SUMIFS('Выборка 1'!K$2:K$133,'Выборка 1'!$A$2:$A$133,$A52,'Выборка 1'!$B$2:$B$133,$B52)</f>
        <v>739</v>
      </c>
      <c r="L52" s="2">
        <f>SUMIFS('Выборка 1'!L$2:L$133,'Выборка 1'!$A$2:$A$133,$A52,'Выборка 1'!$B$2:$B$133,$B52)</f>
        <v>723</v>
      </c>
      <c r="M52" s="2">
        <f>SUMIFS('Выборка 1'!M$2:M$133,'Выборка 1'!$A$2:$A$133,$A52,'Выборка 1'!$B$2:$B$133,$B52)</f>
        <v>485</v>
      </c>
      <c r="N52" s="2">
        <f>SUMIFS('Выборка 1'!N$2:N$133,'Выборка 1'!$A$2:$A$133,$A52,'Выборка 1'!$B$2:$B$133,$B52)</f>
        <v>432</v>
      </c>
      <c r="O52" s="2">
        <f>SUMIFS('Выборка 1'!O$2:O$133,'Выборка 1'!$A$2:$A$133,$A52,'Выборка 1'!$B$2:$B$133,$B52)</f>
        <v>861</v>
      </c>
      <c r="P52" s="2">
        <f>SUMIFS('Выборка 1'!P$2:P$133,'Выборка 1'!$A$2:$A$133,$A52,'Выборка 1'!$B$2:$B$133,$B52)</f>
        <v>832</v>
      </c>
      <c r="Q52" s="2">
        <f>SUMIFS('Выборка 1'!Q$2:Q$133,'Выборка 1'!$A$2:$A$133,$A52,'Выборка 1'!$B$2:$B$133,$B52)</f>
        <v>1185</v>
      </c>
      <c r="R52" s="2">
        <f>SUMIFS('Выборка 1'!R$2:R$133,'Выборка 1'!$A$2:$A$133,$A52,'Выборка 1'!$B$2:$B$133,$B52)</f>
        <v>949</v>
      </c>
      <c r="S52" s="2">
        <f>SUMIFS('Выборка 1'!S$2:S$133,'Выборка 1'!$A$2:$A$133,$A52,'Выборка 1'!$B$2:$B$133,$B52)</f>
        <v>1600</v>
      </c>
      <c r="T52" s="2">
        <f>SUMIFS('Выборка 1'!T$2:T$133,'Выборка 1'!$A$2:$A$133,$A52,'Выборка 1'!$B$2:$B$133,$B52)</f>
        <v>1416</v>
      </c>
      <c r="U52" s="2">
        <f>SUMIFS('Выборка 1'!U$2:U$133,'Выборка 1'!$A$2:$A$133,$A52,'Выборка 1'!$B$2:$B$133,$B52)</f>
        <v>1837</v>
      </c>
      <c r="V52" s="2">
        <f>SUMIFS('Выборка 1'!V$2:V$133,'Выборка 1'!$A$2:$A$133,$A52,'Выборка 1'!$B$2:$B$133,$B52)</f>
        <v>1650</v>
      </c>
      <c r="W52" s="2">
        <f>SUMIFS('Выборка 1'!W$2:W$133,'Выборка 1'!$A$2:$A$133,$A52,'Выборка 1'!$B$2:$B$133,$B52)</f>
        <v>1456</v>
      </c>
      <c r="X52" s="2">
        <f>SUMIFS('Выборка 1'!X$2:X$133,'Выборка 1'!$A$2:$A$133,$A52,'Выборка 1'!$B$2:$B$133,$B52)</f>
        <v>1452</v>
      </c>
      <c r="Y52" s="2">
        <f>SUMIFS('Выборка 1'!Y$2:Y$133,'Выборка 1'!$A$2:$A$133,$A52,'Выборка 1'!$B$2:$B$133,$B52)</f>
        <v>1381</v>
      </c>
      <c r="Z52" s="2">
        <f>SUMIFS('Выборка 1'!Z$2:Z$133,'Выборка 1'!$A$2:$A$133,$A52,'Выборка 1'!$B$2:$B$133,$B52)</f>
        <v>1541</v>
      </c>
      <c r="AA52" s="2">
        <f>SUMIFS('Выборка 1'!AA$2:AA$133,'Выборка 1'!$A$2:$A$133,$A52,'Выборка 1'!$B$2:$B$133,$B52)</f>
        <v>1327</v>
      </c>
      <c r="AB52" s="2">
        <f>SUMIFS('Выборка 1'!AB$2:AB$133,'Выборка 1'!$A$2:$A$133,$A52,'Выборка 1'!$B$2:$B$133,$B52)</f>
        <v>1369</v>
      </c>
      <c r="AC52" s="2">
        <f>SUMIFS('Выборка 1'!AC$2:AC$133,'Выборка 1'!$A$2:$A$133,$A52,'Выборка 1'!$B$2:$B$133,$B52)</f>
        <v>1436</v>
      </c>
      <c r="AD52" s="2">
        <f>SUMIFS('Выборка 1'!AD$2:AD$133,'Выборка 1'!$A$2:$A$133,$A52,'Выборка 1'!$B$2:$B$133,$B52)</f>
        <v>1629</v>
      </c>
      <c r="AE52" s="2">
        <f>SUMIFS('Выборка 1'!AE$2:AE$133,'Выборка 1'!$A$2:$A$133,$A52,'Выборка 1'!$B$2:$B$133,$B52)</f>
        <v>1712</v>
      </c>
      <c r="AF52" s="2">
        <f>SUMIFS('Выборка 1'!AF$2:AF$133,'Выборка 1'!$A$2:$A$133,$A52,'Выборка 1'!$B$2:$B$133,$B52)</f>
        <v>1893</v>
      </c>
      <c r="AG52" s="2">
        <f>SUMIFS('Выборка 1'!AG$2:AG$133,'Выборка 1'!$A$2:$A$133,$A52,'Выборка 1'!$B$2:$B$133,$B52)</f>
        <v>899</v>
      </c>
      <c r="AH52" s="2">
        <f>SUMIFS('Выборка 1'!AH$2:AH$133,'Выборка 1'!$A$2:$A$133,$A52,'Выборка 1'!$B$2:$B$133,$B52)</f>
        <v>1535</v>
      </c>
      <c r="AI52" s="2">
        <f>SUMIFS('Выборка 1'!AI$2:AI$133,'Выборка 1'!$A$2:$A$133,$A52,'Выборка 1'!$B$2:$B$133,$B52)</f>
        <v>764</v>
      </c>
      <c r="AJ52" s="2">
        <f>SUMIFS('Выборка 1'!AJ$2:AJ$133,'Выборка 1'!$A$2:$A$133,$A52,'Выборка 1'!$B$2:$B$133,$B52)</f>
        <v>1185</v>
      </c>
      <c r="AK52" s="2">
        <f>SUMIFS('Выборка 1'!AK$2:AK$133,'Выборка 1'!$A$2:$A$133,$A52,'Выборка 1'!$B$2:$B$133,$B52)</f>
        <v>270</v>
      </c>
      <c r="AL52" s="2">
        <f>SUMIFS('Выборка 1'!AL$2:AL$133,'Выборка 1'!$A$2:$A$133,$A52,'Выборка 1'!$B$2:$B$133,$B52)</f>
        <v>569</v>
      </c>
      <c r="AM52" s="2">
        <f>SUMIFS('Выборка 1'!AM$2:AM$133,'Выборка 1'!$A$2:$A$133,$A52,'Выборка 1'!$B$2:$B$133,$B52)</f>
        <v>266</v>
      </c>
      <c r="AN52" s="2">
        <f>SUMIFS('Выборка 1'!AN$2:AN$133,'Выборка 1'!$A$2:$A$133,$A52,'Выборка 1'!$B$2:$B$133,$B52)</f>
        <v>802</v>
      </c>
      <c r="AO52" s="2">
        <f>SUMIFS('Выборка 1'!AO$2:AO$133,'Выборка 1'!$A$2:$A$133,$A52,'Выборка 1'!$B$2:$B$133,$B52)</f>
        <v>151</v>
      </c>
      <c r="AP52" s="2">
        <f>SUMIFS('Выборка 1'!AP$2:AP$133,'Выборка 1'!$A$2:$A$133,$A52,'Выборка 1'!$B$2:$B$133,$B52)</f>
        <v>529</v>
      </c>
      <c r="AR52" s="2">
        <f t="shared" si="1"/>
        <v>41660</v>
      </c>
    </row>
    <row r="53" spans="1:44">
      <c r="A53" s="1">
        <v>63023</v>
      </c>
      <c r="B53" s="1">
        <v>2102</v>
      </c>
      <c r="C53" s="2">
        <f>SUMIFS('Выборка 1'!C$2:C$133,'Выборка 1'!$A$2:$A$133,$A53,'Выборка 1'!$B$2:$B$133,$B53)</f>
        <v>0</v>
      </c>
      <c r="D53" s="2">
        <f>SUMIFS('Выборка 1'!D$2:D$133,'Выборка 1'!$A$2:$A$133,$A53,'Выборка 1'!$B$2:$B$133,$B53)</f>
        <v>0</v>
      </c>
      <c r="E53" s="2">
        <f>SUMIFS('Выборка 1'!E$2:E$133,'Выборка 1'!$A$2:$A$133,$A53,'Выборка 1'!$B$2:$B$133,$B53)</f>
        <v>0</v>
      </c>
      <c r="F53" s="2">
        <f>SUMIFS('Выборка 1'!F$2:F$133,'Выборка 1'!$A$2:$A$133,$A53,'Выборка 1'!$B$2:$B$133,$B53)</f>
        <v>0</v>
      </c>
      <c r="G53" s="2">
        <f>SUMIFS('Выборка 1'!G$2:G$133,'Выборка 1'!$A$2:$A$133,$A53,'Выборка 1'!$B$2:$B$133,$B53)</f>
        <v>0</v>
      </c>
      <c r="H53" s="2">
        <f>SUMIFS('Выборка 1'!H$2:H$133,'Выборка 1'!$A$2:$A$133,$A53,'Выборка 1'!$B$2:$B$133,$B53)</f>
        <v>0</v>
      </c>
      <c r="I53" s="2">
        <f>SUMIFS('Выборка 1'!I$2:I$133,'Выборка 1'!$A$2:$A$133,$A53,'Выборка 1'!$B$2:$B$133,$B53)</f>
        <v>0</v>
      </c>
      <c r="J53" s="2">
        <f>SUMIFS('Выборка 1'!J$2:J$133,'Выборка 1'!$A$2:$A$133,$A53,'Выборка 1'!$B$2:$B$133,$B53)</f>
        <v>0</v>
      </c>
      <c r="K53" s="2">
        <f>SUMIFS('Выборка 1'!K$2:K$133,'Выборка 1'!$A$2:$A$133,$A53,'Выборка 1'!$B$2:$B$133,$B53)</f>
        <v>0</v>
      </c>
      <c r="L53" s="2">
        <f>SUMIFS('Выборка 1'!L$2:L$133,'Выборка 1'!$A$2:$A$133,$A53,'Выборка 1'!$B$2:$B$133,$B53)</f>
        <v>0</v>
      </c>
      <c r="M53" s="2">
        <f>SUMIFS('Выборка 1'!M$2:M$133,'Выборка 1'!$A$2:$A$133,$A53,'Выборка 1'!$B$2:$B$133,$B53)</f>
        <v>0</v>
      </c>
      <c r="N53" s="2">
        <f>SUMIFS('Выборка 1'!N$2:N$133,'Выборка 1'!$A$2:$A$133,$A53,'Выборка 1'!$B$2:$B$133,$B53)</f>
        <v>0</v>
      </c>
      <c r="O53" s="2">
        <f>SUMIFS('Выборка 1'!O$2:O$133,'Выборка 1'!$A$2:$A$133,$A53,'Выборка 1'!$B$2:$B$133,$B53)</f>
        <v>0</v>
      </c>
      <c r="P53" s="2">
        <f>SUMIFS('Выборка 1'!P$2:P$133,'Выборка 1'!$A$2:$A$133,$A53,'Выборка 1'!$B$2:$B$133,$B53)</f>
        <v>0</v>
      </c>
      <c r="Q53" s="2">
        <f>SUMIFS('Выборка 1'!Q$2:Q$133,'Выборка 1'!$A$2:$A$133,$A53,'Выборка 1'!$B$2:$B$133,$B53)</f>
        <v>0</v>
      </c>
      <c r="R53" s="2">
        <f>SUMIFS('Выборка 1'!R$2:R$133,'Выборка 1'!$A$2:$A$133,$A53,'Выборка 1'!$B$2:$B$133,$B53)</f>
        <v>0</v>
      </c>
      <c r="S53" s="2">
        <f>SUMIFS('Выборка 1'!S$2:S$133,'Выборка 1'!$A$2:$A$133,$A53,'Выборка 1'!$B$2:$B$133,$B53)</f>
        <v>0</v>
      </c>
      <c r="T53" s="2">
        <f>SUMIFS('Выборка 1'!T$2:T$133,'Выборка 1'!$A$2:$A$133,$A53,'Выборка 1'!$B$2:$B$133,$B53)</f>
        <v>0</v>
      </c>
      <c r="U53" s="2">
        <f>SUMIFS('Выборка 1'!U$2:U$133,'Выборка 1'!$A$2:$A$133,$A53,'Выборка 1'!$B$2:$B$133,$B53)</f>
        <v>0</v>
      </c>
      <c r="V53" s="2">
        <f>SUMIFS('Выборка 1'!V$2:V$133,'Выборка 1'!$A$2:$A$133,$A53,'Выборка 1'!$B$2:$B$133,$B53)</f>
        <v>0</v>
      </c>
      <c r="W53" s="2">
        <f>SUMIFS('Выборка 1'!W$2:W$133,'Выборка 1'!$A$2:$A$133,$A53,'Выборка 1'!$B$2:$B$133,$B53)</f>
        <v>0</v>
      </c>
      <c r="X53" s="2">
        <f>SUMIFS('Выборка 1'!X$2:X$133,'Выборка 1'!$A$2:$A$133,$A53,'Выборка 1'!$B$2:$B$133,$B53)</f>
        <v>0</v>
      </c>
      <c r="Y53" s="2">
        <f>SUMIFS('Выборка 1'!Y$2:Y$133,'Выборка 1'!$A$2:$A$133,$A53,'Выборка 1'!$B$2:$B$133,$B53)</f>
        <v>0</v>
      </c>
      <c r="Z53" s="2">
        <f>SUMIFS('Выборка 1'!Z$2:Z$133,'Выборка 1'!$A$2:$A$133,$A53,'Выборка 1'!$B$2:$B$133,$B53)</f>
        <v>0</v>
      </c>
      <c r="AA53" s="2">
        <f>SUMIFS('Выборка 1'!AA$2:AA$133,'Выборка 1'!$A$2:$A$133,$A53,'Выборка 1'!$B$2:$B$133,$B53)</f>
        <v>0</v>
      </c>
      <c r="AB53" s="2">
        <f>SUMIFS('Выборка 1'!AB$2:AB$133,'Выборка 1'!$A$2:$A$133,$A53,'Выборка 1'!$B$2:$B$133,$B53)</f>
        <v>0</v>
      </c>
      <c r="AC53" s="2">
        <f>SUMIFS('Выборка 1'!AC$2:AC$133,'Выборка 1'!$A$2:$A$133,$A53,'Выборка 1'!$B$2:$B$133,$B53)</f>
        <v>0</v>
      </c>
      <c r="AD53" s="2">
        <f>SUMIFS('Выборка 1'!AD$2:AD$133,'Выборка 1'!$A$2:$A$133,$A53,'Выборка 1'!$B$2:$B$133,$B53)</f>
        <v>0</v>
      </c>
      <c r="AE53" s="2">
        <f>SUMIFS('Выборка 1'!AE$2:AE$133,'Выборка 1'!$A$2:$A$133,$A53,'Выборка 1'!$B$2:$B$133,$B53)</f>
        <v>0</v>
      </c>
      <c r="AF53" s="2">
        <f>SUMIFS('Выборка 1'!AF$2:AF$133,'Выборка 1'!$A$2:$A$133,$A53,'Выборка 1'!$B$2:$B$133,$B53)</f>
        <v>0</v>
      </c>
      <c r="AG53" s="2">
        <f>SUMIFS('Выборка 1'!AG$2:AG$133,'Выборка 1'!$A$2:$A$133,$A53,'Выборка 1'!$B$2:$B$133,$B53)</f>
        <v>0</v>
      </c>
      <c r="AH53" s="2">
        <f>SUMIFS('Выборка 1'!AH$2:AH$133,'Выборка 1'!$A$2:$A$133,$A53,'Выборка 1'!$B$2:$B$133,$B53)</f>
        <v>0</v>
      </c>
      <c r="AI53" s="2">
        <f>SUMIFS('Выборка 1'!AI$2:AI$133,'Выборка 1'!$A$2:$A$133,$A53,'Выборка 1'!$B$2:$B$133,$B53)</f>
        <v>0</v>
      </c>
      <c r="AJ53" s="2">
        <f>SUMIFS('Выборка 1'!AJ$2:AJ$133,'Выборка 1'!$A$2:$A$133,$A53,'Выборка 1'!$B$2:$B$133,$B53)</f>
        <v>0</v>
      </c>
      <c r="AK53" s="2">
        <f>SUMIFS('Выборка 1'!AK$2:AK$133,'Выборка 1'!$A$2:$A$133,$A53,'Выборка 1'!$B$2:$B$133,$B53)</f>
        <v>0</v>
      </c>
      <c r="AL53" s="2">
        <f>SUMIFS('Выборка 1'!AL$2:AL$133,'Выборка 1'!$A$2:$A$133,$A53,'Выборка 1'!$B$2:$B$133,$B53)</f>
        <v>0</v>
      </c>
      <c r="AM53" s="2">
        <f>SUMIFS('Выборка 1'!AM$2:AM$133,'Выборка 1'!$A$2:$A$133,$A53,'Выборка 1'!$B$2:$B$133,$B53)</f>
        <v>0</v>
      </c>
      <c r="AN53" s="2">
        <f>SUMIFS('Выборка 1'!AN$2:AN$133,'Выборка 1'!$A$2:$A$133,$A53,'Выборка 1'!$B$2:$B$133,$B53)</f>
        <v>0</v>
      </c>
      <c r="AO53" s="2">
        <f>SUMIFS('Выборка 1'!AO$2:AO$133,'Выборка 1'!$A$2:$A$133,$A53,'Выборка 1'!$B$2:$B$133,$B53)</f>
        <v>0</v>
      </c>
      <c r="AP53" s="2">
        <f>SUMIFS('Выборка 1'!AP$2:AP$133,'Выборка 1'!$A$2:$A$133,$A53,'Выборка 1'!$B$2:$B$133,$B53)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1'!C$2:C$133,'Выборка 1'!$A$2:$A$133,$A54,'Выборка 1'!$B$2:$B$133,$B54)</f>
        <v>81</v>
      </c>
      <c r="D54" s="2">
        <f>SUMIFS('Выборка 1'!D$2:D$133,'Выборка 1'!$A$2:$A$133,$A54,'Выборка 1'!$B$2:$B$133,$B54)</f>
        <v>54</v>
      </c>
      <c r="E54" s="2">
        <f>SUMIFS('Выборка 1'!E$2:E$133,'Выборка 1'!$A$2:$A$133,$A54,'Выборка 1'!$B$2:$B$133,$B54)</f>
        <v>134</v>
      </c>
      <c r="F54" s="2">
        <f>SUMIFS('Выборка 1'!F$2:F$133,'Выборка 1'!$A$2:$A$133,$A54,'Выборка 1'!$B$2:$B$133,$B54)</f>
        <v>124</v>
      </c>
      <c r="G54" s="2">
        <f>SUMIFS('Выборка 1'!G$2:G$133,'Выборка 1'!$A$2:$A$133,$A54,'Выборка 1'!$B$2:$B$133,$B54)</f>
        <v>329</v>
      </c>
      <c r="H54" s="2">
        <f>SUMIFS('Выборка 1'!H$2:H$133,'Выборка 1'!$A$2:$A$133,$A54,'Выборка 1'!$B$2:$B$133,$B54)</f>
        <v>305</v>
      </c>
      <c r="I54" s="2">
        <f>SUMIFS('Выборка 1'!I$2:I$133,'Выборка 1'!$A$2:$A$133,$A54,'Выборка 1'!$B$2:$B$133,$B54)</f>
        <v>368</v>
      </c>
      <c r="J54" s="2">
        <f>SUMIFS('Выборка 1'!J$2:J$133,'Выборка 1'!$A$2:$A$133,$A54,'Выборка 1'!$B$2:$B$133,$B54)</f>
        <v>346</v>
      </c>
      <c r="K54" s="2">
        <f>SUMIFS('Выборка 1'!K$2:K$133,'Выборка 1'!$A$2:$A$133,$A54,'Выборка 1'!$B$2:$B$133,$B54)</f>
        <v>215</v>
      </c>
      <c r="L54" s="2">
        <f>SUMIFS('Выборка 1'!L$2:L$133,'Выборка 1'!$A$2:$A$133,$A54,'Выборка 1'!$B$2:$B$133,$B54)</f>
        <v>222</v>
      </c>
      <c r="M54" s="2">
        <f>SUMIFS('Выборка 1'!M$2:M$133,'Выборка 1'!$A$2:$A$133,$A54,'Выборка 1'!$B$2:$B$133,$B54)</f>
        <v>126</v>
      </c>
      <c r="N54" s="2">
        <f>SUMIFS('Выборка 1'!N$2:N$133,'Выборка 1'!$A$2:$A$133,$A54,'Выборка 1'!$B$2:$B$133,$B54)</f>
        <v>131</v>
      </c>
      <c r="O54" s="2">
        <f>SUMIFS('Выборка 1'!O$2:O$133,'Выборка 1'!$A$2:$A$133,$A54,'Выборка 1'!$B$2:$B$133,$B54)</f>
        <v>304</v>
      </c>
      <c r="P54" s="2">
        <f>SUMIFS('Выборка 1'!P$2:P$133,'Выборка 1'!$A$2:$A$133,$A54,'Выборка 1'!$B$2:$B$133,$B54)</f>
        <v>312</v>
      </c>
      <c r="Q54" s="2">
        <f>SUMIFS('Выборка 1'!Q$2:Q$133,'Выборка 1'!$A$2:$A$133,$A54,'Выборка 1'!$B$2:$B$133,$B54)</f>
        <v>421</v>
      </c>
      <c r="R54" s="2">
        <f>SUMIFS('Выборка 1'!R$2:R$133,'Выборка 1'!$A$2:$A$133,$A54,'Выборка 1'!$B$2:$B$133,$B54)</f>
        <v>309</v>
      </c>
      <c r="S54" s="2">
        <f>SUMIFS('Выборка 1'!S$2:S$133,'Выборка 1'!$A$2:$A$133,$A54,'Выборка 1'!$B$2:$B$133,$B54)</f>
        <v>542</v>
      </c>
      <c r="T54" s="2">
        <f>SUMIFS('Выборка 1'!T$2:T$133,'Выборка 1'!$A$2:$A$133,$A54,'Выборка 1'!$B$2:$B$133,$B54)</f>
        <v>406</v>
      </c>
      <c r="U54" s="2">
        <f>SUMIFS('Выборка 1'!U$2:U$133,'Выборка 1'!$A$2:$A$133,$A54,'Выборка 1'!$B$2:$B$133,$B54)</f>
        <v>544</v>
      </c>
      <c r="V54" s="2">
        <f>SUMIFS('Выборка 1'!V$2:V$133,'Выборка 1'!$A$2:$A$133,$A54,'Выборка 1'!$B$2:$B$133,$B54)</f>
        <v>407</v>
      </c>
      <c r="W54" s="2">
        <f>SUMIFS('Выборка 1'!W$2:W$133,'Выборка 1'!$A$2:$A$133,$A54,'Выборка 1'!$B$2:$B$133,$B54)</f>
        <v>449</v>
      </c>
      <c r="X54" s="2">
        <f>SUMIFS('Выборка 1'!X$2:X$133,'Выборка 1'!$A$2:$A$133,$A54,'Выборка 1'!$B$2:$B$133,$B54)</f>
        <v>403</v>
      </c>
      <c r="Y54" s="2">
        <f>SUMIFS('Выборка 1'!Y$2:Y$133,'Выборка 1'!$A$2:$A$133,$A54,'Выборка 1'!$B$2:$B$133,$B54)</f>
        <v>457</v>
      </c>
      <c r="Z54" s="2">
        <f>SUMIFS('Выборка 1'!Z$2:Z$133,'Выборка 1'!$A$2:$A$133,$A54,'Выборка 1'!$B$2:$B$133,$B54)</f>
        <v>465</v>
      </c>
      <c r="AA54" s="2">
        <f>SUMIFS('Выборка 1'!AA$2:AA$133,'Выборка 1'!$A$2:$A$133,$A54,'Выборка 1'!$B$2:$B$133,$B54)</f>
        <v>544</v>
      </c>
      <c r="AB54" s="2">
        <f>SUMIFS('Выборка 1'!AB$2:AB$133,'Выборка 1'!$A$2:$A$133,$A54,'Выборка 1'!$B$2:$B$133,$B54)</f>
        <v>528</v>
      </c>
      <c r="AC54" s="2">
        <f>SUMIFS('Выборка 1'!AC$2:AC$133,'Выборка 1'!$A$2:$A$133,$A54,'Выборка 1'!$B$2:$B$133,$B54)</f>
        <v>624</v>
      </c>
      <c r="AD54" s="2">
        <f>SUMIFS('Выборка 1'!AD$2:AD$133,'Выборка 1'!$A$2:$A$133,$A54,'Выборка 1'!$B$2:$B$133,$B54)</f>
        <v>624</v>
      </c>
      <c r="AE54" s="2">
        <f>SUMIFS('Выборка 1'!AE$2:AE$133,'Выборка 1'!$A$2:$A$133,$A54,'Выборка 1'!$B$2:$B$133,$B54)</f>
        <v>728</v>
      </c>
      <c r="AF54" s="2">
        <f>SUMIFS('Выборка 1'!AF$2:AF$133,'Выборка 1'!$A$2:$A$133,$A54,'Выборка 1'!$B$2:$B$133,$B54)</f>
        <v>699</v>
      </c>
      <c r="AG54" s="2">
        <f>SUMIFS('Выборка 1'!AG$2:AG$133,'Выборка 1'!$A$2:$A$133,$A54,'Выборка 1'!$B$2:$B$133,$B54)</f>
        <v>354</v>
      </c>
      <c r="AH54" s="2">
        <f>SUMIFS('Выборка 1'!AH$2:AH$133,'Выборка 1'!$A$2:$A$133,$A54,'Выборка 1'!$B$2:$B$133,$B54)</f>
        <v>613</v>
      </c>
      <c r="AI54" s="2">
        <f>SUMIFS('Выборка 1'!AI$2:AI$133,'Выборка 1'!$A$2:$A$133,$A54,'Выборка 1'!$B$2:$B$133,$B54)</f>
        <v>310</v>
      </c>
      <c r="AJ54" s="2">
        <f>SUMIFS('Выборка 1'!AJ$2:AJ$133,'Выборка 1'!$A$2:$A$133,$A54,'Выборка 1'!$B$2:$B$133,$B54)</f>
        <v>504</v>
      </c>
      <c r="AK54" s="2">
        <f>SUMIFS('Выборка 1'!AK$2:AK$133,'Выборка 1'!$A$2:$A$133,$A54,'Выборка 1'!$B$2:$B$133,$B54)</f>
        <v>98</v>
      </c>
      <c r="AL54" s="2">
        <f>SUMIFS('Выборка 1'!AL$2:AL$133,'Выборка 1'!$A$2:$A$133,$A54,'Выборка 1'!$B$2:$B$133,$B54)</f>
        <v>234</v>
      </c>
      <c r="AM54" s="2">
        <f>SUMIFS('Выборка 1'!AM$2:AM$133,'Выборка 1'!$A$2:$A$133,$A54,'Выборка 1'!$B$2:$B$133,$B54)</f>
        <v>115</v>
      </c>
      <c r="AN54" s="2">
        <f>SUMIFS('Выборка 1'!AN$2:AN$133,'Выборка 1'!$A$2:$A$133,$A54,'Выборка 1'!$B$2:$B$133,$B54)</f>
        <v>318</v>
      </c>
      <c r="AO54" s="2">
        <f>SUMIFS('Выборка 1'!AO$2:AO$133,'Выборка 1'!$A$2:$A$133,$A54,'Выборка 1'!$B$2:$B$133,$B54)</f>
        <v>66</v>
      </c>
      <c r="AP54" s="2">
        <f>SUMIFS('Выборка 1'!AP$2:AP$133,'Выборка 1'!$A$2:$A$133,$A54,'Выборка 1'!$B$2:$B$133,$B54)</f>
        <v>236</v>
      </c>
      <c r="AR54" s="2">
        <f t="shared" si="1"/>
        <v>14049</v>
      </c>
    </row>
    <row r="55" spans="1:44">
      <c r="A55" s="1">
        <v>63023</v>
      </c>
      <c r="B55" s="1">
        <v>2302</v>
      </c>
      <c r="C55" s="2">
        <f>SUMIFS('Выборка 1'!C$2:C$133,'Выборка 1'!$A$2:$A$133,$A55,'Выборка 1'!$B$2:$B$133,$B55)</f>
        <v>0</v>
      </c>
      <c r="D55" s="2">
        <f>SUMIFS('Выборка 1'!D$2:D$133,'Выборка 1'!$A$2:$A$133,$A55,'Выборка 1'!$B$2:$B$133,$B55)</f>
        <v>0</v>
      </c>
      <c r="E55" s="2">
        <f>SUMIFS('Выборка 1'!E$2:E$133,'Выборка 1'!$A$2:$A$133,$A55,'Выборка 1'!$B$2:$B$133,$B55)</f>
        <v>0</v>
      </c>
      <c r="F55" s="2">
        <f>SUMIFS('Выборка 1'!F$2:F$133,'Выборка 1'!$A$2:$A$133,$A55,'Выборка 1'!$B$2:$B$133,$B55)</f>
        <v>0</v>
      </c>
      <c r="G55" s="2">
        <f>SUMIFS('Выборка 1'!G$2:G$133,'Выборка 1'!$A$2:$A$133,$A55,'Выборка 1'!$B$2:$B$133,$B55)</f>
        <v>0</v>
      </c>
      <c r="H55" s="2">
        <f>SUMIFS('Выборка 1'!H$2:H$133,'Выборка 1'!$A$2:$A$133,$A55,'Выборка 1'!$B$2:$B$133,$B55)</f>
        <v>0</v>
      </c>
      <c r="I55" s="2">
        <f>SUMIFS('Выборка 1'!I$2:I$133,'Выборка 1'!$A$2:$A$133,$A55,'Выборка 1'!$B$2:$B$133,$B55)</f>
        <v>0</v>
      </c>
      <c r="J55" s="2">
        <f>SUMIFS('Выборка 1'!J$2:J$133,'Выборка 1'!$A$2:$A$133,$A55,'Выборка 1'!$B$2:$B$133,$B55)</f>
        <v>0</v>
      </c>
      <c r="K55" s="2">
        <f>SUMIFS('Выборка 1'!K$2:K$133,'Выборка 1'!$A$2:$A$133,$A55,'Выборка 1'!$B$2:$B$133,$B55)</f>
        <v>0</v>
      </c>
      <c r="L55" s="2">
        <f>SUMIFS('Выборка 1'!L$2:L$133,'Выборка 1'!$A$2:$A$133,$A55,'Выборка 1'!$B$2:$B$133,$B55)</f>
        <v>0</v>
      </c>
      <c r="M55" s="2">
        <f>SUMIFS('Выборка 1'!M$2:M$133,'Выборка 1'!$A$2:$A$133,$A55,'Выборка 1'!$B$2:$B$133,$B55)</f>
        <v>0</v>
      </c>
      <c r="N55" s="2">
        <f>SUMIFS('Выборка 1'!N$2:N$133,'Выборка 1'!$A$2:$A$133,$A55,'Выборка 1'!$B$2:$B$133,$B55)</f>
        <v>0</v>
      </c>
      <c r="O55" s="2">
        <f>SUMIFS('Выборка 1'!O$2:O$133,'Выборка 1'!$A$2:$A$133,$A55,'Выборка 1'!$B$2:$B$133,$B55)</f>
        <v>0</v>
      </c>
      <c r="P55" s="2">
        <f>SUMIFS('Выборка 1'!P$2:P$133,'Выборка 1'!$A$2:$A$133,$A55,'Выборка 1'!$B$2:$B$133,$B55)</f>
        <v>0</v>
      </c>
      <c r="Q55" s="2">
        <f>SUMIFS('Выборка 1'!Q$2:Q$133,'Выборка 1'!$A$2:$A$133,$A55,'Выборка 1'!$B$2:$B$133,$B55)</f>
        <v>0</v>
      </c>
      <c r="R55" s="2">
        <f>SUMIFS('Выборка 1'!R$2:R$133,'Выборка 1'!$A$2:$A$133,$A55,'Выборка 1'!$B$2:$B$133,$B55)</f>
        <v>0</v>
      </c>
      <c r="S55" s="2">
        <f>SUMIFS('Выборка 1'!S$2:S$133,'Выборка 1'!$A$2:$A$133,$A55,'Выборка 1'!$B$2:$B$133,$B55)</f>
        <v>0</v>
      </c>
      <c r="T55" s="2">
        <f>SUMIFS('Выборка 1'!T$2:T$133,'Выборка 1'!$A$2:$A$133,$A55,'Выборка 1'!$B$2:$B$133,$B55)</f>
        <v>0</v>
      </c>
      <c r="U55" s="2">
        <f>SUMIFS('Выборка 1'!U$2:U$133,'Выборка 1'!$A$2:$A$133,$A55,'Выборка 1'!$B$2:$B$133,$B55)</f>
        <v>0</v>
      </c>
      <c r="V55" s="2">
        <f>SUMIFS('Выборка 1'!V$2:V$133,'Выборка 1'!$A$2:$A$133,$A55,'Выборка 1'!$B$2:$B$133,$B55)</f>
        <v>0</v>
      </c>
      <c r="W55" s="2">
        <f>SUMIFS('Выборка 1'!W$2:W$133,'Выборка 1'!$A$2:$A$133,$A55,'Выборка 1'!$B$2:$B$133,$B55)</f>
        <v>0</v>
      </c>
      <c r="X55" s="2">
        <f>SUMIFS('Выборка 1'!X$2:X$133,'Выборка 1'!$A$2:$A$133,$A55,'Выборка 1'!$B$2:$B$133,$B55)</f>
        <v>0</v>
      </c>
      <c r="Y55" s="2">
        <f>SUMIFS('Выборка 1'!Y$2:Y$133,'Выборка 1'!$A$2:$A$133,$A55,'Выборка 1'!$B$2:$B$133,$B55)</f>
        <v>0</v>
      </c>
      <c r="Z55" s="2">
        <f>SUMIFS('Выборка 1'!Z$2:Z$133,'Выборка 1'!$A$2:$A$133,$A55,'Выборка 1'!$B$2:$B$133,$B55)</f>
        <v>0</v>
      </c>
      <c r="AA55" s="2">
        <f>SUMIFS('Выборка 1'!AA$2:AA$133,'Выборка 1'!$A$2:$A$133,$A55,'Выборка 1'!$B$2:$B$133,$B55)</f>
        <v>0</v>
      </c>
      <c r="AB55" s="2">
        <f>SUMIFS('Выборка 1'!AB$2:AB$133,'Выборка 1'!$A$2:$A$133,$A55,'Выборка 1'!$B$2:$B$133,$B55)</f>
        <v>0</v>
      </c>
      <c r="AC55" s="2">
        <f>SUMIFS('Выборка 1'!AC$2:AC$133,'Выборка 1'!$A$2:$A$133,$A55,'Выборка 1'!$B$2:$B$133,$B55)</f>
        <v>0</v>
      </c>
      <c r="AD55" s="2">
        <f>SUMIFS('Выборка 1'!AD$2:AD$133,'Выборка 1'!$A$2:$A$133,$A55,'Выборка 1'!$B$2:$B$133,$B55)</f>
        <v>0</v>
      </c>
      <c r="AE55" s="2">
        <f>SUMIFS('Выборка 1'!AE$2:AE$133,'Выборка 1'!$A$2:$A$133,$A55,'Выборка 1'!$B$2:$B$133,$B55)</f>
        <v>0</v>
      </c>
      <c r="AF55" s="2">
        <f>SUMIFS('Выборка 1'!AF$2:AF$133,'Выборка 1'!$A$2:$A$133,$A55,'Выборка 1'!$B$2:$B$133,$B55)</f>
        <v>0</v>
      </c>
      <c r="AG55" s="2">
        <f>SUMIFS('Выборка 1'!AG$2:AG$133,'Выборка 1'!$A$2:$A$133,$A55,'Выборка 1'!$B$2:$B$133,$B55)</f>
        <v>0</v>
      </c>
      <c r="AH55" s="2">
        <f>SUMIFS('Выборка 1'!AH$2:AH$133,'Выборка 1'!$A$2:$A$133,$A55,'Выборка 1'!$B$2:$B$133,$B55)</f>
        <v>0</v>
      </c>
      <c r="AI55" s="2">
        <f>SUMIFS('Выборка 1'!AI$2:AI$133,'Выборка 1'!$A$2:$A$133,$A55,'Выборка 1'!$B$2:$B$133,$B55)</f>
        <v>0</v>
      </c>
      <c r="AJ55" s="2">
        <f>SUMIFS('Выборка 1'!AJ$2:AJ$133,'Выборка 1'!$A$2:$A$133,$A55,'Выборка 1'!$B$2:$B$133,$B55)</f>
        <v>0</v>
      </c>
      <c r="AK55" s="2">
        <f>SUMIFS('Выборка 1'!AK$2:AK$133,'Выборка 1'!$A$2:$A$133,$A55,'Выборка 1'!$B$2:$B$133,$B55)</f>
        <v>0</v>
      </c>
      <c r="AL55" s="2">
        <f>SUMIFS('Выборка 1'!AL$2:AL$133,'Выборка 1'!$A$2:$A$133,$A55,'Выборка 1'!$B$2:$B$133,$B55)</f>
        <v>0</v>
      </c>
      <c r="AM55" s="2">
        <f>SUMIFS('Выборка 1'!AM$2:AM$133,'Выборка 1'!$A$2:$A$133,$A55,'Выборка 1'!$B$2:$B$133,$B55)</f>
        <v>0</v>
      </c>
      <c r="AN55" s="2">
        <f>SUMIFS('Выборка 1'!AN$2:AN$133,'Выборка 1'!$A$2:$A$133,$A55,'Выборка 1'!$B$2:$B$133,$B55)</f>
        <v>0</v>
      </c>
      <c r="AO55" s="2">
        <f>SUMIFS('Выборка 1'!AO$2:AO$133,'Выборка 1'!$A$2:$A$133,$A55,'Выборка 1'!$B$2:$B$133,$B55)</f>
        <v>0</v>
      </c>
      <c r="AP55" s="2">
        <f>SUMIFS('Выборка 1'!AP$2:AP$133,'Выборка 1'!$A$2:$A$133,$A55,'Выборка 1'!$B$2:$B$133,$B55)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SUMIFS('Выборка 1'!C$2:C$133,'Выборка 1'!$A$2:$A$133,$A56,'Выборка 1'!$B$2:$B$133,$B56)</f>
        <v>71</v>
      </c>
      <c r="D56" s="2">
        <f>SUMIFS('Выборка 1'!D$2:D$133,'Выборка 1'!$A$2:$A$133,$A56,'Выборка 1'!$B$2:$B$133,$B56)</f>
        <v>72</v>
      </c>
      <c r="E56" s="2">
        <f>SUMIFS('Выборка 1'!E$2:E$133,'Выборка 1'!$A$2:$A$133,$A56,'Выборка 1'!$B$2:$B$133,$B56)</f>
        <v>139</v>
      </c>
      <c r="F56" s="2">
        <f>SUMIFS('Выборка 1'!F$2:F$133,'Выборка 1'!$A$2:$A$133,$A56,'Выборка 1'!$B$2:$B$133,$B56)</f>
        <v>131</v>
      </c>
      <c r="G56" s="2">
        <f>SUMIFS('Выборка 1'!G$2:G$133,'Выборка 1'!$A$2:$A$133,$A56,'Выборка 1'!$B$2:$B$133,$B56)</f>
        <v>313</v>
      </c>
      <c r="H56" s="2">
        <f>SUMIFS('Выборка 1'!H$2:H$133,'Выборка 1'!$A$2:$A$133,$A56,'Выборка 1'!$B$2:$B$133,$B56)</f>
        <v>296</v>
      </c>
      <c r="I56" s="2">
        <f>SUMIFS('Выборка 1'!I$2:I$133,'Выборка 1'!$A$2:$A$133,$A56,'Выборка 1'!$B$2:$B$133,$B56)</f>
        <v>404</v>
      </c>
      <c r="J56" s="2">
        <f>SUMIFS('Выборка 1'!J$2:J$133,'Выборка 1'!$A$2:$A$133,$A56,'Выборка 1'!$B$2:$B$133,$B56)</f>
        <v>349</v>
      </c>
      <c r="K56" s="2">
        <f>SUMIFS('Выборка 1'!K$2:K$133,'Выборка 1'!$A$2:$A$133,$A56,'Выборка 1'!$B$2:$B$133,$B56)</f>
        <v>224</v>
      </c>
      <c r="L56" s="2">
        <f>SUMIFS('Выборка 1'!L$2:L$133,'Выборка 1'!$A$2:$A$133,$A56,'Выборка 1'!$B$2:$B$133,$B56)</f>
        <v>217</v>
      </c>
      <c r="M56" s="2">
        <f>SUMIFS('Выборка 1'!M$2:M$133,'Выборка 1'!$A$2:$A$133,$A56,'Выборка 1'!$B$2:$B$133,$B56)</f>
        <v>115</v>
      </c>
      <c r="N56" s="2">
        <f>SUMIFS('Выборка 1'!N$2:N$133,'Выборка 1'!$A$2:$A$133,$A56,'Выборка 1'!$B$2:$B$133,$B56)</f>
        <v>112</v>
      </c>
      <c r="O56" s="2">
        <f>SUMIFS('Выборка 1'!O$2:O$133,'Выборка 1'!$A$2:$A$133,$A56,'Выборка 1'!$B$2:$B$133,$B56)</f>
        <v>279</v>
      </c>
      <c r="P56" s="2">
        <f>SUMIFS('Выборка 1'!P$2:P$133,'Выборка 1'!$A$2:$A$133,$A56,'Выборка 1'!$B$2:$B$133,$B56)</f>
        <v>287</v>
      </c>
      <c r="Q56" s="2">
        <f>SUMIFS('Выборка 1'!Q$2:Q$133,'Выборка 1'!$A$2:$A$133,$A56,'Выборка 1'!$B$2:$B$133,$B56)</f>
        <v>376</v>
      </c>
      <c r="R56" s="2">
        <f>SUMIFS('Выборка 1'!R$2:R$133,'Выборка 1'!$A$2:$A$133,$A56,'Выборка 1'!$B$2:$B$133,$B56)</f>
        <v>269</v>
      </c>
      <c r="S56" s="2">
        <f>SUMIFS('Выборка 1'!S$2:S$133,'Выборка 1'!$A$2:$A$133,$A56,'Выборка 1'!$B$2:$B$133,$B56)</f>
        <v>518</v>
      </c>
      <c r="T56" s="2">
        <f>SUMIFS('Выборка 1'!T$2:T$133,'Выборка 1'!$A$2:$A$133,$A56,'Выборка 1'!$B$2:$B$133,$B56)</f>
        <v>447</v>
      </c>
      <c r="U56" s="2">
        <f>SUMIFS('Выборка 1'!U$2:U$133,'Выборка 1'!$A$2:$A$133,$A56,'Выборка 1'!$B$2:$B$133,$B56)</f>
        <v>455</v>
      </c>
      <c r="V56" s="2">
        <f>SUMIFS('Выборка 1'!V$2:V$133,'Выборка 1'!$A$2:$A$133,$A56,'Выборка 1'!$B$2:$B$133,$B56)</f>
        <v>444</v>
      </c>
      <c r="W56" s="2">
        <f>SUMIFS('Выборка 1'!W$2:W$133,'Выборка 1'!$A$2:$A$133,$A56,'Выборка 1'!$B$2:$B$133,$B56)</f>
        <v>420</v>
      </c>
      <c r="X56" s="2">
        <f>SUMIFS('Выборка 1'!X$2:X$133,'Выборка 1'!$A$2:$A$133,$A56,'Выборка 1'!$B$2:$B$133,$B56)</f>
        <v>386</v>
      </c>
      <c r="Y56" s="2">
        <f>SUMIFS('Выборка 1'!Y$2:Y$133,'Выборка 1'!$A$2:$A$133,$A56,'Выборка 1'!$B$2:$B$133,$B56)</f>
        <v>394</v>
      </c>
      <c r="Z56" s="2">
        <f>SUMIFS('Выборка 1'!Z$2:Z$133,'Выборка 1'!$A$2:$A$133,$A56,'Выборка 1'!$B$2:$B$133,$B56)</f>
        <v>453</v>
      </c>
      <c r="AA56" s="2">
        <f>SUMIFS('Выборка 1'!AA$2:AA$133,'Выборка 1'!$A$2:$A$133,$A56,'Выборка 1'!$B$2:$B$133,$B56)</f>
        <v>463</v>
      </c>
      <c r="AB56" s="2">
        <f>SUMIFS('Выборка 1'!AB$2:AB$133,'Выборка 1'!$A$2:$A$133,$A56,'Выборка 1'!$B$2:$B$133,$B56)</f>
        <v>495</v>
      </c>
      <c r="AC56" s="2">
        <f>SUMIFS('Выборка 1'!AC$2:AC$133,'Выборка 1'!$A$2:$A$133,$A56,'Выборка 1'!$B$2:$B$133,$B56)</f>
        <v>640</v>
      </c>
      <c r="AD56" s="2">
        <f>SUMIFS('Выборка 1'!AD$2:AD$133,'Выборка 1'!$A$2:$A$133,$A56,'Выборка 1'!$B$2:$B$133,$B56)</f>
        <v>581</v>
      </c>
      <c r="AE56" s="2">
        <f>SUMIFS('Выборка 1'!AE$2:AE$133,'Выборка 1'!$A$2:$A$133,$A56,'Выборка 1'!$B$2:$B$133,$B56)</f>
        <v>702</v>
      </c>
      <c r="AF56" s="2">
        <f>SUMIFS('Выборка 1'!AF$2:AF$133,'Выборка 1'!$A$2:$A$133,$A56,'Выборка 1'!$B$2:$B$133,$B56)</f>
        <v>646</v>
      </c>
      <c r="AG56" s="2">
        <f>SUMIFS('Выборка 1'!AG$2:AG$133,'Выборка 1'!$A$2:$A$133,$A56,'Выборка 1'!$B$2:$B$133,$B56)</f>
        <v>340</v>
      </c>
      <c r="AH56" s="2">
        <f>SUMIFS('Выборка 1'!AH$2:AH$133,'Выборка 1'!$A$2:$A$133,$A56,'Выборка 1'!$B$2:$B$133,$B56)</f>
        <v>501</v>
      </c>
      <c r="AI56" s="2">
        <f>SUMIFS('Выборка 1'!AI$2:AI$133,'Выборка 1'!$A$2:$A$133,$A56,'Выборка 1'!$B$2:$B$133,$B56)</f>
        <v>248</v>
      </c>
      <c r="AJ56" s="2">
        <f>SUMIFS('Выборка 1'!AJ$2:AJ$133,'Выборка 1'!$A$2:$A$133,$A56,'Выборка 1'!$B$2:$B$133,$B56)</f>
        <v>408</v>
      </c>
      <c r="AK56" s="2">
        <f>SUMIFS('Выборка 1'!AK$2:AK$133,'Выборка 1'!$A$2:$A$133,$A56,'Выборка 1'!$B$2:$B$133,$B56)</f>
        <v>99</v>
      </c>
      <c r="AL56" s="2">
        <f>SUMIFS('Выборка 1'!AL$2:AL$133,'Выборка 1'!$A$2:$A$133,$A56,'Выборка 1'!$B$2:$B$133,$B56)</f>
        <v>184</v>
      </c>
      <c r="AM56" s="2">
        <f>SUMIFS('Выборка 1'!AM$2:AM$133,'Выборка 1'!$A$2:$A$133,$A56,'Выборка 1'!$B$2:$B$133,$B56)</f>
        <v>123</v>
      </c>
      <c r="AN56" s="2">
        <f>SUMIFS('Выборка 1'!AN$2:AN$133,'Выборка 1'!$A$2:$A$133,$A56,'Выборка 1'!$B$2:$B$133,$B56)</f>
        <v>350</v>
      </c>
      <c r="AO56" s="2">
        <f>SUMIFS('Выборка 1'!AO$2:AO$133,'Выборка 1'!$A$2:$A$133,$A56,'Выборка 1'!$B$2:$B$133,$B56)</f>
        <v>71</v>
      </c>
      <c r="AP56" s="2">
        <f>SUMIFS('Выборка 1'!AP$2:AP$133,'Выборка 1'!$A$2:$A$133,$A56,'Выборка 1'!$B$2:$B$133,$B56)</f>
        <v>276</v>
      </c>
      <c r="AR56" s="2">
        <f t="shared" si="1"/>
        <v>13298</v>
      </c>
    </row>
    <row r="57" spans="1:44">
      <c r="A57" s="1">
        <v>63023</v>
      </c>
      <c r="B57" s="1">
        <v>2502</v>
      </c>
      <c r="C57" s="2">
        <f>SUMIFS('Выборка 1'!C$2:C$133,'Выборка 1'!$A$2:$A$133,$A57,'Выборка 1'!$B$2:$B$133,$B57)</f>
        <v>0</v>
      </c>
      <c r="D57" s="2">
        <f>SUMIFS('Выборка 1'!D$2:D$133,'Выборка 1'!$A$2:$A$133,$A57,'Выборка 1'!$B$2:$B$133,$B57)</f>
        <v>0</v>
      </c>
      <c r="E57" s="2">
        <f>SUMIFS('Выборка 1'!E$2:E$133,'Выборка 1'!$A$2:$A$133,$A57,'Выборка 1'!$B$2:$B$133,$B57)</f>
        <v>0</v>
      </c>
      <c r="F57" s="2">
        <f>SUMIFS('Выборка 1'!F$2:F$133,'Выборка 1'!$A$2:$A$133,$A57,'Выборка 1'!$B$2:$B$133,$B57)</f>
        <v>0</v>
      </c>
      <c r="G57" s="2">
        <f>SUMIFS('Выборка 1'!G$2:G$133,'Выборка 1'!$A$2:$A$133,$A57,'Выборка 1'!$B$2:$B$133,$B57)</f>
        <v>0</v>
      </c>
      <c r="H57" s="2">
        <f>SUMIFS('Выборка 1'!H$2:H$133,'Выборка 1'!$A$2:$A$133,$A57,'Выборка 1'!$B$2:$B$133,$B57)</f>
        <v>0</v>
      </c>
      <c r="I57" s="2">
        <f>SUMIFS('Выборка 1'!I$2:I$133,'Выборка 1'!$A$2:$A$133,$A57,'Выборка 1'!$B$2:$B$133,$B57)</f>
        <v>0</v>
      </c>
      <c r="J57" s="2">
        <f>SUMIFS('Выборка 1'!J$2:J$133,'Выборка 1'!$A$2:$A$133,$A57,'Выборка 1'!$B$2:$B$133,$B57)</f>
        <v>0</v>
      </c>
      <c r="K57" s="2">
        <f>SUMIFS('Выборка 1'!K$2:K$133,'Выборка 1'!$A$2:$A$133,$A57,'Выборка 1'!$B$2:$B$133,$B57)</f>
        <v>0</v>
      </c>
      <c r="L57" s="2">
        <f>SUMIFS('Выборка 1'!L$2:L$133,'Выборка 1'!$A$2:$A$133,$A57,'Выборка 1'!$B$2:$B$133,$B57)</f>
        <v>0</v>
      </c>
      <c r="M57" s="2">
        <f>SUMIFS('Выборка 1'!M$2:M$133,'Выборка 1'!$A$2:$A$133,$A57,'Выборка 1'!$B$2:$B$133,$B57)</f>
        <v>0</v>
      </c>
      <c r="N57" s="2">
        <f>SUMIFS('Выборка 1'!N$2:N$133,'Выборка 1'!$A$2:$A$133,$A57,'Выборка 1'!$B$2:$B$133,$B57)</f>
        <v>0</v>
      </c>
      <c r="O57" s="2">
        <f>SUMIFS('Выборка 1'!O$2:O$133,'Выборка 1'!$A$2:$A$133,$A57,'Выборка 1'!$B$2:$B$133,$B57)</f>
        <v>0</v>
      </c>
      <c r="P57" s="2">
        <f>SUMIFS('Выборка 1'!P$2:P$133,'Выборка 1'!$A$2:$A$133,$A57,'Выборка 1'!$B$2:$B$133,$B57)</f>
        <v>0</v>
      </c>
      <c r="Q57" s="2">
        <f>SUMIFS('Выборка 1'!Q$2:Q$133,'Выборка 1'!$A$2:$A$133,$A57,'Выборка 1'!$B$2:$B$133,$B57)</f>
        <v>0</v>
      </c>
      <c r="R57" s="2">
        <f>SUMIFS('Выборка 1'!R$2:R$133,'Выборка 1'!$A$2:$A$133,$A57,'Выборка 1'!$B$2:$B$133,$B57)</f>
        <v>0</v>
      </c>
      <c r="S57" s="2">
        <f>SUMIFS('Выборка 1'!S$2:S$133,'Выборка 1'!$A$2:$A$133,$A57,'Выборка 1'!$B$2:$B$133,$B57)</f>
        <v>0</v>
      </c>
      <c r="T57" s="2">
        <f>SUMIFS('Выборка 1'!T$2:T$133,'Выборка 1'!$A$2:$A$133,$A57,'Выборка 1'!$B$2:$B$133,$B57)</f>
        <v>0</v>
      </c>
      <c r="U57" s="2">
        <f>SUMIFS('Выборка 1'!U$2:U$133,'Выборка 1'!$A$2:$A$133,$A57,'Выборка 1'!$B$2:$B$133,$B57)</f>
        <v>0</v>
      </c>
      <c r="V57" s="2">
        <f>SUMIFS('Выборка 1'!V$2:V$133,'Выборка 1'!$A$2:$A$133,$A57,'Выборка 1'!$B$2:$B$133,$B57)</f>
        <v>0</v>
      </c>
      <c r="W57" s="2">
        <f>SUMIFS('Выборка 1'!W$2:W$133,'Выборка 1'!$A$2:$A$133,$A57,'Выборка 1'!$B$2:$B$133,$B57)</f>
        <v>0</v>
      </c>
      <c r="X57" s="2">
        <f>SUMIFS('Выборка 1'!X$2:X$133,'Выборка 1'!$A$2:$A$133,$A57,'Выборка 1'!$B$2:$B$133,$B57)</f>
        <v>0</v>
      </c>
      <c r="Y57" s="2">
        <f>SUMIFS('Выборка 1'!Y$2:Y$133,'Выборка 1'!$A$2:$A$133,$A57,'Выборка 1'!$B$2:$B$133,$B57)</f>
        <v>0</v>
      </c>
      <c r="Z57" s="2">
        <f>SUMIFS('Выборка 1'!Z$2:Z$133,'Выборка 1'!$A$2:$A$133,$A57,'Выборка 1'!$B$2:$B$133,$B57)</f>
        <v>0</v>
      </c>
      <c r="AA57" s="2">
        <f>SUMIFS('Выборка 1'!AA$2:AA$133,'Выборка 1'!$A$2:$A$133,$A57,'Выборка 1'!$B$2:$B$133,$B57)</f>
        <v>0</v>
      </c>
      <c r="AB57" s="2">
        <f>SUMIFS('Выборка 1'!AB$2:AB$133,'Выборка 1'!$A$2:$A$133,$A57,'Выборка 1'!$B$2:$B$133,$B57)</f>
        <v>0</v>
      </c>
      <c r="AC57" s="2">
        <f>SUMIFS('Выборка 1'!AC$2:AC$133,'Выборка 1'!$A$2:$A$133,$A57,'Выборка 1'!$B$2:$B$133,$B57)</f>
        <v>0</v>
      </c>
      <c r="AD57" s="2">
        <f>SUMIFS('Выборка 1'!AD$2:AD$133,'Выборка 1'!$A$2:$A$133,$A57,'Выборка 1'!$B$2:$B$133,$B57)</f>
        <v>0</v>
      </c>
      <c r="AE57" s="2">
        <f>SUMIFS('Выборка 1'!AE$2:AE$133,'Выборка 1'!$A$2:$A$133,$A57,'Выборка 1'!$B$2:$B$133,$B57)</f>
        <v>0</v>
      </c>
      <c r="AF57" s="2">
        <f>SUMIFS('Выборка 1'!AF$2:AF$133,'Выборка 1'!$A$2:$A$133,$A57,'Выборка 1'!$B$2:$B$133,$B57)</f>
        <v>0</v>
      </c>
      <c r="AG57" s="2">
        <f>SUMIFS('Выборка 1'!AG$2:AG$133,'Выборка 1'!$A$2:$A$133,$A57,'Выборка 1'!$B$2:$B$133,$B57)</f>
        <v>0</v>
      </c>
      <c r="AH57" s="2">
        <f>SUMIFS('Выборка 1'!AH$2:AH$133,'Выборка 1'!$A$2:$A$133,$A57,'Выборка 1'!$B$2:$B$133,$B57)</f>
        <v>0</v>
      </c>
      <c r="AI57" s="2">
        <f>SUMIFS('Выборка 1'!AI$2:AI$133,'Выборка 1'!$A$2:$A$133,$A57,'Выборка 1'!$B$2:$B$133,$B57)</f>
        <v>0</v>
      </c>
      <c r="AJ57" s="2">
        <f>SUMIFS('Выборка 1'!AJ$2:AJ$133,'Выборка 1'!$A$2:$A$133,$A57,'Выборка 1'!$B$2:$B$133,$B57)</f>
        <v>0</v>
      </c>
      <c r="AK57" s="2">
        <f>SUMIFS('Выборка 1'!AK$2:AK$133,'Выборка 1'!$A$2:$A$133,$A57,'Выборка 1'!$B$2:$B$133,$B57)</f>
        <v>0</v>
      </c>
      <c r="AL57" s="2">
        <f>SUMIFS('Выборка 1'!AL$2:AL$133,'Выборка 1'!$A$2:$A$133,$A57,'Выборка 1'!$B$2:$B$133,$B57)</f>
        <v>0</v>
      </c>
      <c r="AM57" s="2">
        <f>SUMIFS('Выборка 1'!AM$2:AM$133,'Выборка 1'!$A$2:$A$133,$A57,'Выборка 1'!$B$2:$B$133,$B57)</f>
        <v>0</v>
      </c>
      <c r="AN57" s="2">
        <f>SUMIFS('Выборка 1'!AN$2:AN$133,'Выборка 1'!$A$2:$A$133,$A57,'Выборка 1'!$B$2:$B$133,$B57)</f>
        <v>0</v>
      </c>
      <c r="AO57" s="2">
        <f>SUMIFS('Выборка 1'!AO$2:AO$133,'Выборка 1'!$A$2:$A$133,$A57,'Выборка 1'!$B$2:$B$133,$B57)</f>
        <v>0</v>
      </c>
      <c r="AP57" s="2">
        <f>SUMIFS('Выборка 1'!AP$2:AP$133,'Выборка 1'!$A$2:$A$133,$A57,'Выборка 1'!$B$2:$B$133,$B57)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1'!C$2:C$133,'Выборка 1'!$A$2:$A$133,$A58,'Выборка 1'!$B$2:$B$133,$B58)</f>
        <v>59</v>
      </c>
      <c r="D58" s="2">
        <f>SUMIFS('Выборка 1'!D$2:D$133,'Выборка 1'!$A$2:$A$133,$A58,'Выборка 1'!$B$2:$B$133,$B58)</f>
        <v>77</v>
      </c>
      <c r="E58" s="2">
        <f>SUMIFS('Выборка 1'!E$2:E$133,'Выборка 1'!$A$2:$A$133,$A58,'Выборка 1'!$B$2:$B$133,$B58)</f>
        <v>128</v>
      </c>
      <c r="F58" s="2">
        <f>SUMIFS('Выборка 1'!F$2:F$133,'Выборка 1'!$A$2:$A$133,$A58,'Выборка 1'!$B$2:$B$133,$B58)</f>
        <v>114</v>
      </c>
      <c r="G58" s="2">
        <f>SUMIFS('Выборка 1'!G$2:G$133,'Выборка 1'!$A$2:$A$133,$A58,'Выборка 1'!$B$2:$B$133,$B58)</f>
        <v>284</v>
      </c>
      <c r="H58" s="2">
        <f>SUMIFS('Выборка 1'!H$2:H$133,'Выборка 1'!$A$2:$A$133,$A58,'Выборка 1'!$B$2:$B$133,$B58)</f>
        <v>278</v>
      </c>
      <c r="I58" s="2">
        <f>SUMIFS('Выборка 1'!I$2:I$133,'Выборка 1'!$A$2:$A$133,$A58,'Выборка 1'!$B$2:$B$133,$B58)</f>
        <v>333</v>
      </c>
      <c r="J58" s="2">
        <f>SUMIFS('Выборка 1'!J$2:J$133,'Выборка 1'!$A$2:$A$133,$A58,'Выборка 1'!$B$2:$B$133,$B58)</f>
        <v>293</v>
      </c>
      <c r="K58" s="2">
        <f>SUMIFS('Выборка 1'!K$2:K$133,'Выборка 1'!$A$2:$A$133,$A58,'Выборка 1'!$B$2:$B$133,$B58)</f>
        <v>190</v>
      </c>
      <c r="L58" s="2">
        <f>SUMIFS('Выборка 1'!L$2:L$133,'Выборка 1'!$A$2:$A$133,$A58,'Выборка 1'!$B$2:$B$133,$B58)</f>
        <v>161</v>
      </c>
      <c r="M58" s="2">
        <f>SUMIFS('Выборка 1'!M$2:M$133,'Выборка 1'!$A$2:$A$133,$A58,'Выборка 1'!$B$2:$B$133,$B58)</f>
        <v>73</v>
      </c>
      <c r="N58" s="2">
        <f>SUMIFS('Выборка 1'!N$2:N$133,'Выборка 1'!$A$2:$A$133,$A58,'Выборка 1'!$B$2:$B$133,$B58)</f>
        <v>104</v>
      </c>
      <c r="O58" s="2">
        <f>SUMIFS('Выборка 1'!O$2:O$133,'Выборка 1'!$A$2:$A$133,$A58,'Выборка 1'!$B$2:$B$133,$B58)</f>
        <v>256</v>
      </c>
      <c r="P58" s="2">
        <f>SUMIFS('Выборка 1'!P$2:P$133,'Выборка 1'!$A$2:$A$133,$A58,'Выборка 1'!$B$2:$B$133,$B58)</f>
        <v>213</v>
      </c>
      <c r="Q58" s="2">
        <f>SUMIFS('Выборка 1'!Q$2:Q$133,'Выборка 1'!$A$2:$A$133,$A58,'Выборка 1'!$B$2:$B$133,$B58)</f>
        <v>294</v>
      </c>
      <c r="R58" s="2">
        <f>SUMIFS('Выборка 1'!R$2:R$133,'Выборка 1'!$A$2:$A$133,$A58,'Выборка 1'!$B$2:$B$133,$B58)</f>
        <v>201</v>
      </c>
      <c r="S58" s="2">
        <f>SUMIFS('Выборка 1'!S$2:S$133,'Выборка 1'!$A$2:$A$133,$A58,'Выборка 1'!$B$2:$B$133,$B58)</f>
        <v>409</v>
      </c>
      <c r="T58" s="2">
        <f>SUMIFS('Выборка 1'!T$2:T$133,'Выборка 1'!$A$2:$A$133,$A58,'Выборка 1'!$B$2:$B$133,$B58)</f>
        <v>302</v>
      </c>
      <c r="U58" s="2">
        <f>SUMIFS('Выборка 1'!U$2:U$133,'Выборка 1'!$A$2:$A$133,$A58,'Выборка 1'!$B$2:$B$133,$B58)</f>
        <v>358</v>
      </c>
      <c r="V58" s="2">
        <f>SUMIFS('Выборка 1'!V$2:V$133,'Выборка 1'!$A$2:$A$133,$A58,'Выборка 1'!$B$2:$B$133,$B58)</f>
        <v>298</v>
      </c>
      <c r="W58" s="2">
        <f>SUMIFS('Выборка 1'!W$2:W$133,'Выборка 1'!$A$2:$A$133,$A58,'Выборка 1'!$B$2:$B$133,$B58)</f>
        <v>285</v>
      </c>
      <c r="X58" s="2">
        <f>SUMIFS('Выборка 1'!X$2:X$133,'Выборка 1'!$A$2:$A$133,$A58,'Выборка 1'!$B$2:$B$133,$B58)</f>
        <v>260</v>
      </c>
      <c r="Y58" s="2">
        <f>SUMIFS('Выборка 1'!Y$2:Y$133,'Выборка 1'!$A$2:$A$133,$A58,'Выборка 1'!$B$2:$B$133,$B58)</f>
        <v>278</v>
      </c>
      <c r="Z58" s="2">
        <f>SUMIFS('Выборка 1'!Z$2:Z$133,'Выборка 1'!$A$2:$A$133,$A58,'Выборка 1'!$B$2:$B$133,$B58)</f>
        <v>316</v>
      </c>
      <c r="AA58" s="2">
        <f>SUMIFS('Выборка 1'!AA$2:AA$133,'Выборка 1'!$A$2:$A$133,$A58,'Выборка 1'!$B$2:$B$133,$B58)</f>
        <v>342</v>
      </c>
      <c r="AB58" s="2">
        <f>SUMIFS('Выборка 1'!AB$2:AB$133,'Выборка 1'!$A$2:$A$133,$A58,'Выборка 1'!$B$2:$B$133,$B58)</f>
        <v>327</v>
      </c>
      <c r="AC58" s="2">
        <f>SUMIFS('Выборка 1'!AC$2:AC$133,'Выборка 1'!$A$2:$A$133,$A58,'Выборка 1'!$B$2:$B$133,$B58)</f>
        <v>355</v>
      </c>
      <c r="AD58" s="2">
        <f>SUMIFS('Выборка 1'!AD$2:AD$133,'Выборка 1'!$A$2:$A$133,$A58,'Выборка 1'!$B$2:$B$133,$B58)</f>
        <v>393</v>
      </c>
      <c r="AE58" s="2">
        <f>SUMIFS('Выборка 1'!AE$2:AE$133,'Выборка 1'!$A$2:$A$133,$A58,'Выборка 1'!$B$2:$B$133,$B58)</f>
        <v>475</v>
      </c>
      <c r="AF58" s="2">
        <f>SUMIFS('Выборка 1'!AF$2:AF$133,'Выборка 1'!$A$2:$A$133,$A58,'Выборка 1'!$B$2:$B$133,$B58)</f>
        <v>443</v>
      </c>
      <c r="AG58" s="2">
        <f>SUMIFS('Выборка 1'!AG$2:AG$133,'Выборка 1'!$A$2:$A$133,$A58,'Выборка 1'!$B$2:$B$133,$B58)</f>
        <v>200</v>
      </c>
      <c r="AH58" s="2">
        <f>SUMIFS('Выборка 1'!AH$2:AH$133,'Выборка 1'!$A$2:$A$133,$A58,'Выборка 1'!$B$2:$B$133,$B58)</f>
        <v>350</v>
      </c>
      <c r="AI58" s="2">
        <f>SUMIFS('Выборка 1'!AI$2:AI$133,'Выборка 1'!$A$2:$A$133,$A58,'Выборка 1'!$B$2:$B$133,$B58)</f>
        <v>159</v>
      </c>
      <c r="AJ58" s="2">
        <f>SUMIFS('Выборка 1'!AJ$2:AJ$133,'Выборка 1'!$A$2:$A$133,$A58,'Выборка 1'!$B$2:$B$133,$B58)</f>
        <v>275</v>
      </c>
      <c r="AK58" s="2">
        <f>SUMIFS('Выборка 1'!AK$2:AK$133,'Выборка 1'!$A$2:$A$133,$A58,'Выборка 1'!$B$2:$B$133,$B58)</f>
        <v>90</v>
      </c>
      <c r="AL58" s="2">
        <f>SUMIFS('Выборка 1'!AL$2:AL$133,'Выборка 1'!$A$2:$A$133,$A58,'Выборка 1'!$B$2:$B$133,$B58)</f>
        <v>126</v>
      </c>
      <c r="AM58" s="2">
        <f>SUMIFS('Выборка 1'!AM$2:AM$133,'Выборка 1'!$A$2:$A$133,$A58,'Выборка 1'!$B$2:$B$133,$B58)</f>
        <v>84</v>
      </c>
      <c r="AN58" s="2">
        <f>SUMIFS('Выборка 1'!AN$2:AN$133,'Выборка 1'!$A$2:$A$133,$A58,'Выборка 1'!$B$2:$B$133,$B58)</f>
        <v>226</v>
      </c>
      <c r="AO58" s="2">
        <f>SUMIFS('Выборка 1'!AO$2:AO$133,'Выборка 1'!$A$2:$A$133,$A58,'Выборка 1'!$B$2:$B$133,$B58)</f>
        <v>38</v>
      </c>
      <c r="AP58" s="2">
        <f>SUMIFS('Выборка 1'!AP$2:AP$133,'Выборка 1'!$A$2:$A$133,$A58,'Выборка 1'!$B$2:$B$133,$B58)</f>
        <v>163</v>
      </c>
      <c r="AR58" s="2">
        <f t="shared" si="1"/>
        <v>9610</v>
      </c>
    </row>
    <row r="59" spans="1:44">
      <c r="A59" s="1">
        <v>63023</v>
      </c>
      <c r="B59" s="1">
        <v>2702</v>
      </c>
      <c r="C59" s="2">
        <f>SUMIFS('Выборка 1'!C$2:C$133,'Выборка 1'!$A$2:$A$133,$A59,'Выборка 1'!$B$2:$B$133,$B59)</f>
        <v>45</v>
      </c>
      <c r="D59" s="2">
        <f>SUMIFS('Выборка 1'!D$2:D$133,'Выборка 1'!$A$2:$A$133,$A59,'Выборка 1'!$B$2:$B$133,$B59)</f>
        <v>48</v>
      </c>
      <c r="E59" s="2">
        <f>SUMIFS('Выборка 1'!E$2:E$133,'Выборка 1'!$A$2:$A$133,$A59,'Выборка 1'!$B$2:$B$133,$B59)</f>
        <v>101</v>
      </c>
      <c r="F59" s="2">
        <f>SUMIFS('Выборка 1'!F$2:F$133,'Выборка 1'!$A$2:$A$133,$A59,'Выборка 1'!$B$2:$B$133,$B59)</f>
        <v>101</v>
      </c>
      <c r="G59" s="2">
        <f>SUMIFS('Выборка 1'!G$2:G$133,'Выборка 1'!$A$2:$A$133,$A59,'Выборка 1'!$B$2:$B$133,$B59)</f>
        <v>230</v>
      </c>
      <c r="H59" s="2">
        <f>SUMIFS('Выборка 1'!H$2:H$133,'Выборка 1'!$A$2:$A$133,$A59,'Выборка 1'!$B$2:$B$133,$B59)</f>
        <v>195</v>
      </c>
      <c r="I59" s="2">
        <f>SUMIFS('Выборка 1'!I$2:I$133,'Выборка 1'!$A$2:$A$133,$A59,'Выборка 1'!$B$2:$B$133,$B59)</f>
        <v>222</v>
      </c>
      <c r="J59" s="2">
        <f>SUMIFS('Выборка 1'!J$2:J$133,'Выборка 1'!$A$2:$A$133,$A59,'Выборка 1'!$B$2:$B$133,$B59)</f>
        <v>224</v>
      </c>
      <c r="K59" s="2">
        <f>SUMIFS('Выборка 1'!K$2:K$133,'Выборка 1'!$A$2:$A$133,$A59,'Выборка 1'!$B$2:$B$133,$B59)</f>
        <v>145</v>
      </c>
      <c r="L59" s="2">
        <f>SUMIFS('Выборка 1'!L$2:L$133,'Выборка 1'!$A$2:$A$133,$A59,'Выборка 1'!$B$2:$B$133,$B59)</f>
        <v>137</v>
      </c>
      <c r="M59" s="2">
        <f>SUMIFS('Выборка 1'!M$2:M$133,'Выборка 1'!$A$2:$A$133,$A59,'Выборка 1'!$B$2:$B$133,$B59)</f>
        <v>76</v>
      </c>
      <c r="N59" s="2">
        <f>SUMIFS('Выборка 1'!N$2:N$133,'Выборка 1'!$A$2:$A$133,$A59,'Выборка 1'!$B$2:$B$133,$B59)</f>
        <v>86</v>
      </c>
      <c r="O59" s="2">
        <f>SUMIFS('Выборка 1'!O$2:O$133,'Выборка 1'!$A$2:$A$133,$A59,'Выборка 1'!$B$2:$B$133,$B59)</f>
        <v>157</v>
      </c>
      <c r="P59" s="2">
        <f>SUMIFS('Выборка 1'!P$2:P$133,'Выборка 1'!$A$2:$A$133,$A59,'Выборка 1'!$B$2:$B$133,$B59)</f>
        <v>172</v>
      </c>
      <c r="Q59" s="2">
        <f>SUMIFS('Выборка 1'!Q$2:Q$133,'Выборка 1'!$A$2:$A$133,$A59,'Выборка 1'!$B$2:$B$133,$B59)</f>
        <v>261</v>
      </c>
      <c r="R59" s="2">
        <f>SUMIFS('Выборка 1'!R$2:R$133,'Выборка 1'!$A$2:$A$133,$A59,'Выборка 1'!$B$2:$B$133,$B59)</f>
        <v>187</v>
      </c>
      <c r="S59" s="2">
        <f>SUMIFS('Выборка 1'!S$2:S$133,'Выборка 1'!$A$2:$A$133,$A59,'Выборка 1'!$B$2:$B$133,$B59)</f>
        <v>322</v>
      </c>
      <c r="T59" s="2">
        <f>SUMIFS('Выборка 1'!T$2:T$133,'Выборка 1'!$A$2:$A$133,$A59,'Выборка 1'!$B$2:$B$133,$B59)</f>
        <v>250</v>
      </c>
      <c r="U59" s="2">
        <f>SUMIFS('Выборка 1'!U$2:U$133,'Выборка 1'!$A$2:$A$133,$A59,'Выборка 1'!$B$2:$B$133,$B59)</f>
        <v>321</v>
      </c>
      <c r="V59" s="2">
        <f>SUMIFS('Выборка 1'!V$2:V$133,'Выборка 1'!$A$2:$A$133,$A59,'Выборка 1'!$B$2:$B$133,$B59)</f>
        <v>236</v>
      </c>
      <c r="W59" s="2">
        <f>SUMIFS('Выборка 1'!W$2:W$133,'Выборка 1'!$A$2:$A$133,$A59,'Выборка 1'!$B$2:$B$133,$B59)</f>
        <v>209</v>
      </c>
      <c r="X59" s="2">
        <f>SUMIFS('Выборка 1'!X$2:X$133,'Выборка 1'!$A$2:$A$133,$A59,'Выборка 1'!$B$2:$B$133,$B59)</f>
        <v>232</v>
      </c>
      <c r="Y59" s="2">
        <f>SUMIFS('Выборка 1'!Y$2:Y$133,'Выборка 1'!$A$2:$A$133,$A59,'Выборка 1'!$B$2:$B$133,$B59)</f>
        <v>270</v>
      </c>
      <c r="Z59" s="2">
        <f>SUMIFS('Выборка 1'!Z$2:Z$133,'Выборка 1'!$A$2:$A$133,$A59,'Выборка 1'!$B$2:$B$133,$B59)</f>
        <v>283</v>
      </c>
      <c r="AA59" s="2">
        <f>SUMIFS('Выборка 1'!AA$2:AA$133,'Выборка 1'!$A$2:$A$133,$A59,'Выборка 1'!$B$2:$B$133,$B59)</f>
        <v>284</v>
      </c>
      <c r="AB59" s="2">
        <f>SUMIFS('Выборка 1'!AB$2:AB$133,'Выборка 1'!$A$2:$A$133,$A59,'Выборка 1'!$B$2:$B$133,$B59)</f>
        <v>281</v>
      </c>
      <c r="AC59" s="2">
        <f>SUMIFS('Выборка 1'!AC$2:AC$133,'Выборка 1'!$A$2:$A$133,$A59,'Выборка 1'!$B$2:$B$133,$B59)</f>
        <v>317</v>
      </c>
      <c r="AD59" s="2">
        <f>SUMIFS('Выборка 1'!AD$2:AD$133,'Выборка 1'!$A$2:$A$133,$A59,'Выборка 1'!$B$2:$B$133,$B59)</f>
        <v>321</v>
      </c>
      <c r="AE59" s="2">
        <f>SUMIFS('Выборка 1'!AE$2:AE$133,'Выборка 1'!$A$2:$A$133,$A59,'Выборка 1'!$B$2:$B$133,$B59)</f>
        <v>361</v>
      </c>
      <c r="AF59" s="2">
        <f>SUMIFS('Выборка 1'!AF$2:AF$133,'Выборка 1'!$A$2:$A$133,$A59,'Выборка 1'!$B$2:$B$133,$B59)</f>
        <v>335</v>
      </c>
      <c r="AG59" s="2">
        <f>SUMIFS('Выборка 1'!AG$2:AG$133,'Выборка 1'!$A$2:$A$133,$A59,'Выборка 1'!$B$2:$B$133,$B59)</f>
        <v>171</v>
      </c>
      <c r="AH59" s="2">
        <f>SUMIFS('Выборка 1'!AH$2:AH$133,'Выборка 1'!$A$2:$A$133,$A59,'Выборка 1'!$B$2:$B$133,$B59)</f>
        <v>294</v>
      </c>
      <c r="AI59" s="2">
        <f>SUMIFS('Выборка 1'!AI$2:AI$133,'Выборка 1'!$A$2:$A$133,$A59,'Выборка 1'!$B$2:$B$133,$B59)</f>
        <v>163</v>
      </c>
      <c r="AJ59" s="2">
        <f>SUMIFS('Выборка 1'!AJ$2:AJ$133,'Выборка 1'!$A$2:$A$133,$A59,'Выборка 1'!$B$2:$B$133,$B59)</f>
        <v>227</v>
      </c>
      <c r="AK59" s="2">
        <f>SUMIFS('Выборка 1'!AK$2:AK$133,'Выборка 1'!$A$2:$A$133,$A59,'Выборка 1'!$B$2:$B$133,$B59)</f>
        <v>56</v>
      </c>
      <c r="AL59" s="2">
        <f>SUMIFS('Выборка 1'!AL$2:AL$133,'Выборка 1'!$A$2:$A$133,$A59,'Выборка 1'!$B$2:$B$133,$B59)</f>
        <v>109</v>
      </c>
      <c r="AM59" s="2">
        <f>SUMIFS('Выборка 1'!AM$2:AM$133,'Выборка 1'!$A$2:$A$133,$A59,'Выборка 1'!$B$2:$B$133,$B59)</f>
        <v>75</v>
      </c>
      <c r="AN59" s="2">
        <f>SUMIFS('Выборка 1'!AN$2:AN$133,'Выборка 1'!$A$2:$A$133,$A59,'Выборка 1'!$B$2:$B$133,$B59)</f>
        <v>154</v>
      </c>
      <c r="AO59" s="2">
        <f>SUMIFS('Выборка 1'!AO$2:AO$133,'Выборка 1'!$A$2:$A$133,$A59,'Выборка 1'!$B$2:$B$133,$B59)</f>
        <v>32</v>
      </c>
      <c r="AP59" s="2">
        <f>SUMIFS('Выборка 1'!AP$2:AP$133,'Выборка 1'!$A$2:$A$133,$A59,'Выборка 1'!$B$2:$B$133,$B59)</f>
        <v>119</v>
      </c>
      <c r="AR59" s="2">
        <f t="shared" si="1"/>
        <v>7809</v>
      </c>
    </row>
    <row r="60" spans="1:44">
      <c r="A60" s="1">
        <v>63023</v>
      </c>
      <c r="B60" s="1">
        <v>3002</v>
      </c>
      <c r="C60" s="2">
        <f>SUMIFS('Выборка 1'!C$2:C$133,'Выборка 1'!$A$2:$A$133,$A60,'Выборка 1'!$B$2:$B$133,$B60)</f>
        <v>0</v>
      </c>
      <c r="D60" s="2">
        <f>SUMIFS('Выборка 1'!D$2:D$133,'Выборка 1'!$A$2:$A$133,$A60,'Выборка 1'!$B$2:$B$133,$B60)</f>
        <v>0</v>
      </c>
      <c r="E60" s="2">
        <f>SUMIFS('Выборка 1'!E$2:E$133,'Выборка 1'!$A$2:$A$133,$A60,'Выборка 1'!$B$2:$B$133,$B60)</f>
        <v>0</v>
      </c>
      <c r="F60" s="2">
        <f>SUMIFS('Выборка 1'!F$2:F$133,'Выборка 1'!$A$2:$A$133,$A60,'Выборка 1'!$B$2:$B$133,$B60)</f>
        <v>0</v>
      </c>
      <c r="G60" s="2">
        <f>SUMIFS('Выборка 1'!G$2:G$133,'Выборка 1'!$A$2:$A$133,$A60,'Выборка 1'!$B$2:$B$133,$B60)</f>
        <v>0</v>
      </c>
      <c r="H60" s="2">
        <f>SUMIFS('Выборка 1'!H$2:H$133,'Выборка 1'!$A$2:$A$133,$A60,'Выборка 1'!$B$2:$B$133,$B60)</f>
        <v>0</v>
      </c>
      <c r="I60" s="2">
        <f>SUMIFS('Выборка 1'!I$2:I$133,'Выборка 1'!$A$2:$A$133,$A60,'Выборка 1'!$B$2:$B$133,$B60)</f>
        <v>0</v>
      </c>
      <c r="J60" s="2">
        <f>SUMIFS('Выборка 1'!J$2:J$133,'Выборка 1'!$A$2:$A$133,$A60,'Выборка 1'!$B$2:$B$133,$B60)</f>
        <v>0</v>
      </c>
      <c r="K60" s="2">
        <f>SUMIFS('Выборка 1'!K$2:K$133,'Выборка 1'!$A$2:$A$133,$A60,'Выборка 1'!$B$2:$B$133,$B60)</f>
        <v>0</v>
      </c>
      <c r="L60" s="2">
        <f>SUMIFS('Выборка 1'!L$2:L$133,'Выборка 1'!$A$2:$A$133,$A60,'Выборка 1'!$B$2:$B$133,$B60)</f>
        <v>0</v>
      </c>
      <c r="M60" s="2">
        <f>SUMIFS('Выборка 1'!M$2:M$133,'Выборка 1'!$A$2:$A$133,$A60,'Выборка 1'!$B$2:$B$133,$B60)</f>
        <v>0</v>
      </c>
      <c r="N60" s="2">
        <f>SUMIFS('Выборка 1'!N$2:N$133,'Выборка 1'!$A$2:$A$133,$A60,'Выборка 1'!$B$2:$B$133,$B60)</f>
        <v>0</v>
      </c>
      <c r="O60" s="2">
        <f>SUMIFS('Выборка 1'!O$2:O$133,'Выборка 1'!$A$2:$A$133,$A60,'Выборка 1'!$B$2:$B$133,$B60)</f>
        <v>0</v>
      </c>
      <c r="P60" s="2">
        <f>SUMIFS('Выборка 1'!P$2:P$133,'Выборка 1'!$A$2:$A$133,$A60,'Выборка 1'!$B$2:$B$133,$B60)</f>
        <v>0</v>
      </c>
      <c r="Q60" s="2">
        <f>SUMIFS('Выборка 1'!Q$2:Q$133,'Выборка 1'!$A$2:$A$133,$A60,'Выборка 1'!$B$2:$B$133,$B60)</f>
        <v>0</v>
      </c>
      <c r="R60" s="2">
        <f>SUMIFS('Выборка 1'!R$2:R$133,'Выборка 1'!$A$2:$A$133,$A60,'Выборка 1'!$B$2:$B$133,$B60)</f>
        <v>0</v>
      </c>
      <c r="S60" s="2">
        <f>SUMIFS('Выборка 1'!S$2:S$133,'Выборка 1'!$A$2:$A$133,$A60,'Выборка 1'!$B$2:$B$133,$B60)</f>
        <v>0</v>
      </c>
      <c r="T60" s="2">
        <f>SUMIFS('Выборка 1'!T$2:T$133,'Выборка 1'!$A$2:$A$133,$A60,'Выборка 1'!$B$2:$B$133,$B60)</f>
        <v>0</v>
      </c>
      <c r="U60" s="2">
        <f>SUMIFS('Выборка 1'!U$2:U$133,'Выборка 1'!$A$2:$A$133,$A60,'Выборка 1'!$B$2:$B$133,$B60)</f>
        <v>0</v>
      </c>
      <c r="V60" s="2">
        <f>SUMIFS('Выборка 1'!V$2:V$133,'Выборка 1'!$A$2:$A$133,$A60,'Выборка 1'!$B$2:$B$133,$B60)</f>
        <v>0</v>
      </c>
      <c r="W60" s="2">
        <f>SUMIFS('Выборка 1'!W$2:W$133,'Выборка 1'!$A$2:$A$133,$A60,'Выборка 1'!$B$2:$B$133,$B60)</f>
        <v>0</v>
      </c>
      <c r="X60" s="2">
        <f>SUMIFS('Выборка 1'!X$2:X$133,'Выборка 1'!$A$2:$A$133,$A60,'Выборка 1'!$B$2:$B$133,$B60)</f>
        <v>0</v>
      </c>
      <c r="Y60" s="2">
        <f>SUMIFS('Выборка 1'!Y$2:Y$133,'Выборка 1'!$A$2:$A$133,$A60,'Выборка 1'!$B$2:$B$133,$B60)</f>
        <v>0</v>
      </c>
      <c r="Z60" s="2">
        <f>SUMIFS('Выборка 1'!Z$2:Z$133,'Выборка 1'!$A$2:$A$133,$A60,'Выборка 1'!$B$2:$B$133,$B60)</f>
        <v>0</v>
      </c>
      <c r="AA60" s="2">
        <f>SUMIFS('Выборка 1'!AA$2:AA$133,'Выборка 1'!$A$2:$A$133,$A60,'Выборка 1'!$B$2:$B$133,$B60)</f>
        <v>0</v>
      </c>
      <c r="AB60" s="2">
        <f>SUMIFS('Выборка 1'!AB$2:AB$133,'Выборка 1'!$A$2:$A$133,$A60,'Выборка 1'!$B$2:$B$133,$B60)</f>
        <v>0</v>
      </c>
      <c r="AC60" s="2">
        <f>SUMIFS('Выборка 1'!AC$2:AC$133,'Выборка 1'!$A$2:$A$133,$A60,'Выборка 1'!$B$2:$B$133,$B60)</f>
        <v>0</v>
      </c>
      <c r="AD60" s="2">
        <f>SUMIFS('Выборка 1'!AD$2:AD$133,'Выборка 1'!$A$2:$A$133,$A60,'Выборка 1'!$B$2:$B$133,$B60)</f>
        <v>0</v>
      </c>
      <c r="AE60" s="2">
        <f>SUMIFS('Выборка 1'!AE$2:AE$133,'Выборка 1'!$A$2:$A$133,$A60,'Выборка 1'!$B$2:$B$133,$B60)</f>
        <v>0</v>
      </c>
      <c r="AF60" s="2">
        <f>SUMIFS('Выборка 1'!AF$2:AF$133,'Выборка 1'!$A$2:$A$133,$A60,'Выборка 1'!$B$2:$B$133,$B60)</f>
        <v>0</v>
      </c>
      <c r="AG60" s="2">
        <f>SUMIFS('Выборка 1'!AG$2:AG$133,'Выборка 1'!$A$2:$A$133,$A60,'Выборка 1'!$B$2:$B$133,$B60)</f>
        <v>0</v>
      </c>
      <c r="AH60" s="2">
        <f>SUMIFS('Выборка 1'!AH$2:AH$133,'Выборка 1'!$A$2:$A$133,$A60,'Выборка 1'!$B$2:$B$133,$B60)</f>
        <v>0</v>
      </c>
      <c r="AI60" s="2">
        <f>SUMIFS('Выборка 1'!AI$2:AI$133,'Выборка 1'!$A$2:$A$133,$A60,'Выборка 1'!$B$2:$B$133,$B60)</f>
        <v>0</v>
      </c>
      <c r="AJ60" s="2">
        <f>SUMIFS('Выборка 1'!AJ$2:AJ$133,'Выборка 1'!$A$2:$A$133,$A60,'Выборка 1'!$B$2:$B$133,$B60)</f>
        <v>0</v>
      </c>
      <c r="AK60" s="2">
        <f>SUMIFS('Выборка 1'!AK$2:AK$133,'Выборка 1'!$A$2:$A$133,$A60,'Выборка 1'!$B$2:$B$133,$B60)</f>
        <v>0</v>
      </c>
      <c r="AL60" s="2">
        <f>SUMIFS('Выборка 1'!AL$2:AL$133,'Выборка 1'!$A$2:$A$133,$A60,'Выборка 1'!$B$2:$B$133,$B60)</f>
        <v>0</v>
      </c>
      <c r="AM60" s="2">
        <f>SUMIFS('Выборка 1'!AM$2:AM$133,'Выборка 1'!$A$2:$A$133,$A60,'Выборка 1'!$B$2:$B$133,$B60)</f>
        <v>0</v>
      </c>
      <c r="AN60" s="2">
        <f>SUMIFS('Выборка 1'!AN$2:AN$133,'Выборка 1'!$A$2:$A$133,$A60,'Выборка 1'!$B$2:$B$133,$B60)</f>
        <v>0</v>
      </c>
      <c r="AO60" s="2">
        <f>SUMIFS('Выборка 1'!AO$2:AO$133,'Выборка 1'!$A$2:$A$133,$A60,'Выборка 1'!$B$2:$B$133,$B60)</f>
        <v>0</v>
      </c>
      <c r="AP60" s="2">
        <f>SUMIFS('Выборка 1'!AP$2:AP$133,'Выборка 1'!$A$2:$A$133,$A60,'Выборка 1'!$B$2:$B$133,$B60)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1'!C$2:C$133,'Выборка 1'!$A$2:$A$133,$A61,'Выборка 1'!$B$2:$B$133,$B61)</f>
        <v>628</v>
      </c>
      <c r="D61" s="2">
        <f>SUMIFS('Выборка 1'!D$2:D$133,'Выборка 1'!$A$2:$A$133,$A61,'Выборка 1'!$B$2:$B$133,$B61)</f>
        <v>609</v>
      </c>
      <c r="E61" s="2">
        <f>SUMIFS('Выборка 1'!E$2:E$133,'Выборка 1'!$A$2:$A$133,$A61,'Выборка 1'!$B$2:$B$133,$B61)</f>
        <v>1463</v>
      </c>
      <c r="F61" s="2">
        <f>SUMIFS('Выборка 1'!F$2:F$133,'Выборка 1'!$A$2:$A$133,$A61,'Выборка 1'!$B$2:$B$133,$B61)</f>
        <v>1250</v>
      </c>
      <c r="G61" s="2">
        <f>SUMIFS('Выборка 1'!G$2:G$133,'Выборка 1'!$A$2:$A$133,$A61,'Выборка 1'!$B$2:$B$133,$B61)</f>
        <v>3574</v>
      </c>
      <c r="H61" s="2">
        <f>SUMIFS('Выборка 1'!H$2:H$133,'Выборка 1'!$A$2:$A$133,$A61,'Выборка 1'!$B$2:$B$133,$B61)</f>
        <v>3343</v>
      </c>
      <c r="I61" s="2">
        <f>SUMIFS('Выборка 1'!I$2:I$133,'Выборка 1'!$A$2:$A$133,$A61,'Выборка 1'!$B$2:$B$133,$B61)</f>
        <v>3473</v>
      </c>
      <c r="J61" s="2">
        <f>SUMIFS('Выборка 1'!J$2:J$133,'Выборка 1'!$A$2:$A$133,$A61,'Выборка 1'!$B$2:$B$133,$B61)</f>
        <v>3290</v>
      </c>
      <c r="K61" s="2">
        <f>SUMIFS('Выборка 1'!K$2:K$133,'Выборка 1'!$A$2:$A$133,$A61,'Выборка 1'!$B$2:$B$133,$B61)</f>
        <v>1857</v>
      </c>
      <c r="L61" s="2">
        <f>SUMIFS('Выборка 1'!L$2:L$133,'Выборка 1'!$A$2:$A$133,$A61,'Выборка 1'!$B$2:$B$133,$B61)</f>
        <v>1679</v>
      </c>
      <c r="M61" s="2">
        <f>SUMIFS('Выборка 1'!M$2:M$133,'Выборка 1'!$A$2:$A$133,$A61,'Выборка 1'!$B$2:$B$133,$B61)</f>
        <v>1152</v>
      </c>
      <c r="N61" s="2">
        <f>SUMIFS('Выборка 1'!N$2:N$133,'Выборка 1'!$A$2:$A$133,$A61,'Выборка 1'!$B$2:$B$133,$B61)</f>
        <v>1058</v>
      </c>
      <c r="O61" s="2">
        <f>SUMIFS('Выборка 1'!O$2:O$133,'Выборка 1'!$A$2:$A$133,$A61,'Выборка 1'!$B$2:$B$133,$B61)</f>
        <v>2512</v>
      </c>
      <c r="P61" s="2">
        <f>SUMIFS('Выборка 1'!P$2:P$133,'Выборка 1'!$A$2:$A$133,$A61,'Выборка 1'!$B$2:$B$133,$B61)</f>
        <v>2576</v>
      </c>
      <c r="Q61" s="2">
        <f>SUMIFS('Выборка 1'!Q$2:Q$133,'Выборка 1'!$A$2:$A$133,$A61,'Выборка 1'!$B$2:$B$133,$B61)</f>
        <v>3521</v>
      </c>
      <c r="R61" s="2">
        <f>SUMIFS('Выборка 1'!R$2:R$133,'Выборка 1'!$A$2:$A$133,$A61,'Выборка 1'!$B$2:$B$133,$B61)</f>
        <v>3110</v>
      </c>
      <c r="S61" s="2">
        <f>SUMIFS('Выборка 1'!S$2:S$133,'Выборка 1'!$A$2:$A$133,$A61,'Выборка 1'!$B$2:$B$133,$B61)</f>
        <v>5274</v>
      </c>
      <c r="T61" s="2">
        <f>SUMIFS('Выборка 1'!T$2:T$133,'Выборка 1'!$A$2:$A$133,$A61,'Выборка 1'!$B$2:$B$133,$B61)</f>
        <v>4595</v>
      </c>
      <c r="U61" s="2">
        <f>SUMIFS('Выборка 1'!U$2:U$133,'Выборка 1'!$A$2:$A$133,$A61,'Выборка 1'!$B$2:$B$133,$B61)</f>
        <v>5351</v>
      </c>
      <c r="V61" s="2">
        <f>SUMIFS('Выборка 1'!V$2:V$133,'Выборка 1'!$A$2:$A$133,$A61,'Выборка 1'!$B$2:$B$133,$B61)</f>
        <v>4864</v>
      </c>
      <c r="W61" s="2">
        <f>SUMIFS('Выборка 1'!W$2:W$133,'Выборка 1'!$A$2:$A$133,$A61,'Выборка 1'!$B$2:$B$133,$B61)</f>
        <v>4162</v>
      </c>
      <c r="X61" s="2">
        <f>SUMIFS('Выборка 1'!X$2:X$133,'Выборка 1'!$A$2:$A$133,$A61,'Выборка 1'!$B$2:$B$133,$B61)</f>
        <v>4324</v>
      </c>
      <c r="Y61" s="2">
        <f>SUMIFS('Выборка 1'!Y$2:Y$133,'Выборка 1'!$A$2:$A$133,$A61,'Выборка 1'!$B$2:$B$133,$B61)</f>
        <v>4044</v>
      </c>
      <c r="Z61" s="2">
        <f>SUMIFS('Выборка 1'!Z$2:Z$133,'Выборка 1'!$A$2:$A$133,$A61,'Выборка 1'!$B$2:$B$133,$B61)</f>
        <v>4395</v>
      </c>
      <c r="AA61" s="2">
        <f>SUMIFS('Выборка 1'!AA$2:AA$133,'Выборка 1'!$A$2:$A$133,$A61,'Выборка 1'!$B$2:$B$133,$B61)</f>
        <v>3837</v>
      </c>
      <c r="AB61" s="2">
        <f>SUMIFS('Выборка 1'!AB$2:AB$133,'Выборка 1'!$A$2:$A$133,$A61,'Выборка 1'!$B$2:$B$133,$B61)</f>
        <v>4017</v>
      </c>
      <c r="AC61" s="2">
        <f>SUMIFS('Выборка 1'!AC$2:AC$133,'Выборка 1'!$A$2:$A$133,$A61,'Выборка 1'!$B$2:$B$133,$B61)</f>
        <v>3635</v>
      </c>
      <c r="AD61" s="2">
        <f>SUMIFS('Выборка 1'!AD$2:AD$133,'Выборка 1'!$A$2:$A$133,$A61,'Выборка 1'!$B$2:$B$133,$B61)</f>
        <v>4269</v>
      </c>
      <c r="AE61" s="2">
        <f>SUMIFS('Выборка 1'!AE$2:AE$133,'Выборка 1'!$A$2:$A$133,$A61,'Выборка 1'!$B$2:$B$133,$B61)</f>
        <v>4544</v>
      </c>
      <c r="AF61" s="2">
        <f>SUMIFS('Выборка 1'!AF$2:AF$133,'Выборка 1'!$A$2:$A$133,$A61,'Выборка 1'!$B$2:$B$133,$B61)</f>
        <v>5257</v>
      </c>
      <c r="AG61" s="2">
        <f>SUMIFS('Выборка 1'!AG$2:AG$133,'Выборка 1'!$A$2:$A$133,$A61,'Выборка 1'!$B$2:$B$133,$B61)</f>
        <v>2454</v>
      </c>
      <c r="AH61" s="2">
        <f>SUMIFS('Выборка 1'!AH$2:AH$133,'Выборка 1'!$A$2:$A$133,$A61,'Выборка 1'!$B$2:$B$133,$B61)</f>
        <v>5294</v>
      </c>
      <c r="AI61" s="2">
        <f>SUMIFS('Выборка 1'!AI$2:AI$133,'Выборка 1'!$A$2:$A$133,$A61,'Выборка 1'!$B$2:$B$133,$B61)</f>
        <v>2277</v>
      </c>
      <c r="AJ61" s="2">
        <f>SUMIFS('Выборка 1'!AJ$2:AJ$133,'Выборка 1'!$A$2:$A$133,$A61,'Выборка 1'!$B$2:$B$133,$B61)</f>
        <v>4586</v>
      </c>
      <c r="AK61" s="2">
        <f>SUMIFS('Выборка 1'!AK$2:AK$133,'Выборка 1'!$A$2:$A$133,$A61,'Выборка 1'!$B$2:$B$133,$B61)</f>
        <v>990</v>
      </c>
      <c r="AL61" s="2">
        <f>SUMIFS('Выборка 1'!AL$2:AL$133,'Выборка 1'!$A$2:$A$133,$A61,'Выборка 1'!$B$2:$B$133,$B61)</f>
        <v>2200</v>
      </c>
      <c r="AM61" s="2">
        <f>SUMIFS('Выборка 1'!AM$2:AM$133,'Выборка 1'!$A$2:$A$133,$A61,'Выборка 1'!$B$2:$B$133,$B61)</f>
        <v>878</v>
      </c>
      <c r="AN61" s="2">
        <f>SUMIFS('Выборка 1'!AN$2:AN$133,'Выборка 1'!$A$2:$A$133,$A61,'Выборка 1'!$B$2:$B$133,$B61)</f>
        <v>3008</v>
      </c>
      <c r="AO61" s="2">
        <f>SUMIFS('Выборка 1'!AO$2:AO$133,'Выборка 1'!$A$2:$A$133,$A61,'Выборка 1'!$B$2:$B$133,$B61)</f>
        <v>565</v>
      </c>
      <c r="AP61" s="2">
        <f>SUMIFS('Выборка 1'!AP$2:AP$133,'Выборка 1'!$A$2:$A$133,$A61,'Выборка 1'!$B$2:$B$133,$B61)</f>
        <v>2212</v>
      </c>
      <c r="AR61" s="2">
        <f t="shared" si="1"/>
        <v>122127</v>
      </c>
    </row>
    <row r="62" spans="1:44">
      <c r="A62" s="1">
        <v>63023</v>
      </c>
      <c r="B62" s="1">
        <v>3202</v>
      </c>
      <c r="C62" s="2">
        <f>SUMIFS('Выборка 1'!C$2:C$133,'Выборка 1'!$A$2:$A$133,$A62,'Выборка 1'!$B$2:$B$133,$B62)</f>
        <v>0</v>
      </c>
      <c r="D62" s="2">
        <f>SUMIFS('Выборка 1'!D$2:D$133,'Выборка 1'!$A$2:$A$133,$A62,'Выборка 1'!$B$2:$B$133,$B62)</f>
        <v>0</v>
      </c>
      <c r="E62" s="2">
        <f>SUMIFS('Выборка 1'!E$2:E$133,'Выборка 1'!$A$2:$A$133,$A62,'Выборка 1'!$B$2:$B$133,$B62)</f>
        <v>0</v>
      </c>
      <c r="F62" s="2">
        <f>SUMIFS('Выборка 1'!F$2:F$133,'Выборка 1'!$A$2:$A$133,$A62,'Выборка 1'!$B$2:$B$133,$B62)</f>
        <v>0</v>
      </c>
      <c r="G62" s="2">
        <f>SUMIFS('Выборка 1'!G$2:G$133,'Выборка 1'!$A$2:$A$133,$A62,'Выборка 1'!$B$2:$B$133,$B62)</f>
        <v>0</v>
      </c>
      <c r="H62" s="2">
        <f>SUMIFS('Выборка 1'!H$2:H$133,'Выборка 1'!$A$2:$A$133,$A62,'Выборка 1'!$B$2:$B$133,$B62)</f>
        <v>0</v>
      </c>
      <c r="I62" s="2">
        <f>SUMIFS('Выборка 1'!I$2:I$133,'Выборка 1'!$A$2:$A$133,$A62,'Выборка 1'!$B$2:$B$133,$B62)</f>
        <v>0</v>
      </c>
      <c r="J62" s="2">
        <f>SUMIFS('Выборка 1'!J$2:J$133,'Выборка 1'!$A$2:$A$133,$A62,'Выборка 1'!$B$2:$B$133,$B62)</f>
        <v>0</v>
      </c>
      <c r="K62" s="2">
        <f>SUMIFS('Выборка 1'!K$2:K$133,'Выборка 1'!$A$2:$A$133,$A62,'Выборка 1'!$B$2:$B$133,$B62)</f>
        <v>0</v>
      </c>
      <c r="L62" s="2">
        <f>SUMIFS('Выборка 1'!L$2:L$133,'Выборка 1'!$A$2:$A$133,$A62,'Выборка 1'!$B$2:$B$133,$B62)</f>
        <v>0</v>
      </c>
      <c r="M62" s="2">
        <f>SUMIFS('Выборка 1'!M$2:M$133,'Выборка 1'!$A$2:$A$133,$A62,'Выборка 1'!$B$2:$B$133,$B62)</f>
        <v>0</v>
      </c>
      <c r="N62" s="2">
        <f>SUMIFS('Выборка 1'!N$2:N$133,'Выборка 1'!$A$2:$A$133,$A62,'Выборка 1'!$B$2:$B$133,$B62)</f>
        <v>0</v>
      </c>
      <c r="O62" s="2">
        <f>SUMIFS('Выборка 1'!O$2:O$133,'Выборка 1'!$A$2:$A$133,$A62,'Выборка 1'!$B$2:$B$133,$B62)</f>
        <v>0</v>
      </c>
      <c r="P62" s="2">
        <f>SUMIFS('Выборка 1'!P$2:P$133,'Выборка 1'!$A$2:$A$133,$A62,'Выборка 1'!$B$2:$B$133,$B62)</f>
        <v>0</v>
      </c>
      <c r="Q62" s="2">
        <f>SUMIFS('Выборка 1'!Q$2:Q$133,'Выборка 1'!$A$2:$A$133,$A62,'Выборка 1'!$B$2:$B$133,$B62)</f>
        <v>0</v>
      </c>
      <c r="R62" s="2">
        <f>SUMIFS('Выборка 1'!R$2:R$133,'Выборка 1'!$A$2:$A$133,$A62,'Выборка 1'!$B$2:$B$133,$B62)</f>
        <v>0</v>
      </c>
      <c r="S62" s="2">
        <f>SUMIFS('Выборка 1'!S$2:S$133,'Выборка 1'!$A$2:$A$133,$A62,'Выборка 1'!$B$2:$B$133,$B62)</f>
        <v>0</v>
      </c>
      <c r="T62" s="2">
        <f>SUMIFS('Выборка 1'!T$2:T$133,'Выборка 1'!$A$2:$A$133,$A62,'Выборка 1'!$B$2:$B$133,$B62)</f>
        <v>0</v>
      </c>
      <c r="U62" s="2">
        <f>SUMIFS('Выборка 1'!U$2:U$133,'Выборка 1'!$A$2:$A$133,$A62,'Выборка 1'!$B$2:$B$133,$B62)</f>
        <v>0</v>
      </c>
      <c r="V62" s="2">
        <f>SUMIFS('Выборка 1'!V$2:V$133,'Выборка 1'!$A$2:$A$133,$A62,'Выборка 1'!$B$2:$B$133,$B62)</f>
        <v>0</v>
      </c>
      <c r="W62" s="2">
        <f>SUMIFS('Выборка 1'!W$2:W$133,'Выборка 1'!$A$2:$A$133,$A62,'Выборка 1'!$B$2:$B$133,$B62)</f>
        <v>0</v>
      </c>
      <c r="X62" s="2">
        <f>SUMIFS('Выборка 1'!X$2:X$133,'Выборка 1'!$A$2:$A$133,$A62,'Выборка 1'!$B$2:$B$133,$B62)</f>
        <v>0</v>
      </c>
      <c r="Y62" s="2">
        <f>SUMIFS('Выборка 1'!Y$2:Y$133,'Выборка 1'!$A$2:$A$133,$A62,'Выборка 1'!$B$2:$B$133,$B62)</f>
        <v>0</v>
      </c>
      <c r="Z62" s="2">
        <f>SUMIFS('Выборка 1'!Z$2:Z$133,'Выборка 1'!$A$2:$A$133,$A62,'Выборка 1'!$B$2:$B$133,$B62)</f>
        <v>0</v>
      </c>
      <c r="AA62" s="2">
        <f>SUMIFS('Выборка 1'!AA$2:AA$133,'Выборка 1'!$A$2:$A$133,$A62,'Выборка 1'!$B$2:$B$133,$B62)</f>
        <v>0</v>
      </c>
      <c r="AB62" s="2">
        <f>SUMIFS('Выборка 1'!AB$2:AB$133,'Выборка 1'!$A$2:$A$133,$A62,'Выборка 1'!$B$2:$B$133,$B62)</f>
        <v>0</v>
      </c>
      <c r="AC62" s="2">
        <f>SUMIFS('Выборка 1'!AC$2:AC$133,'Выборка 1'!$A$2:$A$133,$A62,'Выборка 1'!$B$2:$B$133,$B62)</f>
        <v>0</v>
      </c>
      <c r="AD62" s="2">
        <f>SUMIFS('Выборка 1'!AD$2:AD$133,'Выборка 1'!$A$2:$A$133,$A62,'Выборка 1'!$B$2:$B$133,$B62)</f>
        <v>0</v>
      </c>
      <c r="AE62" s="2">
        <f>SUMIFS('Выборка 1'!AE$2:AE$133,'Выборка 1'!$A$2:$A$133,$A62,'Выборка 1'!$B$2:$B$133,$B62)</f>
        <v>0</v>
      </c>
      <c r="AF62" s="2">
        <f>SUMIFS('Выборка 1'!AF$2:AF$133,'Выборка 1'!$A$2:$A$133,$A62,'Выборка 1'!$B$2:$B$133,$B62)</f>
        <v>0</v>
      </c>
      <c r="AG62" s="2">
        <f>SUMIFS('Выборка 1'!AG$2:AG$133,'Выборка 1'!$A$2:$A$133,$A62,'Выборка 1'!$B$2:$B$133,$B62)</f>
        <v>0</v>
      </c>
      <c r="AH62" s="2">
        <f>SUMIFS('Выборка 1'!AH$2:AH$133,'Выборка 1'!$A$2:$A$133,$A62,'Выборка 1'!$B$2:$B$133,$B62)</f>
        <v>0</v>
      </c>
      <c r="AI62" s="2">
        <f>SUMIFS('Выборка 1'!AI$2:AI$133,'Выборка 1'!$A$2:$A$133,$A62,'Выборка 1'!$B$2:$B$133,$B62)</f>
        <v>0</v>
      </c>
      <c r="AJ62" s="2">
        <f>SUMIFS('Выборка 1'!AJ$2:AJ$133,'Выборка 1'!$A$2:$A$133,$A62,'Выборка 1'!$B$2:$B$133,$B62)</f>
        <v>0</v>
      </c>
      <c r="AK62" s="2">
        <f>SUMIFS('Выборка 1'!AK$2:AK$133,'Выборка 1'!$A$2:$A$133,$A62,'Выборка 1'!$B$2:$B$133,$B62)</f>
        <v>0</v>
      </c>
      <c r="AL62" s="2">
        <f>SUMIFS('Выборка 1'!AL$2:AL$133,'Выборка 1'!$A$2:$A$133,$A62,'Выборка 1'!$B$2:$B$133,$B62)</f>
        <v>0</v>
      </c>
      <c r="AM62" s="2">
        <f>SUMIFS('Выборка 1'!AM$2:AM$133,'Выборка 1'!$A$2:$A$133,$A62,'Выборка 1'!$B$2:$B$133,$B62)</f>
        <v>0</v>
      </c>
      <c r="AN62" s="2">
        <f>SUMIFS('Выборка 1'!AN$2:AN$133,'Выборка 1'!$A$2:$A$133,$A62,'Выборка 1'!$B$2:$B$133,$B62)</f>
        <v>0</v>
      </c>
      <c r="AO62" s="2">
        <f>SUMIFS('Выборка 1'!AO$2:AO$133,'Выборка 1'!$A$2:$A$133,$A62,'Выборка 1'!$B$2:$B$133,$B62)</f>
        <v>0</v>
      </c>
      <c r="AP62" s="2">
        <f>SUMIFS('Выборка 1'!AP$2:AP$133,'Выборка 1'!$A$2:$A$133,$A62,'Выборка 1'!$B$2:$B$133,$B62)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1'!C$2:C$133,'Выборка 1'!$A$2:$A$133,$A63,'Выборка 1'!$B$2:$B$133,$B63)</f>
        <v>324</v>
      </c>
      <c r="D63" s="2">
        <f>SUMIFS('Выборка 1'!D$2:D$133,'Выборка 1'!$A$2:$A$133,$A63,'Выборка 1'!$B$2:$B$133,$B63)</f>
        <v>278</v>
      </c>
      <c r="E63" s="2">
        <f>SUMIFS('Выборка 1'!E$2:E$133,'Выборка 1'!$A$2:$A$133,$A63,'Выборка 1'!$B$2:$B$133,$B63)</f>
        <v>643</v>
      </c>
      <c r="F63" s="2">
        <f>SUMIFS('Выборка 1'!F$2:F$133,'Выборка 1'!$A$2:$A$133,$A63,'Выборка 1'!$B$2:$B$133,$B63)</f>
        <v>584</v>
      </c>
      <c r="G63" s="2">
        <f>SUMIFS('Выборка 1'!G$2:G$133,'Выборка 1'!$A$2:$A$133,$A63,'Выборка 1'!$B$2:$B$133,$B63)</f>
        <v>1273</v>
      </c>
      <c r="H63" s="2">
        <f>SUMIFS('Выборка 1'!H$2:H$133,'Выборка 1'!$A$2:$A$133,$A63,'Выборка 1'!$B$2:$B$133,$B63)</f>
        <v>1206</v>
      </c>
      <c r="I63" s="2">
        <f>SUMIFS('Выборка 1'!I$2:I$133,'Выборка 1'!$A$2:$A$133,$A63,'Выборка 1'!$B$2:$B$133,$B63)</f>
        <v>1264</v>
      </c>
      <c r="J63" s="2">
        <f>SUMIFS('Выборка 1'!J$2:J$133,'Выборка 1'!$A$2:$A$133,$A63,'Выборка 1'!$B$2:$B$133,$B63)</f>
        <v>1155</v>
      </c>
      <c r="K63" s="2">
        <f>SUMIFS('Выборка 1'!K$2:K$133,'Выборка 1'!$A$2:$A$133,$A63,'Выборка 1'!$B$2:$B$133,$B63)</f>
        <v>624</v>
      </c>
      <c r="L63" s="2">
        <f>SUMIFS('Выборка 1'!L$2:L$133,'Выборка 1'!$A$2:$A$133,$A63,'Выборка 1'!$B$2:$B$133,$B63)</f>
        <v>585</v>
      </c>
      <c r="M63" s="2">
        <f>SUMIFS('Выборка 1'!M$2:M$133,'Выборка 1'!$A$2:$A$133,$A63,'Выборка 1'!$B$2:$B$133,$B63)</f>
        <v>385</v>
      </c>
      <c r="N63" s="2">
        <f>SUMIFS('Выборка 1'!N$2:N$133,'Выборка 1'!$A$2:$A$133,$A63,'Выборка 1'!$B$2:$B$133,$B63)</f>
        <v>345</v>
      </c>
      <c r="O63" s="2">
        <f>SUMIFS('Выборка 1'!O$2:O$133,'Выборка 1'!$A$2:$A$133,$A63,'Выборка 1'!$B$2:$B$133,$B63)</f>
        <v>627</v>
      </c>
      <c r="P63" s="2">
        <f>SUMIFS('Выборка 1'!P$2:P$133,'Выборка 1'!$A$2:$A$133,$A63,'Выборка 1'!$B$2:$B$133,$B63)</f>
        <v>614</v>
      </c>
      <c r="Q63" s="2">
        <f>SUMIFS('Выборка 1'!Q$2:Q$133,'Выборка 1'!$A$2:$A$133,$A63,'Выборка 1'!$B$2:$B$133,$B63)</f>
        <v>836</v>
      </c>
      <c r="R63" s="2">
        <f>SUMIFS('Выборка 1'!R$2:R$133,'Выборка 1'!$A$2:$A$133,$A63,'Выборка 1'!$B$2:$B$133,$B63)</f>
        <v>809</v>
      </c>
      <c r="S63" s="2">
        <f>SUMIFS('Выборка 1'!S$2:S$133,'Выборка 1'!$A$2:$A$133,$A63,'Выборка 1'!$B$2:$B$133,$B63)</f>
        <v>1289</v>
      </c>
      <c r="T63" s="2">
        <f>SUMIFS('Выборка 1'!T$2:T$133,'Выборка 1'!$A$2:$A$133,$A63,'Выборка 1'!$B$2:$B$133,$B63)</f>
        <v>1336</v>
      </c>
      <c r="U63" s="2">
        <f>SUMIFS('Выборка 1'!U$2:U$133,'Выборка 1'!$A$2:$A$133,$A63,'Выборка 1'!$B$2:$B$133,$B63)</f>
        <v>1526</v>
      </c>
      <c r="V63" s="2">
        <f>SUMIFS('Выборка 1'!V$2:V$133,'Выборка 1'!$A$2:$A$133,$A63,'Выборка 1'!$B$2:$B$133,$B63)</f>
        <v>1582</v>
      </c>
      <c r="W63" s="2">
        <f>SUMIFS('Выборка 1'!W$2:W$133,'Выборка 1'!$A$2:$A$133,$A63,'Выборка 1'!$B$2:$B$133,$B63)</f>
        <v>1167</v>
      </c>
      <c r="X63" s="2">
        <f>SUMIFS('Выборка 1'!X$2:X$133,'Выборка 1'!$A$2:$A$133,$A63,'Выборка 1'!$B$2:$B$133,$B63)</f>
        <v>1237</v>
      </c>
      <c r="Y63" s="2">
        <f>SUMIFS('Выборка 1'!Y$2:Y$133,'Выборка 1'!$A$2:$A$133,$A63,'Выборка 1'!$B$2:$B$133,$B63)</f>
        <v>1013</v>
      </c>
      <c r="Z63" s="2">
        <f>SUMIFS('Выборка 1'!Z$2:Z$133,'Выборка 1'!$A$2:$A$133,$A63,'Выборка 1'!$B$2:$B$133,$B63)</f>
        <v>1212</v>
      </c>
      <c r="AA63" s="2">
        <f>SUMIFS('Выборка 1'!AA$2:AA$133,'Выборка 1'!$A$2:$A$133,$A63,'Выборка 1'!$B$2:$B$133,$B63)</f>
        <v>880</v>
      </c>
      <c r="AB63" s="2">
        <f>SUMIFS('Выборка 1'!AB$2:AB$133,'Выборка 1'!$A$2:$A$133,$A63,'Выборка 1'!$B$2:$B$133,$B63)</f>
        <v>1066</v>
      </c>
      <c r="AC63" s="2">
        <f>SUMIFS('Выборка 1'!AC$2:AC$133,'Выборка 1'!$A$2:$A$133,$A63,'Выборка 1'!$B$2:$B$133,$B63)</f>
        <v>951</v>
      </c>
      <c r="AD63" s="2">
        <f>SUMIFS('Выборка 1'!AD$2:AD$133,'Выборка 1'!$A$2:$A$133,$A63,'Выборка 1'!$B$2:$B$133,$B63)</f>
        <v>1153</v>
      </c>
      <c r="AE63" s="2">
        <f>SUMIFS('Выборка 1'!AE$2:AE$133,'Выборка 1'!$A$2:$A$133,$A63,'Выборка 1'!$B$2:$B$133,$B63)</f>
        <v>1280</v>
      </c>
      <c r="AF63" s="2">
        <f>SUMIFS('Выборка 1'!AF$2:AF$133,'Выборка 1'!$A$2:$A$133,$A63,'Выборка 1'!$B$2:$B$133,$B63)</f>
        <v>1462</v>
      </c>
      <c r="AG63" s="2">
        <f>SUMIFS('Выборка 1'!AG$2:AG$133,'Выборка 1'!$A$2:$A$133,$A63,'Выборка 1'!$B$2:$B$133,$B63)</f>
        <v>646</v>
      </c>
      <c r="AH63" s="2">
        <f>SUMIFS('Выборка 1'!AH$2:AH$133,'Выборка 1'!$A$2:$A$133,$A63,'Выборка 1'!$B$2:$B$133,$B63)</f>
        <v>1174</v>
      </c>
      <c r="AI63" s="2">
        <f>SUMIFS('Выборка 1'!AI$2:AI$133,'Выборка 1'!$A$2:$A$133,$A63,'Выборка 1'!$B$2:$B$133,$B63)</f>
        <v>532</v>
      </c>
      <c r="AJ63" s="2">
        <f>SUMIFS('Выборка 1'!AJ$2:AJ$133,'Выборка 1'!$A$2:$A$133,$A63,'Выборка 1'!$B$2:$B$133,$B63)</f>
        <v>918</v>
      </c>
      <c r="AK63" s="2">
        <f>SUMIFS('Выборка 1'!AK$2:AK$133,'Выборка 1'!$A$2:$A$133,$A63,'Выборка 1'!$B$2:$B$133,$B63)</f>
        <v>179</v>
      </c>
      <c r="AL63" s="2">
        <f>SUMIFS('Выборка 1'!AL$2:AL$133,'Выборка 1'!$A$2:$A$133,$A63,'Выборка 1'!$B$2:$B$133,$B63)</f>
        <v>410</v>
      </c>
      <c r="AM63" s="2">
        <f>SUMIFS('Выборка 1'!AM$2:AM$133,'Выборка 1'!$A$2:$A$133,$A63,'Выборка 1'!$B$2:$B$133,$B63)</f>
        <v>164</v>
      </c>
      <c r="AN63" s="2">
        <f>SUMIFS('Выборка 1'!AN$2:AN$133,'Выборка 1'!$A$2:$A$133,$A63,'Выборка 1'!$B$2:$B$133,$B63)</f>
        <v>603</v>
      </c>
      <c r="AO63" s="2">
        <f>SUMIFS('Выборка 1'!AO$2:AO$133,'Выборка 1'!$A$2:$A$133,$A63,'Выборка 1'!$B$2:$B$133,$B63)</f>
        <v>138</v>
      </c>
      <c r="AP63" s="2">
        <f>SUMIFS('Выборка 1'!AP$2:AP$133,'Выборка 1'!$A$2:$A$133,$A63,'Выборка 1'!$B$2:$B$133,$B63)</f>
        <v>556</v>
      </c>
      <c r="AR63" s="2">
        <f t="shared" si="1"/>
        <v>34026</v>
      </c>
    </row>
    <row r="64" spans="1:44">
      <c r="A64" s="1">
        <v>63023</v>
      </c>
      <c r="B64" s="1">
        <v>3417</v>
      </c>
      <c r="C64" s="2">
        <f>SUMIFS('Выборка 1'!C$2:C$133,'Выборка 1'!$A$2:$A$133,$A64,'Выборка 1'!$B$2:$B$133,$B64)</f>
        <v>1012</v>
      </c>
      <c r="D64" s="2">
        <f>SUMIFS('Выборка 1'!D$2:D$133,'Выборка 1'!$A$2:$A$133,$A64,'Выборка 1'!$B$2:$B$133,$B64)</f>
        <v>1007</v>
      </c>
      <c r="E64" s="2">
        <f>SUMIFS('Выборка 1'!E$2:E$133,'Выборка 1'!$A$2:$A$133,$A64,'Выборка 1'!$B$2:$B$133,$B64)</f>
        <v>2200</v>
      </c>
      <c r="F64" s="2">
        <f>SUMIFS('Выборка 1'!F$2:F$133,'Выборка 1'!$A$2:$A$133,$A64,'Выборка 1'!$B$2:$B$133,$B64)</f>
        <v>2101</v>
      </c>
      <c r="G64" s="2">
        <f>SUMIFS('Выборка 1'!G$2:G$133,'Выборка 1'!$A$2:$A$133,$A64,'Выборка 1'!$B$2:$B$133,$B64)</f>
        <v>5538</v>
      </c>
      <c r="H64" s="2">
        <f>SUMIFS('Выборка 1'!H$2:H$133,'Выборка 1'!$A$2:$A$133,$A64,'Выборка 1'!$B$2:$B$133,$B64)</f>
        <v>5163</v>
      </c>
      <c r="I64" s="2">
        <f>SUMIFS('Выборка 1'!I$2:I$133,'Выборка 1'!$A$2:$A$133,$A64,'Выборка 1'!$B$2:$B$133,$B64)</f>
        <v>5671</v>
      </c>
      <c r="J64" s="2">
        <f>SUMIFS('Выборка 1'!J$2:J$133,'Выборка 1'!$A$2:$A$133,$A64,'Выборка 1'!$B$2:$B$133,$B64)</f>
        <v>5262</v>
      </c>
      <c r="K64" s="2">
        <f>SUMIFS('Выборка 1'!K$2:K$133,'Выборка 1'!$A$2:$A$133,$A64,'Выборка 1'!$B$2:$B$133,$B64)</f>
        <v>3014</v>
      </c>
      <c r="L64" s="2">
        <f>SUMIFS('Выборка 1'!L$2:L$133,'Выборка 1'!$A$2:$A$133,$A64,'Выборка 1'!$B$2:$B$133,$B64)</f>
        <v>2818</v>
      </c>
      <c r="M64" s="2">
        <f>SUMIFS('Выборка 1'!M$2:M$133,'Выборка 1'!$A$2:$A$133,$A64,'Выборка 1'!$B$2:$B$133,$B64)</f>
        <v>1900</v>
      </c>
      <c r="N64" s="2">
        <f>SUMIFS('Выборка 1'!N$2:N$133,'Выборка 1'!$A$2:$A$133,$A64,'Выборка 1'!$B$2:$B$133,$B64)</f>
        <v>1731</v>
      </c>
      <c r="O64" s="2">
        <f>SUMIFS('Выборка 1'!O$2:O$133,'Выборка 1'!$A$2:$A$133,$A64,'Выборка 1'!$B$2:$B$133,$B64)</f>
        <v>3228</v>
      </c>
      <c r="P64" s="2">
        <f>SUMIFS('Выборка 1'!P$2:P$133,'Выборка 1'!$A$2:$A$133,$A64,'Выборка 1'!$B$2:$B$133,$B64)</f>
        <v>3451</v>
      </c>
      <c r="Q64" s="2">
        <f>SUMIFS('Выборка 1'!Q$2:Q$133,'Выборка 1'!$A$2:$A$133,$A64,'Выборка 1'!$B$2:$B$133,$B64)</f>
        <v>4055</v>
      </c>
      <c r="R64" s="2">
        <f>SUMIFS('Выборка 1'!R$2:R$133,'Выборка 1'!$A$2:$A$133,$A64,'Выборка 1'!$B$2:$B$133,$B64)</f>
        <v>3522</v>
      </c>
      <c r="S64" s="2">
        <f>SUMIFS('Выборка 1'!S$2:S$133,'Выборка 1'!$A$2:$A$133,$A64,'Выборка 1'!$B$2:$B$133,$B64)</f>
        <v>6300</v>
      </c>
      <c r="T64" s="2">
        <f>SUMIFS('Выборка 1'!T$2:T$133,'Выборка 1'!$A$2:$A$133,$A64,'Выборка 1'!$B$2:$B$133,$B64)</f>
        <v>5829</v>
      </c>
      <c r="U64" s="2">
        <f>SUMIFS('Выборка 1'!U$2:U$133,'Выборка 1'!$A$2:$A$133,$A64,'Выборка 1'!$B$2:$B$133,$B64)</f>
        <v>6775</v>
      </c>
      <c r="V64" s="2">
        <f>SUMIFS('Выборка 1'!V$2:V$133,'Выборка 1'!$A$2:$A$133,$A64,'Выборка 1'!$B$2:$B$133,$B64)</f>
        <v>7027</v>
      </c>
      <c r="W64" s="2">
        <f>SUMIFS('Выборка 1'!W$2:W$133,'Выборка 1'!$A$2:$A$133,$A64,'Выборка 1'!$B$2:$B$133,$B64)</f>
        <v>5709</v>
      </c>
      <c r="X64" s="2">
        <f>SUMIFS('Выборка 1'!X$2:X$133,'Выборка 1'!$A$2:$A$133,$A64,'Выборка 1'!$B$2:$B$133,$B64)</f>
        <v>6396</v>
      </c>
      <c r="Y64" s="2">
        <f>SUMIFS('Выборка 1'!Y$2:Y$133,'Выборка 1'!$A$2:$A$133,$A64,'Выборка 1'!$B$2:$B$133,$B64)</f>
        <v>5463</v>
      </c>
      <c r="Z64" s="2">
        <f>SUMIFS('Выборка 1'!Z$2:Z$133,'Выборка 1'!$A$2:$A$133,$A64,'Выборка 1'!$B$2:$B$133,$B64)</f>
        <v>6093</v>
      </c>
      <c r="AA64" s="2">
        <f>SUMIFS('Выборка 1'!AA$2:AA$133,'Выборка 1'!$A$2:$A$133,$A64,'Выборка 1'!$B$2:$B$133,$B64)</f>
        <v>4843</v>
      </c>
      <c r="AB64" s="2">
        <f>SUMIFS('Выборка 1'!AB$2:AB$133,'Выборка 1'!$A$2:$A$133,$A64,'Выборка 1'!$B$2:$B$133,$B64)</f>
        <v>5547</v>
      </c>
      <c r="AC64" s="2">
        <f>SUMIFS('Выборка 1'!AC$2:AC$133,'Выборка 1'!$A$2:$A$133,$A64,'Выборка 1'!$B$2:$B$133,$B64)</f>
        <v>4808</v>
      </c>
      <c r="AD64" s="2">
        <f>SUMIFS('Выборка 1'!AD$2:AD$133,'Выборка 1'!$A$2:$A$133,$A64,'Выборка 1'!$B$2:$B$133,$B64)</f>
        <v>6049</v>
      </c>
      <c r="AE64" s="2">
        <f>SUMIFS('Выборка 1'!AE$2:AE$133,'Выборка 1'!$A$2:$A$133,$A64,'Выборка 1'!$B$2:$B$133,$B64)</f>
        <v>6486</v>
      </c>
      <c r="AF64" s="2">
        <f>SUMIFS('Выборка 1'!AF$2:AF$133,'Выборка 1'!$A$2:$A$133,$A64,'Выборка 1'!$B$2:$B$133,$B64)</f>
        <v>7814</v>
      </c>
      <c r="AG64" s="2">
        <f>SUMIFS('Выборка 1'!AG$2:AG$133,'Выборка 1'!$A$2:$A$133,$A64,'Выборка 1'!$B$2:$B$133,$B64)</f>
        <v>3575</v>
      </c>
      <c r="AH64" s="2">
        <f>SUMIFS('Выборка 1'!AH$2:AH$133,'Выборка 1'!$A$2:$A$133,$A64,'Выборка 1'!$B$2:$B$133,$B64)</f>
        <v>7780</v>
      </c>
      <c r="AI64" s="2">
        <f>SUMIFS('Выборка 1'!AI$2:AI$133,'Выборка 1'!$A$2:$A$133,$A64,'Выборка 1'!$B$2:$B$133,$B64)</f>
        <v>3529</v>
      </c>
      <c r="AJ64" s="2">
        <f>SUMIFS('Выборка 1'!AJ$2:AJ$133,'Выборка 1'!$A$2:$A$133,$A64,'Выборка 1'!$B$2:$B$133,$B64)</f>
        <v>6488</v>
      </c>
      <c r="AK64" s="2">
        <f>SUMIFS('Выборка 1'!AK$2:AK$133,'Выборка 1'!$A$2:$A$133,$A64,'Выборка 1'!$B$2:$B$133,$B64)</f>
        <v>1264</v>
      </c>
      <c r="AL64" s="2">
        <f>SUMIFS('Выборка 1'!AL$2:AL$133,'Выборка 1'!$A$2:$A$133,$A64,'Выборка 1'!$B$2:$B$133,$B64)</f>
        <v>2879</v>
      </c>
      <c r="AM64" s="2">
        <f>SUMIFS('Выборка 1'!AM$2:AM$133,'Выборка 1'!$A$2:$A$133,$A64,'Выборка 1'!$B$2:$B$133,$B64)</f>
        <v>1167</v>
      </c>
      <c r="AN64" s="2">
        <f>SUMIFS('Выборка 1'!AN$2:AN$133,'Выборка 1'!$A$2:$A$133,$A64,'Выборка 1'!$B$2:$B$133,$B64)</f>
        <v>3980</v>
      </c>
      <c r="AO64" s="2">
        <f>SUMIFS('Выборка 1'!AO$2:AO$133,'Выборка 1'!$A$2:$A$133,$A64,'Выборка 1'!$B$2:$B$133,$B64)</f>
        <v>659</v>
      </c>
      <c r="AP64" s="2">
        <f>SUMIFS('Выборка 1'!AP$2:AP$133,'Выборка 1'!$A$2:$A$133,$A64,'Выборка 1'!$B$2:$B$133,$B64)</f>
        <v>2830</v>
      </c>
      <c r="AR64" s="2">
        <f t="shared" si="1"/>
        <v>170963</v>
      </c>
    </row>
    <row r="65" spans="1:44">
      <c r="A65" s="1">
        <v>63023</v>
      </c>
      <c r="B65" s="1">
        <v>4006</v>
      </c>
      <c r="C65" s="2">
        <f>SUMIFS('Выборка 1'!C$2:C$133,'Выборка 1'!$A$2:$A$133,$A65,'Выборка 1'!$B$2:$B$133,$B65)</f>
        <v>4015</v>
      </c>
      <c r="D65" s="2">
        <f>SUMIFS('Выборка 1'!D$2:D$133,'Выборка 1'!$A$2:$A$133,$A65,'Выборка 1'!$B$2:$B$133,$B65)</f>
        <v>3658</v>
      </c>
      <c r="E65" s="2">
        <f>SUMIFS('Выборка 1'!E$2:E$133,'Выборка 1'!$A$2:$A$133,$A65,'Выборка 1'!$B$2:$B$133,$B65)</f>
        <v>8445</v>
      </c>
      <c r="F65" s="2">
        <f>SUMIFS('Выборка 1'!F$2:F$133,'Выборка 1'!$A$2:$A$133,$A65,'Выборка 1'!$B$2:$B$133,$B65)</f>
        <v>7931</v>
      </c>
      <c r="G65" s="2">
        <f>SUMIFS('Выборка 1'!G$2:G$133,'Выборка 1'!$A$2:$A$133,$A65,'Выборка 1'!$B$2:$B$133,$B65)</f>
        <v>20805</v>
      </c>
      <c r="H65" s="2">
        <f>SUMIFS('Выборка 1'!H$2:H$133,'Выборка 1'!$A$2:$A$133,$A65,'Выборка 1'!$B$2:$B$133,$B65)</f>
        <v>19557</v>
      </c>
      <c r="I65" s="2">
        <f>SUMIFS('Выборка 1'!I$2:I$133,'Выборка 1'!$A$2:$A$133,$A65,'Выборка 1'!$B$2:$B$133,$B65)</f>
        <v>20161</v>
      </c>
      <c r="J65" s="2">
        <f>SUMIFS('Выборка 1'!J$2:J$133,'Выборка 1'!$A$2:$A$133,$A65,'Выборка 1'!$B$2:$B$133,$B65)</f>
        <v>19199</v>
      </c>
      <c r="K65" s="2">
        <f>SUMIFS('Выборка 1'!K$2:K$133,'Выборка 1'!$A$2:$A$133,$A65,'Выборка 1'!$B$2:$B$133,$B65)</f>
        <v>10582</v>
      </c>
      <c r="L65" s="2">
        <f>SUMIFS('Выборка 1'!L$2:L$133,'Выборка 1'!$A$2:$A$133,$A65,'Выборка 1'!$B$2:$B$133,$B65)</f>
        <v>10006</v>
      </c>
      <c r="M65" s="2">
        <f>SUMIFS('Выборка 1'!M$2:M$133,'Выборка 1'!$A$2:$A$133,$A65,'Выборка 1'!$B$2:$B$133,$B65)</f>
        <v>6539</v>
      </c>
      <c r="N65" s="2">
        <f>SUMIFS('Выборка 1'!N$2:N$133,'Выборка 1'!$A$2:$A$133,$A65,'Выборка 1'!$B$2:$B$133,$B65)</f>
        <v>6155</v>
      </c>
      <c r="O65" s="2">
        <f>SUMIFS('Выборка 1'!O$2:O$133,'Выборка 1'!$A$2:$A$133,$A65,'Выборка 1'!$B$2:$B$133,$B65)</f>
        <v>12712</v>
      </c>
      <c r="P65" s="2">
        <f>SUMIFS('Выборка 1'!P$2:P$133,'Выборка 1'!$A$2:$A$133,$A65,'Выборка 1'!$B$2:$B$133,$B65)</f>
        <v>13047</v>
      </c>
      <c r="Q65" s="2">
        <f>SUMIFS('Выборка 1'!Q$2:Q$133,'Выборка 1'!$A$2:$A$133,$A65,'Выборка 1'!$B$2:$B$133,$B65)</f>
        <v>16500</v>
      </c>
      <c r="R65" s="2">
        <f>SUMIFS('Выборка 1'!R$2:R$133,'Выборка 1'!$A$2:$A$133,$A65,'Выборка 1'!$B$2:$B$133,$B65)</f>
        <v>14624</v>
      </c>
      <c r="S65" s="2">
        <f>SUMIFS('Выборка 1'!S$2:S$133,'Выборка 1'!$A$2:$A$133,$A65,'Выборка 1'!$B$2:$B$133,$B65)</f>
        <v>24493</v>
      </c>
      <c r="T65" s="2">
        <f>SUMIFS('Выборка 1'!T$2:T$133,'Выборка 1'!$A$2:$A$133,$A65,'Выборка 1'!$B$2:$B$133,$B65)</f>
        <v>23182</v>
      </c>
      <c r="U65" s="2">
        <f>SUMIFS('Выборка 1'!U$2:U$133,'Выборка 1'!$A$2:$A$133,$A65,'Выборка 1'!$B$2:$B$133,$B65)</f>
        <v>28444</v>
      </c>
      <c r="V65" s="2">
        <f>SUMIFS('Выборка 1'!V$2:V$133,'Выборка 1'!$A$2:$A$133,$A65,'Выборка 1'!$B$2:$B$133,$B65)</f>
        <v>28689</v>
      </c>
      <c r="W65" s="2">
        <f>SUMIFS('Выборка 1'!W$2:W$133,'Выборка 1'!$A$2:$A$133,$A65,'Выборка 1'!$B$2:$B$133,$B65)</f>
        <v>25214</v>
      </c>
      <c r="X65" s="2">
        <f>SUMIFS('Выборка 1'!X$2:X$133,'Выборка 1'!$A$2:$A$133,$A65,'Выборка 1'!$B$2:$B$133,$B65)</f>
        <v>26908</v>
      </c>
      <c r="Y65" s="2">
        <f>SUMIFS('Выборка 1'!Y$2:Y$133,'Выборка 1'!$A$2:$A$133,$A65,'Выборка 1'!$B$2:$B$133,$B65)</f>
        <v>25500</v>
      </c>
      <c r="Z65" s="2">
        <f>SUMIFS('Выборка 1'!Z$2:Z$133,'Выборка 1'!$A$2:$A$133,$A65,'Выборка 1'!$B$2:$B$133,$B65)</f>
        <v>28801</v>
      </c>
      <c r="AA65" s="2">
        <f>SUMIFS('Выборка 1'!AA$2:AA$133,'Выборка 1'!$A$2:$A$133,$A65,'Выборка 1'!$B$2:$B$133,$B65)</f>
        <v>22577</v>
      </c>
      <c r="AB65" s="2">
        <f>SUMIFS('Выборка 1'!AB$2:AB$133,'Выборка 1'!$A$2:$A$133,$A65,'Выборка 1'!$B$2:$B$133,$B65)</f>
        <v>24918</v>
      </c>
      <c r="AC65" s="2">
        <f>SUMIFS('Выборка 1'!AC$2:AC$133,'Выборка 1'!$A$2:$A$133,$A65,'Выборка 1'!$B$2:$B$133,$B65)</f>
        <v>20485</v>
      </c>
      <c r="AD65" s="2">
        <f>SUMIFS('Выборка 1'!AD$2:AD$133,'Выборка 1'!$A$2:$A$133,$A65,'Выборка 1'!$B$2:$B$133,$B65)</f>
        <v>23864</v>
      </c>
      <c r="AE65" s="2">
        <f>SUMIFS('Выборка 1'!AE$2:AE$133,'Выборка 1'!$A$2:$A$133,$A65,'Выборка 1'!$B$2:$B$133,$B65)</f>
        <v>23454</v>
      </c>
      <c r="AF65" s="2">
        <f>SUMIFS('Выборка 1'!AF$2:AF$133,'Выборка 1'!$A$2:$A$133,$A65,'Выборка 1'!$B$2:$B$133,$B65)</f>
        <v>27349</v>
      </c>
      <c r="AG65" s="2">
        <f>SUMIFS('Выборка 1'!AG$2:AG$133,'Выборка 1'!$A$2:$A$133,$A65,'Выборка 1'!$B$2:$B$133,$B65)</f>
        <v>12580</v>
      </c>
      <c r="AH65" s="2">
        <f>SUMIFS('Выборка 1'!AH$2:AH$133,'Выборка 1'!$A$2:$A$133,$A65,'Выборка 1'!$B$2:$B$133,$B65)</f>
        <v>26190</v>
      </c>
      <c r="AI65" s="2">
        <f>SUMIFS('Выборка 1'!AI$2:AI$133,'Выборка 1'!$A$2:$A$133,$A65,'Выборка 1'!$B$2:$B$133,$B65)</f>
        <v>12632</v>
      </c>
      <c r="AJ65" s="2">
        <f>SUMIFS('Выборка 1'!AJ$2:AJ$133,'Выборка 1'!$A$2:$A$133,$A65,'Выборка 1'!$B$2:$B$133,$B65)</f>
        <v>25547</v>
      </c>
      <c r="AK65" s="2">
        <f>SUMIFS('Выборка 1'!AK$2:AK$133,'Выборка 1'!$A$2:$A$133,$A65,'Выборка 1'!$B$2:$B$133,$B65)</f>
        <v>4956</v>
      </c>
      <c r="AL65" s="2">
        <f>SUMIFS('Выборка 1'!AL$2:AL$133,'Выборка 1'!$A$2:$A$133,$A65,'Выборка 1'!$B$2:$B$133,$B65)</f>
        <v>10775</v>
      </c>
      <c r="AM65" s="2">
        <f>SUMIFS('Выборка 1'!AM$2:AM$133,'Выборка 1'!$A$2:$A$133,$A65,'Выборка 1'!$B$2:$B$133,$B65)</f>
        <v>4483</v>
      </c>
      <c r="AN65" s="2">
        <f>SUMIFS('Выборка 1'!AN$2:AN$133,'Выборка 1'!$A$2:$A$133,$A65,'Выборка 1'!$B$2:$B$133,$B65)</f>
        <v>12022</v>
      </c>
      <c r="AO65" s="2">
        <f>SUMIFS('Выборка 1'!AO$2:AO$133,'Выборка 1'!$A$2:$A$133,$A65,'Выборка 1'!$B$2:$B$133,$B65)</f>
        <v>1807</v>
      </c>
      <c r="AP65" s="2">
        <f>SUMIFS('Выборка 1'!AP$2:AP$133,'Выборка 1'!$A$2:$A$133,$A65,'Выборка 1'!$B$2:$B$133,$B65)</f>
        <v>6809</v>
      </c>
      <c r="AR65" s="2">
        <f t="shared" si="1"/>
        <v>665615</v>
      </c>
    </row>
    <row r="66" spans="1:44">
      <c r="A66" s="1">
        <v>63023</v>
      </c>
      <c r="B66" s="1">
        <v>5008</v>
      </c>
      <c r="C66" s="2">
        <f>SUMIFS('Выборка 1'!C$2:C$133,'Выборка 1'!$A$2:$A$133,$A66,'Выборка 1'!$B$2:$B$133,$B66)</f>
        <v>3541</v>
      </c>
      <c r="D66" s="2">
        <f>SUMIFS('Выборка 1'!D$2:D$133,'Выборка 1'!$A$2:$A$133,$A66,'Выборка 1'!$B$2:$B$133,$B66)</f>
        <v>3311</v>
      </c>
      <c r="E66" s="2">
        <f>SUMIFS('Выборка 1'!E$2:E$133,'Выборка 1'!$A$2:$A$133,$A66,'Выборка 1'!$B$2:$B$133,$B66)</f>
        <v>8308</v>
      </c>
      <c r="F66" s="2">
        <f>SUMIFS('Выборка 1'!F$2:F$133,'Выборка 1'!$A$2:$A$133,$A66,'Выборка 1'!$B$2:$B$133,$B66)</f>
        <v>7800</v>
      </c>
      <c r="G66" s="2">
        <f>SUMIFS('Выборка 1'!G$2:G$133,'Выборка 1'!$A$2:$A$133,$A66,'Выборка 1'!$B$2:$B$133,$B66)</f>
        <v>20297</v>
      </c>
      <c r="H66" s="2">
        <f>SUMIFS('Выборка 1'!H$2:H$133,'Выборка 1'!$A$2:$A$133,$A66,'Выборка 1'!$B$2:$B$133,$B66)</f>
        <v>19285</v>
      </c>
      <c r="I66" s="2">
        <f>SUMIFS('Выборка 1'!I$2:I$133,'Выборка 1'!$A$2:$A$133,$A66,'Выборка 1'!$B$2:$B$133,$B66)</f>
        <v>18776</v>
      </c>
      <c r="J66" s="2">
        <f>SUMIFS('Выборка 1'!J$2:J$133,'Выборка 1'!$A$2:$A$133,$A66,'Выборка 1'!$B$2:$B$133,$B66)</f>
        <v>18075</v>
      </c>
      <c r="K66" s="2">
        <f>SUMIFS('Выборка 1'!K$2:K$133,'Выборка 1'!$A$2:$A$133,$A66,'Выборка 1'!$B$2:$B$133,$B66)</f>
        <v>9785</v>
      </c>
      <c r="L66" s="2">
        <f>SUMIFS('Выборка 1'!L$2:L$133,'Выборка 1'!$A$2:$A$133,$A66,'Выборка 1'!$B$2:$B$133,$B66)</f>
        <v>9076</v>
      </c>
      <c r="M66" s="2">
        <f>SUMIFS('Выборка 1'!M$2:M$133,'Выборка 1'!$A$2:$A$133,$A66,'Выборка 1'!$B$2:$B$133,$B66)</f>
        <v>5918</v>
      </c>
      <c r="N66" s="2">
        <f>SUMIFS('Выборка 1'!N$2:N$133,'Выборка 1'!$A$2:$A$133,$A66,'Выборка 1'!$B$2:$B$133,$B66)</f>
        <v>5732</v>
      </c>
      <c r="O66" s="2">
        <f>SUMIFS('Выборка 1'!O$2:O$133,'Выборка 1'!$A$2:$A$133,$A66,'Выборка 1'!$B$2:$B$133,$B66)</f>
        <v>12496</v>
      </c>
      <c r="P66" s="2">
        <f>SUMIFS('Выборка 1'!P$2:P$133,'Выборка 1'!$A$2:$A$133,$A66,'Выборка 1'!$B$2:$B$133,$B66)</f>
        <v>13961</v>
      </c>
      <c r="Q66" s="2">
        <f>SUMIFS('Выборка 1'!Q$2:Q$133,'Выборка 1'!$A$2:$A$133,$A66,'Выборка 1'!$B$2:$B$133,$B66)</f>
        <v>17304</v>
      </c>
      <c r="R66" s="2">
        <f>SUMIFS('Выборка 1'!R$2:R$133,'Выборка 1'!$A$2:$A$133,$A66,'Выборка 1'!$B$2:$B$133,$B66)</f>
        <v>17106</v>
      </c>
      <c r="S66" s="2">
        <f>SUMIFS('Выборка 1'!S$2:S$133,'Выборка 1'!$A$2:$A$133,$A66,'Выборка 1'!$B$2:$B$133,$B66)</f>
        <v>26478</v>
      </c>
      <c r="T66" s="2">
        <f>SUMIFS('Выборка 1'!T$2:T$133,'Выборка 1'!$A$2:$A$133,$A66,'Выборка 1'!$B$2:$B$133,$B66)</f>
        <v>26298</v>
      </c>
      <c r="U66" s="2">
        <f>SUMIFS('Выборка 1'!U$2:U$133,'Выборка 1'!$A$2:$A$133,$A66,'Выборка 1'!$B$2:$B$133,$B66)</f>
        <v>29448</v>
      </c>
      <c r="V66" s="2">
        <f>SUMIFS('Выборка 1'!V$2:V$133,'Выборка 1'!$A$2:$A$133,$A66,'Выборка 1'!$B$2:$B$133,$B66)</f>
        <v>30898</v>
      </c>
      <c r="W66" s="2">
        <f>SUMIFS('Выборка 1'!W$2:W$133,'Выборка 1'!$A$2:$A$133,$A66,'Выборка 1'!$B$2:$B$133,$B66)</f>
        <v>23738</v>
      </c>
      <c r="X66" s="2">
        <f>SUMIFS('Выборка 1'!X$2:X$133,'Выборка 1'!$A$2:$A$133,$A66,'Выборка 1'!$B$2:$B$133,$B66)</f>
        <v>26713</v>
      </c>
      <c r="Y66" s="2">
        <f>SUMIFS('Выборка 1'!Y$2:Y$133,'Выборка 1'!$A$2:$A$133,$A66,'Выборка 1'!$B$2:$B$133,$B66)</f>
        <v>21529</v>
      </c>
      <c r="Z66" s="2">
        <f>SUMIFS('Выборка 1'!Z$2:Z$133,'Выборка 1'!$A$2:$A$133,$A66,'Выборка 1'!$B$2:$B$133,$B66)</f>
        <v>24588</v>
      </c>
      <c r="AA66" s="2">
        <f>SUMIFS('Выборка 1'!AA$2:AA$133,'Выборка 1'!$A$2:$A$133,$A66,'Выборка 1'!$B$2:$B$133,$B66)</f>
        <v>19282</v>
      </c>
      <c r="AB66" s="2">
        <f>SUMIFS('Выборка 1'!AB$2:AB$133,'Выборка 1'!$A$2:$A$133,$A66,'Выборка 1'!$B$2:$B$133,$B66)</f>
        <v>22424</v>
      </c>
      <c r="AC66" s="2">
        <f>SUMIFS('Выборка 1'!AC$2:AC$133,'Выборка 1'!$A$2:$A$133,$A66,'Выборка 1'!$B$2:$B$133,$B66)</f>
        <v>18267</v>
      </c>
      <c r="AD66" s="2">
        <f>SUMIFS('Выборка 1'!AD$2:AD$133,'Выборка 1'!$A$2:$A$133,$A66,'Выборка 1'!$B$2:$B$133,$B66)</f>
        <v>22497</v>
      </c>
      <c r="AE66" s="2">
        <f>SUMIFS('Выборка 1'!AE$2:AE$133,'Выборка 1'!$A$2:$A$133,$A66,'Выборка 1'!$B$2:$B$133,$B66)</f>
        <v>22238</v>
      </c>
      <c r="AF66" s="2">
        <f>SUMIFS('Выборка 1'!AF$2:AF$133,'Выборка 1'!$A$2:$A$133,$A66,'Выборка 1'!$B$2:$B$133,$B66)</f>
        <v>26772</v>
      </c>
      <c r="AG66" s="2">
        <f>SUMIFS('Выборка 1'!AG$2:AG$133,'Выборка 1'!$A$2:$A$133,$A66,'Выборка 1'!$B$2:$B$133,$B66)</f>
        <v>11999</v>
      </c>
      <c r="AH66" s="2">
        <f>SUMIFS('Выборка 1'!AH$2:AH$133,'Выборка 1'!$A$2:$A$133,$A66,'Выборка 1'!$B$2:$B$133,$B66)</f>
        <v>26253</v>
      </c>
      <c r="AI66" s="2">
        <f>SUMIFS('Выборка 1'!AI$2:AI$133,'Выборка 1'!$A$2:$A$133,$A66,'Выборка 1'!$B$2:$B$133,$B66)</f>
        <v>11677</v>
      </c>
      <c r="AJ66" s="2">
        <f>SUMIFS('Выборка 1'!AJ$2:AJ$133,'Выборка 1'!$A$2:$A$133,$A66,'Выборка 1'!$B$2:$B$133,$B66)</f>
        <v>23062</v>
      </c>
      <c r="AK66" s="2">
        <f>SUMIFS('Выборка 1'!AK$2:AK$133,'Выборка 1'!$A$2:$A$133,$A66,'Выборка 1'!$B$2:$B$133,$B66)</f>
        <v>4831</v>
      </c>
      <c r="AL66" s="2">
        <f>SUMIFS('Выборка 1'!AL$2:AL$133,'Выборка 1'!$A$2:$A$133,$A66,'Выборка 1'!$B$2:$B$133,$B66)</f>
        <v>11310</v>
      </c>
      <c r="AM66" s="2">
        <f>SUMIFS('Выборка 1'!AM$2:AM$133,'Выборка 1'!$A$2:$A$133,$A66,'Выборка 1'!$B$2:$B$133,$B66)</f>
        <v>4356</v>
      </c>
      <c r="AN66" s="2">
        <f>SUMIFS('Выборка 1'!AN$2:AN$133,'Выборка 1'!$A$2:$A$133,$A66,'Выборка 1'!$B$2:$B$133,$B66)</f>
        <v>13765</v>
      </c>
      <c r="AO66" s="2">
        <f>SUMIFS('Выборка 1'!AO$2:AO$133,'Выборка 1'!$A$2:$A$133,$A66,'Выборка 1'!$B$2:$B$133,$B66)</f>
        <v>2637</v>
      </c>
      <c r="AP66" s="2">
        <f>SUMIFS('Выборка 1'!AP$2:AP$133,'Выборка 1'!$A$2:$A$133,$A66,'Выборка 1'!$B$2:$B$133,$B66)</f>
        <v>10159</v>
      </c>
      <c r="AR66" s="2">
        <f t="shared" si="1"/>
        <v>651990</v>
      </c>
    </row>
    <row r="67" spans="1:44">
      <c r="A67" s="1">
        <v>63001</v>
      </c>
      <c r="B67" s="1">
        <v>10839</v>
      </c>
      <c r="C67" s="2">
        <f>SUMIFS('Выборка 1'!C$2:C$133,'Выборка 1'!$A$2:$A$133,$A67,'Выборка 1'!$B$2:$B$133,$B67)</f>
        <v>231</v>
      </c>
      <c r="D67" s="2">
        <f>SUMIFS('Выборка 1'!D$2:D$133,'Выборка 1'!$A$2:$A$133,$A67,'Выборка 1'!$B$2:$B$133,$B67)</f>
        <v>181</v>
      </c>
      <c r="E67" s="2">
        <f>SUMIFS('Выборка 1'!E$2:E$133,'Выборка 1'!$A$2:$A$133,$A67,'Выборка 1'!$B$2:$B$133,$B67)</f>
        <v>364</v>
      </c>
      <c r="F67" s="2">
        <f>SUMIFS('Выборка 1'!F$2:F$133,'Выборка 1'!$A$2:$A$133,$A67,'Выборка 1'!$B$2:$B$133,$B67)</f>
        <v>344</v>
      </c>
      <c r="G67" s="2">
        <f>SUMIFS('Выборка 1'!G$2:G$133,'Выборка 1'!$A$2:$A$133,$A67,'Выборка 1'!$B$2:$B$133,$B67)</f>
        <v>587</v>
      </c>
      <c r="H67" s="2">
        <f>SUMIFS('Выборка 1'!H$2:H$133,'Выборка 1'!$A$2:$A$133,$A67,'Выборка 1'!$B$2:$B$133,$B67)</f>
        <v>516</v>
      </c>
      <c r="I67" s="2">
        <f>SUMIFS('Выборка 1'!I$2:I$133,'Выборка 1'!$A$2:$A$133,$A67,'Выборка 1'!$B$2:$B$133,$B67)</f>
        <v>399</v>
      </c>
      <c r="J67" s="2">
        <f>SUMIFS('Выборка 1'!J$2:J$133,'Выборка 1'!$A$2:$A$133,$A67,'Выборка 1'!$B$2:$B$133,$B67)</f>
        <v>369</v>
      </c>
      <c r="K67" s="2">
        <f>SUMIFS('Выборка 1'!K$2:K$133,'Выборка 1'!$A$2:$A$133,$A67,'Выборка 1'!$B$2:$B$133,$B67)</f>
        <v>215</v>
      </c>
      <c r="L67" s="2">
        <f>SUMIFS('Выборка 1'!L$2:L$133,'Выборка 1'!$A$2:$A$133,$A67,'Выборка 1'!$B$2:$B$133,$B67)</f>
        <v>230</v>
      </c>
      <c r="M67" s="2">
        <f>SUMIFS('Выборка 1'!M$2:M$133,'Выборка 1'!$A$2:$A$133,$A67,'Выборка 1'!$B$2:$B$133,$B67)</f>
        <v>153</v>
      </c>
      <c r="N67" s="2">
        <f>SUMIFS('Выборка 1'!N$2:N$133,'Выборка 1'!$A$2:$A$133,$A67,'Выборка 1'!$B$2:$B$133,$B67)</f>
        <v>171</v>
      </c>
      <c r="O67" s="2">
        <f>SUMIFS('Выборка 1'!O$2:O$133,'Выборка 1'!$A$2:$A$133,$A67,'Выборка 1'!$B$2:$B$133,$B67)</f>
        <v>272</v>
      </c>
      <c r="P67" s="2">
        <f>SUMIFS('Выборка 1'!P$2:P$133,'Выборка 1'!$A$2:$A$133,$A67,'Выборка 1'!$B$2:$B$133,$B67)</f>
        <v>362</v>
      </c>
      <c r="Q67" s="2">
        <f>SUMIFS('Выборка 1'!Q$2:Q$133,'Выборка 1'!$A$2:$A$133,$A67,'Выборка 1'!$B$2:$B$133,$B67)</f>
        <v>295</v>
      </c>
      <c r="R67" s="2">
        <f>SUMIFS('Выборка 1'!R$2:R$133,'Выборка 1'!$A$2:$A$133,$A67,'Выборка 1'!$B$2:$B$133,$B67)</f>
        <v>356</v>
      </c>
      <c r="S67" s="2">
        <f>SUMIFS('Выборка 1'!S$2:S$133,'Выборка 1'!$A$2:$A$133,$A67,'Выборка 1'!$B$2:$B$133,$B67)</f>
        <v>479</v>
      </c>
      <c r="T67" s="2">
        <f>SUMIFS('Выборка 1'!T$2:T$133,'Выборка 1'!$A$2:$A$133,$A67,'Выборка 1'!$B$2:$B$133,$B67)</f>
        <v>587</v>
      </c>
      <c r="U67" s="2">
        <f>SUMIFS('Выборка 1'!U$2:U$133,'Выборка 1'!$A$2:$A$133,$A67,'Выборка 1'!$B$2:$B$133,$B67)</f>
        <v>531</v>
      </c>
      <c r="V67" s="2">
        <f>SUMIFS('Выборка 1'!V$2:V$133,'Выборка 1'!$A$2:$A$133,$A67,'Выборка 1'!$B$2:$B$133,$B67)</f>
        <v>669</v>
      </c>
      <c r="W67" s="2">
        <f>SUMIFS('Выборка 1'!W$2:W$133,'Выборка 1'!$A$2:$A$133,$A67,'Выборка 1'!$B$2:$B$133,$B67)</f>
        <v>400</v>
      </c>
      <c r="X67" s="2">
        <f>SUMIFS('Выборка 1'!X$2:X$133,'Выборка 1'!$A$2:$A$133,$A67,'Выборка 1'!$B$2:$B$133,$B67)</f>
        <v>550</v>
      </c>
      <c r="Y67" s="2">
        <f>SUMIFS('Выборка 1'!Y$2:Y$133,'Выборка 1'!$A$2:$A$133,$A67,'Выборка 1'!$B$2:$B$133,$B67)</f>
        <v>438</v>
      </c>
      <c r="Z67" s="2">
        <f>SUMIFS('Выборка 1'!Z$2:Z$133,'Выборка 1'!$A$2:$A$133,$A67,'Выборка 1'!$B$2:$B$133,$B67)</f>
        <v>533</v>
      </c>
      <c r="AA67" s="2">
        <f>SUMIFS('Выборка 1'!AA$2:AA$133,'Выборка 1'!$A$2:$A$133,$A67,'Выборка 1'!$B$2:$B$133,$B67)</f>
        <v>393</v>
      </c>
      <c r="AB67" s="2">
        <f>SUMIFS('Выборка 1'!AB$2:AB$133,'Выборка 1'!$A$2:$A$133,$A67,'Выборка 1'!$B$2:$B$133,$B67)</f>
        <v>477</v>
      </c>
      <c r="AC67" s="2">
        <f>SUMIFS('Выборка 1'!AC$2:AC$133,'Выборка 1'!$A$2:$A$133,$A67,'Выборка 1'!$B$2:$B$133,$B67)</f>
        <v>357</v>
      </c>
      <c r="AD67" s="2">
        <f>SUMIFS('Выборка 1'!AD$2:AD$133,'Выборка 1'!$A$2:$A$133,$A67,'Выборка 1'!$B$2:$B$133,$B67)</f>
        <v>496</v>
      </c>
      <c r="AE67" s="2">
        <f>SUMIFS('Выборка 1'!AE$2:AE$133,'Выборка 1'!$A$2:$A$133,$A67,'Выборка 1'!$B$2:$B$133,$B67)</f>
        <v>422</v>
      </c>
      <c r="AF67" s="2">
        <f>SUMIFS('Выборка 1'!AF$2:AF$133,'Выборка 1'!$A$2:$A$133,$A67,'Выборка 1'!$B$2:$B$133,$B67)</f>
        <v>568</v>
      </c>
      <c r="AG67" s="2">
        <f>SUMIFS('Выборка 1'!AG$2:AG$133,'Выборка 1'!$A$2:$A$133,$A67,'Выборка 1'!$B$2:$B$133,$B67)</f>
        <v>226</v>
      </c>
      <c r="AH67" s="2">
        <f>SUMIFS('Выборка 1'!AH$2:AH$133,'Выборка 1'!$A$2:$A$133,$A67,'Выборка 1'!$B$2:$B$133,$B67)</f>
        <v>455</v>
      </c>
      <c r="AI67" s="2">
        <f>SUMIFS('Выборка 1'!AI$2:AI$133,'Выборка 1'!$A$2:$A$133,$A67,'Выборка 1'!$B$2:$B$133,$B67)</f>
        <v>182</v>
      </c>
      <c r="AJ67" s="2">
        <f>SUMIFS('Выборка 1'!AJ$2:AJ$133,'Выборка 1'!$A$2:$A$133,$A67,'Выборка 1'!$B$2:$B$133,$B67)</f>
        <v>413</v>
      </c>
      <c r="AK67" s="2">
        <f>SUMIFS('Выборка 1'!AK$2:AK$133,'Выборка 1'!$A$2:$A$133,$A67,'Выборка 1'!$B$2:$B$133,$B67)</f>
        <v>80</v>
      </c>
      <c r="AL67" s="2">
        <f>SUMIFS('Выборка 1'!AL$2:AL$133,'Выборка 1'!$A$2:$A$133,$A67,'Выборка 1'!$B$2:$B$133,$B67)</f>
        <v>214</v>
      </c>
      <c r="AM67" s="2">
        <f>SUMIFS('Выборка 1'!AM$2:AM$133,'Выборка 1'!$A$2:$A$133,$A67,'Выборка 1'!$B$2:$B$133,$B67)</f>
        <v>94</v>
      </c>
      <c r="AN67" s="2">
        <f>SUMIFS('Выборка 1'!AN$2:AN$133,'Выборка 1'!$A$2:$A$133,$A67,'Выборка 1'!$B$2:$B$133,$B67)</f>
        <v>255</v>
      </c>
      <c r="AO67" s="2">
        <f>SUMIFS('Выборка 1'!AO$2:AO$133,'Выборка 1'!$A$2:$A$133,$A67,'Выборка 1'!$B$2:$B$133,$B67)</f>
        <v>30</v>
      </c>
      <c r="AP67" s="2">
        <f>SUMIFS('Выборка 1'!AP$2:AP$133,'Выборка 1'!$A$2:$A$133,$A67,'Выборка 1'!$B$2:$B$133,$B67)</f>
        <v>123</v>
      </c>
      <c r="AR67" s="2">
        <f t="shared" si="1"/>
        <v>14017</v>
      </c>
    </row>
    <row r="68" spans="1:44">
      <c r="A68" s="1">
        <v>63023</v>
      </c>
      <c r="B68" s="1">
        <v>10839</v>
      </c>
      <c r="C68" s="2">
        <f>SUMIFS('Выборка 1'!C$2:C$133,'Выборка 1'!$A$2:$A$133,$A68,'Выборка 1'!$B$2:$B$133,$B68)</f>
        <v>37</v>
      </c>
      <c r="D68" s="2">
        <f>SUMIFS('Выборка 1'!D$2:D$133,'Выборка 1'!$A$2:$A$133,$A68,'Выборка 1'!$B$2:$B$133,$B68)</f>
        <v>47</v>
      </c>
      <c r="E68" s="2">
        <f>SUMIFS('Выборка 1'!E$2:E$133,'Выборка 1'!$A$2:$A$133,$A68,'Выборка 1'!$B$2:$B$133,$B68)</f>
        <v>114</v>
      </c>
      <c r="F68" s="2">
        <f>SUMIFS('Выборка 1'!F$2:F$133,'Выборка 1'!$A$2:$A$133,$A68,'Выборка 1'!$B$2:$B$133,$B68)</f>
        <v>107</v>
      </c>
      <c r="G68" s="2">
        <f>SUMIFS('Выборка 1'!G$2:G$133,'Выборка 1'!$A$2:$A$133,$A68,'Выборка 1'!$B$2:$B$133,$B68)</f>
        <v>272</v>
      </c>
      <c r="H68" s="2">
        <f>SUMIFS('Выборка 1'!H$2:H$133,'Выборка 1'!$A$2:$A$133,$A68,'Выборка 1'!$B$2:$B$133,$B68)</f>
        <v>268</v>
      </c>
      <c r="I68" s="2">
        <f>SUMIFS('Выборка 1'!I$2:I$133,'Выборка 1'!$A$2:$A$133,$A68,'Выборка 1'!$B$2:$B$133,$B68)</f>
        <v>283</v>
      </c>
      <c r="J68" s="2">
        <f>SUMIFS('Выборка 1'!J$2:J$133,'Выборка 1'!$A$2:$A$133,$A68,'Выборка 1'!$B$2:$B$133,$B68)</f>
        <v>272</v>
      </c>
      <c r="K68" s="2">
        <f>SUMIFS('Выборка 1'!K$2:K$133,'Выборка 1'!$A$2:$A$133,$A68,'Выборка 1'!$B$2:$B$133,$B68)</f>
        <v>174</v>
      </c>
      <c r="L68" s="2">
        <f>SUMIFS('Выборка 1'!L$2:L$133,'Выборка 1'!$A$2:$A$133,$A68,'Выборка 1'!$B$2:$B$133,$B68)</f>
        <v>133</v>
      </c>
      <c r="M68" s="2">
        <f>SUMIFS('Выборка 1'!M$2:M$133,'Выборка 1'!$A$2:$A$133,$A68,'Выборка 1'!$B$2:$B$133,$B68)</f>
        <v>79</v>
      </c>
      <c r="N68" s="2">
        <f>SUMIFS('Выборка 1'!N$2:N$133,'Выборка 1'!$A$2:$A$133,$A68,'Выборка 1'!$B$2:$B$133,$B68)</f>
        <v>108</v>
      </c>
      <c r="O68" s="2">
        <f>SUMIFS('Выборка 1'!O$2:O$133,'Выборка 1'!$A$2:$A$133,$A68,'Выборка 1'!$B$2:$B$133,$B68)</f>
        <v>198</v>
      </c>
      <c r="P68" s="2">
        <f>SUMIFS('Выборка 1'!P$2:P$133,'Выборка 1'!$A$2:$A$133,$A68,'Выборка 1'!$B$2:$B$133,$B68)</f>
        <v>236</v>
      </c>
      <c r="Q68" s="2">
        <f>SUMIFS('Выборка 1'!Q$2:Q$133,'Выборка 1'!$A$2:$A$133,$A68,'Выборка 1'!$B$2:$B$133,$B68)</f>
        <v>342</v>
      </c>
      <c r="R68" s="2">
        <f>SUMIFS('Выборка 1'!R$2:R$133,'Выборка 1'!$A$2:$A$133,$A68,'Выборка 1'!$B$2:$B$133,$B68)</f>
        <v>383</v>
      </c>
      <c r="S68" s="2">
        <f>SUMIFS('Выборка 1'!S$2:S$133,'Выборка 1'!$A$2:$A$133,$A68,'Выборка 1'!$B$2:$B$133,$B68)</f>
        <v>506</v>
      </c>
      <c r="T68" s="2">
        <f>SUMIFS('Выборка 1'!T$2:T$133,'Выборка 1'!$A$2:$A$133,$A68,'Выборка 1'!$B$2:$B$133,$B68)</f>
        <v>518</v>
      </c>
      <c r="U68" s="2">
        <f>SUMIFS('Выборка 1'!U$2:U$133,'Выборка 1'!$A$2:$A$133,$A68,'Выборка 1'!$B$2:$B$133,$B68)</f>
        <v>437</v>
      </c>
      <c r="V68" s="2">
        <f>SUMIFS('Выборка 1'!V$2:V$133,'Выборка 1'!$A$2:$A$133,$A68,'Выборка 1'!$B$2:$B$133,$B68)</f>
        <v>547</v>
      </c>
      <c r="W68" s="2">
        <f>SUMIFS('Выборка 1'!W$2:W$133,'Выборка 1'!$A$2:$A$133,$A68,'Выборка 1'!$B$2:$B$133,$B68)</f>
        <v>383</v>
      </c>
      <c r="X68" s="2">
        <f>SUMIFS('Выборка 1'!X$2:X$133,'Выборка 1'!$A$2:$A$133,$A68,'Выборка 1'!$B$2:$B$133,$B68)</f>
        <v>481</v>
      </c>
      <c r="Y68" s="2">
        <f>SUMIFS('Выборка 1'!Y$2:Y$133,'Выборка 1'!$A$2:$A$133,$A68,'Выборка 1'!$B$2:$B$133,$B68)</f>
        <v>376</v>
      </c>
      <c r="Z68" s="2">
        <f>SUMIFS('Выборка 1'!Z$2:Z$133,'Выборка 1'!$A$2:$A$133,$A68,'Выборка 1'!$B$2:$B$133,$B68)</f>
        <v>484</v>
      </c>
      <c r="AA68" s="2">
        <f>SUMIFS('Выборка 1'!AA$2:AA$133,'Выборка 1'!$A$2:$A$133,$A68,'Выборка 1'!$B$2:$B$133,$B68)</f>
        <v>371</v>
      </c>
      <c r="AB68" s="2">
        <f>SUMIFS('Выборка 1'!AB$2:AB$133,'Выборка 1'!$A$2:$A$133,$A68,'Выборка 1'!$B$2:$B$133,$B68)</f>
        <v>492</v>
      </c>
      <c r="AC68" s="2">
        <f>SUMIFS('Выборка 1'!AC$2:AC$133,'Выборка 1'!$A$2:$A$133,$A68,'Выборка 1'!$B$2:$B$133,$B68)</f>
        <v>337</v>
      </c>
      <c r="AD68" s="2">
        <f>SUMIFS('Выборка 1'!AD$2:AD$133,'Выборка 1'!$A$2:$A$133,$A68,'Выборка 1'!$B$2:$B$133,$B68)</f>
        <v>406</v>
      </c>
      <c r="AE68" s="2">
        <f>SUMIFS('Выборка 1'!AE$2:AE$133,'Выборка 1'!$A$2:$A$133,$A68,'Выборка 1'!$B$2:$B$133,$B68)</f>
        <v>372</v>
      </c>
      <c r="AF68" s="2">
        <f>SUMIFS('Выборка 1'!AF$2:AF$133,'Выборка 1'!$A$2:$A$133,$A68,'Выборка 1'!$B$2:$B$133,$B68)</f>
        <v>464</v>
      </c>
      <c r="AG68" s="2">
        <f>SUMIFS('Выборка 1'!AG$2:AG$133,'Выборка 1'!$A$2:$A$133,$A68,'Выборка 1'!$B$2:$B$133,$B68)</f>
        <v>194</v>
      </c>
      <c r="AH68" s="2">
        <f>SUMIFS('Выборка 1'!AH$2:AH$133,'Выборка 1'!$A$2:$A$133,$A68,'Выборка 1'!$B$2:$B$133,$B68)</f>
        <v>478</v>
      </c>
      <c r="AI68" s="2">
        <f>SUMIFS('Выборка 1'!AI$2:AI$133,'Выборка 1'!$A$2:$A$133,$A68,'Выборка 1'!$B$2:$B$133,$B68)</f>
        <v>193</v>
      </c>
      <c r="AJ68" s="2">
        <f>SUMIFS('Выборка 1'!AJ$2:AJ$133,'Выборка 1'!$A$2:$A$133,$A68,'Выборка 1'!$B$2:$B$133,$B68)</f>
        <v>405</v>
      </c>
      <c r="AK68" s="2">
        <f>SUMIFS('Выборка 1'!AK$2:AK$133,'Выборка 1'!$A$2:$A$133,$A68,'Выборка 1'!$B$2:$B$133,$B68)</f>
        <v>87</v>
      </c>
      <c r="AL68" s="2">
        <f>SUMIFS('Выборка 1'!AL$2:AL$133,'Выборка 1'!$A$2:$A$133,$A68,'Выборка 1'!$B$2:$B$133,$B68)</f>
        <v>256</v>
      </c>
      <c r="AM68" s="2">
        <f>SUMIFS('Выборка 1'!AM$2:AM$133,'Выборка 1'!$A$2:$A$133,$A68,'Выборка 1'!$B$2:$B$133,$B68)</f>
        <v>111</v>
      </c>
      <c r="AN68" s="2">
        <f>SUMIFS('Выборка 1'!AN$2:AN$133,'Выборка 1'!$A$2:$A$133,$A68,'Выборка 1'!$B$2:$B$133,$B68)</f>
        <v>312</v>
      </c>
      <c r="AO68" s="2">
        <f>SUMIFS('Выборка 1'!AO$2:AO$133,'Выборка 1'!$A$2:$A$133,$A68,'Выборка 1'!$B$2:$B$133,$B68)</f>
        <v>55</v>
      </c>
      <c r="AP68" s="2">
        <f>SUMIFS('Выборка 1'!AP$2:AP$133,'Выборка 1'!$A$2:$A$133,$A68,'Выборка 1'!$B$2:$B$133,$B68)</f>
        <v>248</v>
      </c>
      <c r="AR68" s="2">
        <f t="shared" ref="AR68:AR72" si="2">SUM(C68:AP68)</f>
        <v>11566</v>
      </c>
    </row>
    <row r="69" spans="1:44">
      <c r="A69" s="1">
        <v>63001</v>
      </c>
      <c r="B69" s="1">
        <v>10810</v>
      </c>
      <c r="C69" s="2">
        <f>SUMIFS('Выборка 1'!C$2:C$133,'Выборка 1'!$A$2:$A$133,$A69,'Выборка 1'!$B$2:$B$133,$B69)</f>
        <v>0</v>
      </c>
      <c r="D69" s="2">
        <f>SUMIFS('Выборка 1'!D$2:D$133,'Выборка 1'!$A$2:$A$133,$A69,'Выборка 1'!$B$2:$B$133,$B69)</f>
        <v>0</v>
      </c>
      <c r="E69" s="2">
        <f>SUMIFS('Выборка 1'!E$2:E$133,'Выборка 1'!$A$2:$A$133,$A69,'Выборка 1'!$B$2:$B$133,$B69)</f>
        <v>0</v>
      </c>
      <c r="F69" s="2">
        <f>SUMIFS('Выборка 1'!F$2:F$133,'Выборка 1'!$A$2:$A$133,$A69,'Выборка 1'!$B$2:$B$133,$B69)</f>
        <v>0</v>
      </c>
      <c r="G69" s="2">
        <f>SUMIFS('Выборка 1'!G$2:G$133,'Выборка 1'!$A$2:$A$133,$A69,'Выборка 1'!$B$2:$B$133,$B69)</f>
        <v>0</v>
      </c>
      <c r="H69" s="2">
        <f>SUMIFS('Выборка 1'!H$2:H$133,'Выборка 1'!$A$2:$A$133,$A69,'Выборка 1'!$B$2:$B$133,$B69)</f>
        <v>0</v>
      </c>
      <c r="I69" s="2">
        <f>SUMIFS('Выборка 1'!I$2:I$133,'Выборка 1'!$A$2:$A$133,$A69,'Выборка 1'!$B$2:$B$133,$B69)</f>
        <v>0</v>
      </c>
      <c r="J69" s="2">
        <f>SUMIFS('Выборка 1'!J$2:J$133,'Выборка 1'!$A$2:$A$133,$A69,'Выборка 1'!$B$2:$B$133,$B69)</f>
        <v>0</v>
      </c>
      <c r="K69" s="2">
        <f>SUMIFS('Выборка 1'!K$2:K$133,'Выборка 1'!$A$2:$A$133,$A69,'Выборка 1'!$B$2:$B$133,$B69)</f>
        <v>0</v>
      </c>
      <c r="L69" s="2">
        <f>SUMIFS('Выборка 1'!L$2:L$133,'Выборка 1'!$A$2:$A$133,$A69,'Выборка 1'!$B$2:$B$133,$B69)</f>
        <v>0</v>
      </c>
      <c r="M69" s="2">
        <f>SUMIFS('Выборка 1'!M$2:M$133,'Выборка 1'!$A$2:$A$133,$A69,'Выборка 1'!$B$2:$B$133,$B69)</f>
        <v>0</v>
      </c>
      <c r="N69" s="2">
        <f>SUMIFS('Выборка 1'!N$2:N$133,'Выборка 1'!$A$2:$A$133,$A69,'Выборка 1'!$B$2:$B$133,$B69)</f>
        <v>0</v>
      </c>
      <c r="O69" s="2">
        <f>SUMIFS('Выборка 1'!O$2:O$133,'Выборка 1'!$A$2:$A$133,$A69,'Выборка 1'!$B$2:$B$133,$B69)</f>
        <v>0</v>
      </c>
      <c r="P69" s="2">
        <f>SUMIFS('Выборка 1'!P$2:P$133,'Выборка 1'!$A$2:$A$133,$A69,'Выборка 1'!$B$2:$B$133,$B69)</f>
        <v>0</v>
      </c>
      <c r="Q69" s="2">
        <f>SUMIFS('Выборка 1'!Q$2:Q$133,'Выборка 1'!$A$2:$A$133,$A69,'Выборка 1'!$B$2:$B$133,$B69)</f>
        <v>0</v>
      </c>
      <c r="R69" s="2">
        <f>SUMIFS('Выборка 1'!R$2:R$133,'Выборка 1'!$A$2:$A$133,$A69,'Выборка 1'!$B$2:$B$133,$B69)</f>
        <v>0</v>
      </c>
      <c r="S69" s="2">
        <f>SUMIFS('Выборка 1'!S$2:S$133,'Выборка 1'!$A$2:$A$133,$A69,'Выборка 1'!$B$2:$B$133,$B69)</f>
        <v>0</v>
      </c>
      <c r="T69" s="2">
        <f>SUMIFS('Выборка 1'!T$2:T$133,'Выборка 1'!$A$2:$A$133,$A69,'Выборка 1'!$B$2:$B$133,$B69)</f>
        <v>0</v>
      </c>
      <c r="U69" s="2">
        <f>SUMIFS('Выборка 1'!U$2:U$133,'Выборка 1'!$A$2:$A$133,$A69,'Выборка 1'!$B$2:$B$133,$B69)</f>
        <v>0</v>
      </c>
      <c r="V69" s="2">
        <f>SUMIFS('Выборка 1'!V$2:V$133,'Выборка 1'!$A$2:$A$133,$A69,'Выборка 1'!$B$2:$B$133,$B69)</f>
        <v>0</v>
      </c>
      <c r="W69" s="2">
        <f>SUMIFS('Выборка 1'!W$2:W$133,'Выборка 1'!$A$2:$A$133,$A69,'Выборка 1'!$B$2:$B$133,$B69)</f>
        <v>0</v>
      </c>
      <c r="X69" s="2">
        <f>SUMIFS('Выборка 1'!X$2:X$133,'Выборка 1'!$A$2:$A$133,$A69,'Выборка 1'!$B$2:$B$133,$B69)</f>
        <v>0</v>
      </c>
      <c r="Y69" s="2">
        <f>SUMIFS('Выборка 1'!Y$2:Y$133,'Выборка 1'!$A$2:$A$133,$A69,'Выборка 1'!$B$2:$B$133,$B69)</f>
        <v>0</v>
      </c>
      <c r="Z69" s="2">
        <f>SUMIFS('Выборка 1'!Z$2:Z$133,'Выборка 1'!$A$2:$A$133,$A69,'Выборка 1'!$B$2:$B$133,$B69)</f>
        <v>0</v>
      </c>
      <c r="AA69" s="2">
        <f>SUMIFS('Выборка 1'!AA$2:AA$133,'Выборка 1'!$A$2:$A$133,$A69,'Выборка 1'!$B$2:$B$133,$B69)</f>
        <v>0</v>
      </c>
      <c r="AB69" s="2">
        <f>SUMIFS('Выборка 1'!AB$2:AB$133,'Выборка 1'!$A$2:$A$133,$A69,'Выборка 1'!$B$2:$B$133,$B69)</f>
        <v>0</v>
      </c>
      <c r="AC69" s="2">
        <f>SUMIFS('Выборка 1'!AC$2:AC$133,'Выборка 1'!$A$2:$A$133,$A69,'Выборка 1'!$B$2:$B$133,$B69)</f>
        <v>0</v>
      </c>
      <c r="AD69" s="2">
        <f>SUMIFS('Выборка 1'!AD$2:AD$133,'Выборка 1'!$A$2:$A$133,$A69,'Выборка 1'!$B$2:$B$133,$B69)</f>
        <v>0</v>
      </c>
      <c r="AE69" s="2">
        <f>SUMIFS('Выборка 1'!AE$2:AE$133,'Выборка 1'!$A$2:$A$133,$A69,'Выборка 1'!$B$2:$B$133,$B69)</f>
        <v>0</v>
      </c>
      <c r="AF69" s="2">
        <f>SUMIFS('Выборка 1'!AF$2:AF$133,'Выборка 1'!$A$2:$A$133,$A69,'Выборка 1'!$B$2:$B$133,$B69)</f>
        <v>0</v>
      </c>
      <c r="AG69" s="2">
        <f>SUMIFS('Выборка 1'!AG$2:AG$133,'Выборка 1'!$A$2:$A$133,$A69,'Выборка 1'!$B$2:$B$133,$B69)</f>
        <v>0</v>
      </c>
      <c r="AH69" s="2">
        <f>SUMIFS('Выборка 1'!AH$2:AH$133,'Выборка 1'!$A$2:$A$133,$A69,'Выборка 1'!$B$2:$B$133,$B69)</f>
        <v>0</v>
      </c>
      <c r="AI69" s="2">
        <f>SUMIFS('Выборка 1'!AI$2:AI$133,'Выборка 1'!$A$2:$A$133,$A69,'Выборка 1'!$B$2:$B$133,$B69)</f>
        <v>0</v>
      </c>
      <c r="AJ69" s="2">
        <f>SUMIFS('Выборка 1'!AJ$2:AJ$133,'Выборка 1'!$A$2:$A$133,$A69,'Выборка 1'!$B$2:$B$133,$B69)</f>
        <v>0</v>
      </c>
      <c r="AK69" s="2">
        <f>SUMIFS('Выборка 1'!AK$2:AK$133,'Выборка 1'!$A$2:$A$133,$A69,'Выборка 1'!$B$2:$B$133,$B69)</f>
        <v>0</v>
      </c>
      <c r="AL69" s="2">
        <f>SUMIFS('Выборка 1'!AL$2:AL$133,'Выборка 1'!$A$2:$A$133,$A69,'Выборка 1'!$B$2:$B$133,$B69)</f>
        <v>0</v>
      </c>
      <c r="AM69" s="2">
        <f>SUMIFS('Выборка 1'!AM$2:AM$133,'Выборка 1'!$A$2:$A$133,$A69,'Выборка 1'!$B$2:$B$133,$B69)</f>
        <v>0</v>
      </c>
      <c r="AN69" s="2">
        <f>SUMIFS('Выборка 1'!AN$2:AN$133,'Выборка 1'!$A$2:$A$133,$A69,'Выборка 1'!$B$2:$B$133,$B69)</f>
        <v>0</v>
      </c>
      <c r="AO69" s="2">
        <f>SUMIFS('Выборка 1'!AO$2:AO$133,'Выборка 1'!$A$2:$A$133,$A69,'Выборка 1'!$B$2:$B$133,$B69)</f>
        <v>0</v>
      </c>
      <c r="AP69" s="2">
        <f>SUMIFS('Выборка 1'!AP$2:AP$133,'Выборка 1'!$A$2:$A$133,$A69,'Выборка 1'!$B$2:$B$133,$B69)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1'!C$2:C$133,'Выборка 1'!$A$2:$A$133,$A70,'Выборка 1'!$B$2:$B$133,$B70)</f>
        <v>0</v>
      </c>
      <c r="D70" s="2">
        <f>SUMIFS('Выборка 1'!D$2:D$133,'Выборка 1'!$A$2:$A$133,$A70,'Выборка 1'!$B$2:$B$133,$B70)</f>
        <v>0</v>
      </c>
      <c r="E70" s="2">
        <f>SUMIFS('Выборка 1'!E$2:E$133,'Выборка 1'!$A$2:$A$133,$A70,'Выборка 1'!$B$2:$B$133,$B70)</f>
        <v>0</v>
      </c>
      <c r="F70" s="2">
        <f>SUMIFS('Выборка 1'!F$2:F$133,'Выборка 1'!$A$2:$A$133,$A70,'Выборка 1'!$B$2:$B$133,$B70)</f>
        <v>0</v>
      </c>
      <c r="G70" s="2">
        <f>SUMIFS('Выборка 1'!G$2:G$133,'Выборка 1'!$A$2:$A$133,$A70,'Выборка 1'!$B$2:$B$133,$B70)</f>
        <v>0</v>
      </c>
      <c r="H70" s="2">
        <f>SUMIFS('Выборка 1'!H$2:H$133,'Выборка 1'!$A$2:$A$133,$A70,'Выборка 1'!$B$2:$B$133,$B70)</f>
        <v>0</v>
      </c>
      <c r="I70" s="2">
        <f>SUMIFS('Выборка 1'!I$2:I$133,'Выборка 1'!$A$2:$A$133,$A70,'Выборка 1'!$B$2:$B$133,$B70)</f>
        <v>0</v>
      </c>
      <c r="J70" s="2">
        <f>SUMIFS('Выборка 1'!J$2:J$133,'Выборка 1'!$A$2:$A$133,$A70,'Выборка 1'!$B$2:$B$133,$B70)</f>
        <v>0</v>
      </c>
      <c r="K70" s="2">
        <f>SUMIFS('Выборка 1'!K$2:K$133,'Выборка 1'!$A$2:$A$133,$A70,'Выборка 1'!$B$2:$B$133,$B70)</f>
        <v>0</v>
      </c>
      <c r="L70" s="2">
        <f>SUMIFS('Выборка 1'!L$2:L$133,'Выборка 1'!$A$2:$A$133,$A70,'Выборка 1'!$B$2:$B$133,$B70)</f>
        <v>0</v>
      </c>
      <c r="M70" s="2">
        <f>SUMIFS('Выборка 1'!M$2:M$133,'Выборка 1'!$A$2:$A$133,$A70,'Выборка 1'!$B$2:$B$133,$B70)</f>
        <v>0</v>
      </c>
      <c r="N70" s="2">
        <f>SUMIFS('Выборка 1'!N$2:N$133,'Выборка 1'!$A$2:$A$133,$A70,'Выборка 1'!$B$2:$B$133,$B70)</f>
        <v>0</v>
      </c>
      <c r="O70" s="2">
        <f>SUMIFS('Выборка 1'!O$2:O$133,'Выборка 1'!$A$2:$A$133,$A70,'Выборка 1'!$B$2:$B$133,$B70)</f>
        <v>0</v>
      </c>
      <c r="P70" s="2">
        <f>SUMIFS('Выборка 1'!P$2:P$133,'Выборка 1'!$A$2:$A$133,$A70,'Выборка 1'!$B$2:$B$133,$B70)</f>
        <v>0</v>
      </c>
      <c r="Q70" s="2">
        <f>SUMIFS('Выборка 1'!Q$2:Q$133,'Выборка 1'!$A$2:$A$133,$A70,'Выборка 1'!$B$2:$B$133,$B70)</f>
        <v>0</v>
      </c>
      <c r="R70" s="2">
        <f>SUMIFS('Выборка 1'!R$2:R$133,'Выборка 1'!$A$2:$A$133,$A70,'Выборка 1'!$B$2:$B$133,$B70)</f>
        <v>0</v>
      </c>
      <c r="S70" s="2">
        <f>SUMIFS('Выборка 1'!S$2:S$133,'Выборка 1'!$A$2:$A$133,$A70,'Выборка 1'!$B$2:$B$133,$B70)</f>
        <v>0</v>
      </c>
      <c r="T70" s="2">
        <f>SUMIFS('Выборка 1'!T$2:T$133,'Выборка 1'!$A$2:$A$133,$A70,'Выборка 1'!$B$2:$B$133,$B70)</f>
        <v>0</v>
      </c>
      <c r="U70" s="2">
        <f>SUMIFS('Выборка 1'!U$2:U$133,'Выборка 1'!$A$2:$A$133,$A70,'Выборка 1'!$B$2:$B$133,$B70)</f>
        <v>0</v>
      </c>
      <c r="V70" s="2">
        <f>SUMIFS('Выборка 1'!V$2:V$133,'Выборка 1'!$A$2:$A$133,$A70,'Выборка 1'!$B$2:$B$133,$B70)</f>
        <v>0</v>
      </c>
      <c r="W70" s="2">
        <f>SUMIFS('Выборка 1'!W$2:W$133,'Выборка 1'!$A$2:$A$133,$A70,'Выборка 1'!$B$2:$B$133,$B70)</f>
        <v>0</v>
      </c>
      <c r="X70" s="2">
        <f>SUMIFS('Выборка 1'!X$2:X$133,'Выборка 1'!$A$2:$A$133,$A70,'Выборка 1'!$B$2:$B$133,$B70)</f>
        <v>0</v>
      </c>
      <c r="Y70" s="2">
        <f>SUMIFS('Выборка 1'!Y$2:Y$133,'Выборка 1'!$A$2:$A$133,$A70,'Выборка 1'!$B$2:$B$133,$B70)</f>
        <v>0</v>
      </c>
      <c r="Z70" s="2">
        <f>SUMIFS('Выборка 1'!Z$2:Z$133,'Выборка 1'!$A$2:$A$133,$A70,'Выборка 1'!$B$2:$B$133,$B70)</f>
        <v>0</v>
      </c>
      <c r="AA70" s="2">
        <f>SUMIFS('Выборка 1'!AA$2:AA$133,'Выборка 1'!$A$2:$A$133,$A70,'Выборка 1'!$B$2:$B$133,$B70)</f>
        <v>0</v>
      </c>
      <c r="AB70" s="2">
        <f>SUMIFS('Выборка 1'!AB$2:AB$133,'Выборка 1'!$A$2:$A$133,$A70,'Выборка 1'!$B$2:$B$133,$B70)</f>
        <v>0</v>
      </c>
      <c r="AC70" s="2">
        <f>SUMIFS('Выборка 1'!AC$2:AC$133,'Выборка 1'!$A$2:$A$133,$A70,'Выборка 1'!$B$2:$B$133,$B70)</f>
        <v>0</v>
      </c>
      <c r="AD70" s="2">
        <f>SUMIFS('Выборка 1'!AD$2:AD$133,'Выборка 1'!$A$2:$A$133,$A70,'Выборка 1'!$B$2:$B$133,$B70)</f>
        <v>0</v>
      </c>
      <c r="AE70" s="2">
        <f>SUMIFS('Выборка 1'!AE$2:AE$133,'Выборка 1'!$A$2:$A$133,$A70,'Выборка 1'!$B$2:$B$133,$B70)</f>
        <v>0</v>
      </c>
      <c r="AF70" s="2">
        <f>SUMIFS('Выборка 1'!AF$2:AF$133,'Выборка 1'!$A$2:$A$133,$A70,'Выборка 1'!$B$2:$B$133,$B70)</f>
        <v>0</v>
      </c>
      <c r="AG70" s="2">
        <f>SUMIFS('Выборка 1'!AG$2:AG$133,'Выборка 1'!$A$2:$A$133,$A70,'Выборка 1'!$B$2:$B$133,$B70)</f>
        <v>0</v>
      </c>
      <c r="AH70" s="2">
        <f>SUMIFS('Выборка 1'!AH$2:AH$133,'Выборка 1'!$A$2:$A$133,$A70,'Выборка 1'!$B$2:$B$133,$B70)</f>
        <v>0</v>
      </c>
      <c r="AI70" s="2">
        <f>SUMIFS('Выборка 1'!AI$2:AI$133,'Выборка 1'!$A$2:$A$133,$A70,'Выборка 1'!$B$2:$B$133,$B70)</f>
        <v>0</v>
      </c>
      <c r="AJ70" s="2">
        <f>SUMIFS('Выборка 1'!AJ$2:AJ$133,'Выборка 1'!$A$2:$A$133,$A70,'Выборка 1'!$B$2:$B$133,$B70)</f>
        <v>0</v>
      </c>
      <c r="AK70" s="2">
        <f>SUMIFS('Выборка 1'!AK$2:AK$133,'Выборка 1'!$A$2:$A$133,$A70,'Выборка 1'!$B$2:$B$133,$B70)</f>
        <v>0</v>
      </c>
      <c r="AL70" s="2">
        <f>SUMIFS('Выборка 1'!AL$2:AL$133,'Выборка 1'!$A$2:$A$133,$A70,'Выборка 1'!$B$2:$B$133,$B70)</f>
        <v>0</v>
      </c>
      <c r="AM70" s="2">
        <f>SUMIFS('Выборка 1'!AM$2:AM$133,'Выборка 1'!$A$2:$A$133,$A70,'Выборка 1'!$B$2:$B$133,$B70)</f>
        <v>0</v>
      </c>
      <c r="AN70" s="2">
        <f>SUMIFS('Выборка 1'!AN$2:AN$133,'Выборка 1'!$A$2:$A$133,$A70,'Выборка 1'!$B$2:$B$133,$B70)</f>
        <v>0</v>
      </c>
      <c r="AO70" s="2">
        <f>SUMIFS('Выборка 1'!AO$2:AO$133,'Выборка 1'!$A$2:$A$133,$A70,'Выборка 1'!$B$2:$B$133,$B70)</f>
        <v>0</v>
      </c>
      <c r="AP70" s="2">
        <f>SUMIFS('Выборка 1'!AP$2:AP$133,'Выборка 1'!$A$2:$A$133,$A70,'Выборка 1'!$B$2:$B$133,$B70)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1'!C$2:C$133,'Выборка 1'!$A$2:$A$133,$A71,'Выборка 1'!$B$2:$B$133,$B71)</f>
        <v>0</v>
      </c>
      <c r="D71" s="2">
        <f>SUMIFS('Выборка 1'!D$2:D$133,'Выборка 1'!$A$2:$A$133,$A71,'Выборка 1'!$B$2:$B$133,$B71)</f>
        <v>0</v>
      </c>
      <c r="E71" s="2">
        <f>SUMIFS('Выборка 1'!E$2:E$133,'Выборка 1'!$A$2:$A$133,$A71,'Выборка 1'!$B$2:$B$133,$B71)</f>
        <v>0</v>
      </c>
      <c r="F71" s="2">
        <f>SUMIFS('Выборка 1'!F$2:F$133,'Выборка 1'!$A$2:$A$133,$A71,'Выборка 1'!$B$2:$B$133,$B71)</f>
        <v>0</v>
      </c>
      <c r="G71" s="2">
        <f>SUMIFS('Выборка 1'!G$2:G$133,'Выборка 1'!$A$2:$A$133,$A71,'Выборка 1'!$B$2:$B$133,$B71)</f>
        <v>0</v>
      </c>
      <c r="H71" s="2">
        <f>SUMIFS('Выборка 1'!H$2:H$133,'Выборка 1'!$A$2:$A$133,$A71,'Выборка 1'!$B$2:$B$133,$B71)</f>
        <v>0</v>
      </c>
      <c r="I71" s="2">
        <f>SUMIFS('Выборка 1'!I$2:I$133,'Выборка 1'!$A$2:$A$133,$A71,'Выборка 1'!$B$2:$B$133,$B71)</f>
        <v>0</v>
      </c>
      <c r="J71" s="2">
        <f>SUMIFS('Выборка 1'!J$2:J$133,'Выборка 1'!$A$2:$A$133,$A71,'Выборка 1'!$B$2:$B$133,$B71)</f>
        <v>0</v>
      </c>
      <c r="K71" s="2">
        <f>SUMIFS('Выборка 1'!K$2:K$133,'Выборка 1'!$A$2:$A$133,$A71,'Выборка 1'!$B$2:$B$133,$B71)</f>
        <v>0</v>
      </c>
      <c r="L71" s="2">
        <f>SUMIFS('Выборка 1'!L$2:L$133,'Выборка 1'!$A$2:$A$133,$A71,'Выборка 1'!$B$2:$B$133,$B71)</f>
        <v>0</v>
      </c>
      <c r="M71" s="2">
        <f>SUMIFS('Выборка 1'!M$2:M$133,'Выборка 1'!$A$2:$A$133,$A71,'Выборка 1'!$B$2:$B$133,$B71)</f>
        <v>0</v>
      </c>
      <c r="N71" s="2">
        <f>SUMIFS('Выборка 1'!N$2:N$133,'Выборка 1'!$A$2:$A$133,$A71,'Выборка 1'!$B$2:$B$133,$B71)</f>
        <v>0</v>
      </c>
      <c r="O71" s="2">
        <f>SUMIFS('Выборка 1'!O$2:O$133,'Выборка 1'!$A$2:$A$133,$A71,'Выборка 1'!$B$2:$B$133,$B71)</f>
        <v>0</v>
      </c>
      <c r="P71" s="2">
        <f>SUMIFS('Выборка 1'!P$2:P$133,'Выборка 1'!$A$2:$A$133,$A71,'Выборка 1'!$B$2:$B$133,$B71)</f>
        <v>0</v>
      </c>
      <c r="Q71" s="2">
        <f>SUMIFS('Выборка 1'!Q$2:Q$133,'Выборка 1'!$A$2:$A$133,$A71,'Выборка 1'!$B$2:$B$133,$B71)</f>
        <v>0</v>
      </c>
      <c r="R71" s="2">
        <f>SUMIFS('Выборка 1'!R$2:R$133,'Выборка 1'!$A$2:$A$133,$A71,'Выборка 1'!$B$2:$B$133,$B71)</f>
        <v>0</v>
      </c>
      <c r="S71" s="2">
        <f>SUMIFS('Выборка 1'!S$2:S$133,'Выборка 1'!$A$2:$A$133,$A71,'Выборка 1'!$B$2:$B$133,$B71)</f>
        <v>0</v>
      </c>
      <c r="T71" s="2">
        <f>SUMIFS('Выборка 1'!T$2:T$133,'Выборка 1'!$A$2:$A$133,$A71,'Выборка 1'!$B$2:$B$133,$B71)</f>
        <v>0</v>
      </c>
      <c r="U71" s="2">
        <f>SUMIFS('Выборка 1'!U$2:U$133,'Выборка 1'!$A$2:$A$133,$A71,'Выборка 1'!$B$2:$B$133,$B71)</f>
        <v>0</v>
      </c>
      <c r="V71" s="2">
        <f>SUMIFS('Выборка 1'!V$2:V$133,'Выборка 1'!$A$2:$A$133,$A71,'Выборка 1'!$B$2:$B$133,$B71)</f>
        <v>0</v>
      </c>
      <c r="W71" s="2">
        <f>SUMIFS('Выборка 1'!W$2:W$133,'Выборка 1'!$A$2:$A$133,$A71,'Выборка 1'!$B$2:$B$133,$B71)</f>
        <v>0</v>
      </c>
      <c r="X71" s="2">
        <f>SUMIFS('Выборка 1'!X$2:X$133,'Выборка 1'!$A$2:$A$133,$A71,'Выборка 1'!$B$2:$B$133,$B71)</f>
        <v>0</v>
      </c>
      <c r="Y71" s="2">
        <f>SUMIFS('Выборка 1'!Y$2:Y$133,'Выборка 1'!$A$2:$A$133,$A71,'Выборка 1'!$B$2:$B$133,$B71)</f>
        <v>0</v>
      </c>
      <c r="Z71" s="2">
        <f>SUMIFS('Выборка 1'!Z$2:Z$133,'Выборка 1'!$A$2:$A$133,$A71,'Выборка 1'!$B$2:$B$133,$B71)</f>
        <v>0</v>
      </c>
      <c r="AA71" s="2">
        <f>SUMIFS('Выборка 1'!AA$2:AA$133,'Выборка 1'!$A$2:$A$133,$A71,'Выборка 1'!$B$2:$B$133,$B71)</f>
        <v>0</v>
      </c>
      <c r="AB71" s="2">
        <f>SUMIFS('Выборка 1'!AB$2:AB$133,'Выборка 1'!$A$2:$A$133,$A71,'Выборка 1'!$B$2:$B$133,$B71)</f>
        <v>0</v>
      </c>
      <c r="AC71" s="2">
        <f>SUMIFS('Выборка 1'!AC$2:AC$133,'Выборка 1'!$A$2:$A$133,$A71,'Выборка 1'!$B$2:$B$133,$B71)</f>
        <v>0</v>
      </c>
      <c r="AD71" s="2">
        <f>SUMIFS('Выборка 1'!AD$2:AD$133,'Выборка 1'!$A$2:$A$133,$A71,'Выборка 1'!$B$2:$B$133,$B71)</f>
        <v>0</v>
      </c>
      <c r="AE71" s="2">
        <f>SUMIFS('Выборка 1'!AE$2:AE$133,'Выборка 1'!$A$2:$A$133,$A71,'Выборка 1'!$B$2:$B$133,$B71)</f>
        <v>0</v>
      </c>
      <c r="AF71" s="2">
        <f>SUMIFS('Выборка 1'!AF$2:AF$133,'Выборка 1'!$A$2:$A$133,$A71,'Выборка 1'!$B$2:$B$133,$B71)</f>
        <v>0</v>
      </c>
      <c r="AG71" s="2">
        <f>SUMIFS('Выборка 1'!AG$2:AG$133,'Выборка 1'!$A$2:$A$133,$A71,'Выборка 1'!$B$2:$B$133,$B71)</f>
        <v>0</v>
      </c>
      <c r="AH71" s="2">
        <f>SUMIFS('Выборка 1'!AH$2:AH$133,'Выборка 1'!$A$2:$A$133,$A71,'Выборка 1'!$B$2:$B$133,$B71)</f>
        <v>0</v>
      </c>
      <c r="AI71" s="2">
        <f>SUMIFS('Выборка 1'!AI$2:AI$133,'Выборка 1'!$A$2:$A$133,$A71,'Выборка 1'!$B$2:$B$133,$B71)</f>
        <v>0</v>
      </c>
      <c r="AJ71" s="2">
        <f>SUMIFS('Выборка 1'!AJ$2:AJ$133,'Выборка 1'!$A$2:$A$133,$A71,'Выборка 1'!$B$2:$B$133,$B71)</f>
        <v>0</v>
      </c>
      <c r="AK71" s="2">
        <f>SUMIFS('Выборка 1'!AK$2:AK$133,'Выборка 1'!$A$2:$A$133,$A71,'Выборка 1'!$B$2:$B$133,$B71)</f>
        <v>0</v>
      </c>
      <c r="AL71" s="2">
        <f>SUMIFS('Выборка 1'!AL$2:AL$133,'Выборка 1'!$A$2:$A$133,$A71,'Выборка 1'!$B$2:$B$133,$B71)</f>
        <v>0</v>
      </c>
      <c r="AM71" s="2">
        <f>SUMIFS('Выборка 1'!AM$2:AM$133,'Выборка 1'!$A$2:$A$133,$A71,'Выборка 1'!$B$2:$B$133,$B71)</f>
        <v>0</v>
      </c>
      <c r="AN71" s="2">
        <f>SUMIFS('Выборка 1'!AN$2:AN$133,'Выборка 1'!$A$2:$A$133,$A71,'Выборка 1'!$B$2:$B$133,$B71)</f>
        <v>0</v>
      </c>
      <c r="AO71" s="2">
        <f>SUMIFS('Выборка 1'!AO$2:AO$133,'Выборка 1'!$A$2:$A$133,$A71,'Выборка 1'!$B$2:$B$133,$B71)</f>
        <v>0</v>
      </c>
      <c r="AP71" s="2">
        <f>SUMIFS('Выборка 1'!AP$2:AP$133,'Выборка 1'!$A$2:$A$133,$A71,'Выборка 1'!$B$2:$B$133,$B71)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SUMIFS('Выборка 1'!C$2:C$133,'Выборка 1'!$A$2:$A$133,$A72,'Выборка 1'!$B$2:$B$133,$B72)</f>
        <v>0</v>
      </c>
      <c r="D72" s="2">
        <f>SUMIFS('Выборка 1'!D$2:D$133,'Выборка 1'!$A$2:$A$133,$A72,'Выборка 1'!$B$2:$B$133,$B72)</f>
        <v>0</v>
      </c>
      <c r="E72" s="2">
        <f>SUMIFS('Выборка 1'!E$2:E$133,'Выборка 1'!$A$2:$A$133,$A72,'Выборка 1'!$B$2:$B$133,$B72)</f>
        <v>0</v>
      </c>
      <c r="F72" s="2">
        <f>SUMIFS('Выборка 1'!F$2:F$133,'Выборка 1'!$A$2:$A$133,$A72,'Выборка 1'!$B$2:$B$133,$B72)</f>
        <v>0</v>
      </c>
      <c r="G72" s="2">
        <f>SUMIFS('Выборка 1'!G$2:G$133,'Выборка 1'!$A$2:$A$133,$A72,'Выборка 1'!$B$2:$B$133,$B72)</f>
        <v>0</v>
      </c>
      <c r="H72" s="2">
        <f>SUMIFS('Выборка 1'!H$2:H$133,'Выборка 1'!$A$2:$A$133,$A72,'Выборка 1'!$B$2:$B$133,$B72)</f>
        <v>0</v>
      </c>
      <c r="I72" s="2">
        <f>SUMIFS('Выборка 1'!I$2:I$133,'Выборка 1'!$A$2:$A$133,$A72,'Выборка 1'!$B$2:$B$133,$B72)</f>
        <v>0</v>
      </c>
      <c r="J72" s="2">
        <f>SUMIFS('Выборка 1'!J$2:J$133,'Выборка 1'!$A$2:$A$133,$A72,'Выборка 1'!$B$2:$B$133,$B72)</f>
        <v>0</v>
      </c>
      <c r="K72" s="2">
        <f>SUMIFS('Выборка 1'!K$2:K$133,'Выборка 1'!$A$2:$A$133,$A72,'Выборка 1'!$B$2:$B$133,$B72)</f>
        <v>0</v>
      </c>
      <c r="L72" s="2">
        <f>SUMIFS('Выборка 1'!L$2:L$133,'Выборка 1'!$A$2:$A$133,$A72,'Выборка 1'!$B$2:$B$133,$B72)</f>
        <v>0</v>
      </c>
      <c r="M72" s="2">
        <f>SUMIFS('Выборка 1'!M$2:M$133,'Выборка 1'!$A$2:$A$133,$A72,'Выборка 1'!$B$2:$B$133,$B72)</f>
        <v>0</v>
      </c>
      <c r="N72" s="2">
        <f>SUMIFS('Выборка 1'!N$2:N$133,'Выборка 1'!$A$2:$A$133,$A72,'Выборка 1'!$B$2:$B$133,$B72)</f>
        <v>0</v>
      </c>
      <c r="O72" s="2">
        <f>SUMIFS('Выборка 1'!O$2:O$133,'Выборка 1'!$A$2:$A$133,$A72,'Выборка 1'!$B$2:$B$133,$B72)</f>
        <v>0</v>
      </c>
      <c r="P72" s="2">
        <f>SUMIFS('Выборка 1'!P$2:P$133,'Выборка 1'!$A$2:$A$133,$A72,'Выборка 1'!$B$2:$B$133,$B72)</f>
        <v>0</v>
      </c>
      <c r="Q72" s="2">
        <f>SUMIFS('Выборка 1'!Q$2:Q$133,'Выборка 1'!$A$2:$A$133,$A72,'Выборка 1'!$B$2:$B$133,$B72)</f>
        <v>0</v>
      </c>
      <c r="R72" s="2">
        <f>SUMIFS('Выборка 1'!R$2:R$133,'Выборка 1'!$A$2:$A$133,$A72,'Выборка 1'!$B$2:$B$133,$B72)</f>
        <v>0</v>
      </c>
      <c r="S72" s="2">
        <f>SUMIFS('Выборка 1'!S$2:S$133,'Выборка 1'!$A$2:$A$133,$A72,'Выборка 1'!$B$2:$B$133,$B72)</f>
        <v>0</v>
      </c>
      <c r="T72" s="2">
        <f>SUMIFS('Выборка 1'!T$2:T$133,'Выборка 1'!$A$2:$A$133,$A72,'Выборка 1'!$B$2:$B$133,$B72)</f>
        <v>0</v>
      </c>
      <c r="U72" s="2">
        <f>SUMIFS('Выборка 1'!U$2:U$133,'Выборка 1'!$A$2:$A$133,$A72,'Выборка 1'!$B$2:$B$133,$B72)</f>
        <v>0</v>
      </c>
      <c r="V72" s="2">
        <f>SUMIFS('Выборка 1'!V$2:V$133,'Выборка 1'!$A$2:$A$133,$A72,'Выборка 1'!$B$2:$B$133,$B72)</f>
        <v>0</v>
      </c>
      <c r="W72" s="2">
        <f>SUMIFS('Выборка 1'!W$2:W$133,'Выборка 1'!$A$2:$A$133,$A72,'Выборка 1'!$B$2:$B$133,$B72)</f>
        <v>0</v>
      </c>
      <c r="X72" s="2">
        <f>SUMIFS('Выборка 1'!X$2:X$133,'Выборка 1'!$A$2:$A$133,$A72,'Выборка 1'!$B$2:$B$133,$B72)</f>
        <v>0</v>
      </c>
      <c r="Y72" s="2">
        <f>SUMIFS('Выборка 1'!Y$2:Y$133,'Выборка 1'!$A$2:$A$133,$A72,'Выборка 1'!$B$2:$B$133,$B72)</f>
        <v>0</v>
      </c>
      <c r="Z72" s="2">
        <f>SUMIFS('Выборка 1'!Z$2:Z$133,'Выборка 1'!$A$2:$A$133,$A72,'Выборка 1'!$B$2:$B$133,$B72)</f>
        <v>0</v>
      </c>
      <c r="AA72" s="2">
        <f>SUMIFS('Выборка 1'!AA$2:AA$133,'Выборка 1'!$A$2:$A$133,$A72,'Выборка 1'!$B$2:$B$133,$B72)</f>
        <v>0</v>
      </c>
      <c r="AB72" s="2">
        <f>SUMIFS('Выборка 1'!AB$2:AB$133,'Выборка 1'!$A$2:$A$133,$A72,'Выборка 1'!$B$2:$B$133,$B72)</f>
        <v>0</v>
      </c>
      <c r="AC72" s="2">
        <f>SUMIFS('Выборка 1'!AC$2:AC$133,'Выборка 1'!$A$2:$A$133,$A72,'Выборка 1'!$B$2:$B$133,$B72)</f>
        <v>0</v>
      </c>
      <c r="AD72" s="2">
        <f>SUMIFS('Выборка 1'!AD$2:AD$133,'Выборка 1'!$A$2:$A$133,$A72,'Выборка 1'!$B$2:$B$133,$B72)</f>
        <v>0</v>
      </c>
      <c r="AE72" s="2">
        <f>SUMIFS('Выборка 1'!AE$2:AE$133,'Выборка 1'!$A$2:$A$133,$A72,'Выборка 1'!$B$2:$B$133,$B72)</f>
        <v>0</v>
      </c>
      <c r="AF72" s="2">
        <f>SUMIFS('Выборка 1'!AF$2:AF$133,'Выборка 1'!$A$2:$A$133,$A72,'Выборка 1'!$B$2:$B$133,$B72)</f>
        <v>0</v>
      </c>
      <c r="AG72" s="2">
        <f>SUMIFS('Выборка 1'!AG$2:AG$133,'Выборка 1'!$A$2:$A$133,$A72,'Выборка 1'!$B$2:$B$133,$B72)</f>
        <v>0</v>
      </c>
      <c r="AH72" s="2">
        <f>SUMIFS('Выборка 1'!AH$2:AH$133,'Выборка 1'!$A$2:$A$133,$A72,'Выборка 1'!$B$2:$B$133,$B72)</f>
        <v>0</v>
      </c>
      <c r="AI72" s="2">
        <f>SUMIFS('Выборка 1'!AI$2:AI$133,'Выборка 1'!$A$2:$A$133,$A72,'Выборка 1'!$B$2:$B$133,$B72)</f>
        <v>0</v>
      </c>
      <c r="AJ72" s="2">
        <f>SUMIFS('Выборка 1'!AJ$2:AJ$133,'Выборка 1'!$A$2:$A$133,$A72,'Выборка 1'!$B$2:$B$133,$B72)</f>
        <v>0</v>
      </c>
      <c r="AK72" s="2">
        <f>SUMIFS('Выборка 1'!AK$2:AK$133,'Выборка 1'!$A$2:$A$133,$A72,'Выборка 1'!$B$2:$B$133,$B72)</f>
        <v>0</v>
      </c>
      <c r="AL72" s="2">
        <f>SUMIFS('Выборка 1'!AL$2:AL$133,'Выборка 1'!$A$2:$A$133,$A72,'Выборка 1'!$B$2:$B$133,$B72)</f>
        <v>0</v>
      </c>
      <c r="AM72" s="2">
        <f>SUMIFS('Выборка 1'!AM$2:AM$133,'Выборка 1'!$A$2:$A$133,$A72,'Выборка 1'!$B$2:$B$133,$B72)</f>
        <v>0</v>
      </c>
      <c r="AN72" s="2">
        <f>SUMIFS('Выборка 1'!AN$2:AN$133,'Выборка 1'!$A$2:$A$133,$A72,'Выборка 1'!$B$2:$B$133,$B72)</f>
        <v>0</v>
      </c>
      <c r="AO72" s="2">
        <f>SUMIFS('Выборка 1'!AO$2:AO$133,'Выборка 1'!$A$2:$A$133,$A72,'Выборка 1'!$B$2:$B$133,$B72)</f>
        <v>0</v>
      </c>
      <c r="AP72" s="2">
        <f>SUMIFS('Выборка 1'!AP$2:AP$133,'Выборка 1'!$A$2:$A$133,$A72,'Выборка 1'!$B$2:$B$133,$B72)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SUMIFS('Выборка 1'!C$2:C$133,'Выборка 1'!$A$2:$A$133,$A73,'Выборка 1'!$B$2:$B$133,$B73)</f>
        <v>602</v>
      </c>
      <c r="D73" s="2">
        <f>SUMIFS('Выборка 1'!D$2:D$133,'Выборка 1'!$A$2:$A$133,$A73,'Выборка 1'!$B$2:$B$133,$B73)</f>
        <v>516</v>
      </c>
      <c r="E73" s="2">
        <f>SUMIFS('Выборка 1'!E$2:E$133,'Выборка 1'!$A$2:$A$133,$A73,'Выборка 1'!$B$2:$B$133,$B73)</f>
        <v>805</v>
      </c>
      <c r="F73" s="2">
        <f>SUMIFS('Выборка 1'!F$2:F$133,'Выборка 1'!$A$2:$A$133,$A73,'Выборка 1'!$B$2:$B$133,$B73)</f>
        <v>821</v>
      </c>
      <c r="G73" s="2">
        <f>SUMIFS('Выборка 1'!G$2:G$133,'Выборка 1'!$A$2:$A$133,$A73,'Выборка 1'!$B$2:$B$133,$B73)</f>
        <v>1402</v>
      </c>
      <c r="H73" s="2">
        <f>SUMIFS('Выборка 1'!H$2:H$133,'Выборка 1'!$A$2:$A$133,$A73,'Выборка 1'!$B$2:$B$133,$B73)</f>
        <v>1397</v>
      </c>
      <c r="I73" s="2">
        <f>SUMIFS('Выборка 1'!I$2:I$133,'Выборка 1'!$A$2:$A$133,$A73,'Выборка 1'!$B$2:$B$133,$B73)</f>
        <v>1255</v>
      </c>
      <c r="J73" s="2">
        <f>SUMIFS('Выборка 1'!J$2:J$133,'Выборка 1'!$A$2:$A$133,$A73,'Выборка 1'!$B$2:$B$133,$B73)</f>
        <v>1178</v>
      </c>
      <c r="K73" s="2">
        <f>SUMIFS('Выборка 1'!K$2:K$133,'Выборка 1'!$A$2:$A$133,$A73,'Выборка 1'!$B$2:$B$133,$B73)</f>
        <v>662</v>
      </c>
      <c r="L73" s="2">
        <f>SUMIFS('Выборка 1'!L$2:L$133,'Выборка 1'!$A$2:$A$133,$A73,'Выборка 1'!$B$2:$B$133,$B73)</f>
        <v>558</v>
      </c>
      <c r="M73" s="2">
        <f>SUMIFS('Выборка 1'!M$2:M$133,'Выборка 1'!$A$2:$A$133,$A73,'Выборка 1'!$B$2:$B$133,$B73)</f>
        <v>423</v>
      </c>
      <c r="N73" s="2">
        <f>SUMIFS('Выборка 1'!N$2:N$133,'Выборка 1'!$A$2:$A$133,$A73,'Выборка 1'!$B$2:$B$133,$B73)</f>
        <v>411</v>
      </c>
      <c r="O73" s="2">
        <f>SUMIFS('Выборка 1'!O$2:O$133,'Выборка 1'!$A$2:$A$133,$A73,'Выборка 1'!$B$2:$B$133,$B73)</f>
        <v>813</v>
      </c>
      <c r="P73" s="2">
        <f>SUMIFS('Выборка 1'!P$2:P$133,'Выборка 1'!$A$2:$A$133,$A73,'Выборка 1'!$B$2:$B$133,$B73)</f>
        <v>892</v>
      </c>
      <c r="Q73" s="2">
        <f>SUMIFS('Выборка 1'!Q$2:Q$133,'Выборка 1'!$A$2:$A$133,$A73,'Выборка 1'!$B$2:$B$133,$B73)</f>
        <v>1004</v>
      </c>
      <c r="R73" s="2">
        <f>SUMIFS('Выборка 1'!R$2:R$133,'Выборка 1'!$A$2:$A$133,$A73,'Выборка 1'!$B$2:$B$133,$B73)</f>
        <v>1000</v>
      </c>
      <c r="S73" s="2">
        <f>SUMIFS('Выборка 1'!S$2:S$133,'Выборка 1'!$A$2:$A$133,$A73,'Выборка 1'!$B$2:$B$133,$B73)</f>
        <v>1678</v>
      </c>
      <c r="T73" s="2">
        <f>SUMIFS('Выборка 1'!T$2:T$133,'Выборка 1'!$A$2:$A$133,$A73,'Выборка 1'!$B$2:$B$133,$B73)</f>
        <v>1581</v>
      </c>
      <c r="U73" s="2">
        <f>SUMIFS('Выборка 1'!U$2:U$133,'Выборка 1'!$A$2:$A$133,$A73,'Выборка 1'!$B$2:$B$133,$B73)</f>
        <v>1918</v>
      </c>
      <c r="V73" s="2">
        <f>SUMIFS('Выборка 1'!V$2:V$133,'Выборка 1'!$A$2:$A$133,$A73,'Выборка 1'!$B$2:$B$133,$B73)</f>
        <v>1933</v>
      </c>
      <c r="W73" s="2">
        <f>SUMIFS('Выборка 1'!W$2:W$133,'Выборка 1'!$A$2:$A$133,$A73,'Выборка 1'!$B$2:$B$133,$B73)</f>
        <v>1552</v>
      </c>
      <c r="X73" s="2">
        <f>SUMIFS('Выборка 1'!X$2:X$133,'Выборка 1'!$A$2:$A$133,$A73,'Выборка 1'!$B$2:$B$133,$B73)</f>
        <v>1725</v>
      </c>
      <c r="Y73" s="2">
        <f>SUMIFS('Выборка 1'!Y$2:Y$133,'Выборка 1'!$A$2:$A$133,$A73,'Выборка 1'!$B$2:$B$133,$B73)</f>
        <v>1281</v>
      </c>
      <c r="Z73" s="2">
        <f>SUMIFS('Выборка 1'!Z$2:Z$133,'Выборка 1'!$A$2:$A$133,$A73,'Выборка 1'!$B$2:$B$133,$B73)</f>
        <v>1519</v>
      </c>
      <c r="AA73" s="2">
        <f>SUMIFS('Выборка 1'!AA$2:AA$133,'Выборка 1'!$A$2:$A$133,$A73,'Выборка 1'!$B$2:$B$133,$B73)</f>
        <v>1154</v>
      </c>
      <c r="AB73" s="2">
        <f>SUMIFS('Выборка 1'!AB$2:AB$133,'Выборка 1'!$A$2:$A$133,$A73,'Выборка 1'!$B$2:$B$133,$B73)</f>
        <v>1412</v>
      </c>
      <c r="AC73" s="2">
        <f>SUMIFS('Выборка 1'!AC$2:AC$133,'Выборка 1'!$A$2:$A$133,$A73,'Выборка 1'!$B$2:$B$133,$B73)</f>
        <v>1225</v>
      </c>
      <c r="AD73" s="2">
        <f>SUMIFS('Выборка 1'!AD$2:AD$133,'Выборка 1'!$A$2:$A$133,$A73,'Выборка 1'!$B$2:$B$133,$B73)</f>
        <v>1583</v>
      </c>
      <c r="AE73" s="2">
        <f>SUMIFS('Выборка 1'!AE$2:AE$133,'Выборка 1'!$A$2:$A$133,$A73,'Выборка 1'!$B$2:$B$133,$B73)</f>
        <v>1592</v>
      </c>
      <c r="AF73" s="2">
        <f>SUMIFS('Выборка 1'!AF$2:AF$133,'Выборка 1'!$A$2:$A$133,$A73,'Выборка 1'!$B$2:$B$133,$B73)</f>
        <v>2043</v>
      </c>
      <c r="AG73" s="2">
        <f>SUMIFS('Выборка 1'!AG$2:AG$133,'Выборка 1'!$A$2:$A$133,$A73,'Выборка 1'!$B$2:$B$133,$B73)</f>
        <v>811</v>
      </c>
      <c r="AH73" s="2">
        <f>SUMIFS('Выборка 1'!AH$2:AH$133,'Выборка 1'!$A$2:$A$133,$A73,'Выборка 1'!$B$2:$B$133,$B73)</f>
        <v>1743</v>
      </c>
      <c r="AI73" s="2">
        <f>SUMIFS('Выборка 1'!AI$2:AI$133,'Выборка 1'!$A$2:$A$133,$A73,'Выборка 1'!$B$2:$B$133,$B73)</f>
        <v>656</v>
      </c>
      <c r="AJ73" s="2">
        <f>SUMIFS('Выборка 1'!AJ$2:AJ$133,'Выборка 1'!$A$2:$A$133,$A73,'Выборка 1'!$B$2:$B$133,$B73)</f>
        <v>1160</v>
      </c>
      <c r="AK73" s="2">
        <f>SUMIFS('Выборка 1'!AK$2:AK$133,'Выборка 1'!$A$2:$A$133,$A73,'Выборка 1'!$B$2:$B$133,$B73)</f>
        <v>179</v>
      </c>
      <c r="AL73" s="2">
        <f>SUMIFS('Выборка 1'!AL$2:AL$133,'Выборка 1'!$A$2:$A$133,$A73,'Выборка 1'!$B$2:$B$133,$B73)</f>
        <v>463</v>
      </c>
      <c r="AM73" s="2">
        <f>SUMIFS('Выборка 1'!AM$2:AM$133,'Выборка 1'!$A$2:$A$133,$A73,'Выборка 1'!$B$2:$B$133,$B73)</f>
        <v>190</v>
      </c>
      <c r="AN73" s="2">
        <f>SUMIFS('Выборка 1'!AN$2:AN$133,'Выборка 1'!$A$2:$A$133,$A73,'Выборка 1'!$B$2:$B$133,$B73)</f>
        <v>545</v>
      </c>
      <c r="AO73" s="2">
        <f>SUMIFS('Выборка 1'!AO$2:AO$133,'Выборка 1'!$A$2:$A$133,$A73,'Выборка 1'!$B$2:$B$133,$B73)</f>
        <v>75</v>
      </c>
      <c r="AP73" s="2">
        <f>SUMIFS('Выборка 1'!AP$2:AP$133,'Выборка 1'!$A$2:$A$133,$A73,'Выборка 1'!$B$2:$B$133,$B73)</f>
        <v>332</v>
      </c>
      <c r="AR73" s="2">
        <f t="shared" ref="AR73:AR74" si="3">SUM(C73:AP73)</f>
        <v>42089</v>
      </c>
    </row>
    <row r="74" spans="1:44">
      <c r="A74" s="1">
        <v>63023</v>
      </c>
      <c r="B74" s="1">
        <v>10858</v>
      </c>
      <c r="C74" s="2">
        <f>SUMIFS('Выборка 1'!C$2:C$133,'Выборка 1'!$A$2:$A$133,$A74,'Выборка 1'!$B$2:$B$133,$B74)</f>
        <v>367</v>
      </c>
      <c r="D74" s="2">
        <f>SUMIFS('Выборка 1'!D$2:D$133,'Выборка 1'!$A$2:$A$133,$A74,'Выборка 1'!$B$2:$B$133,$B74)</f>
        <v>355</v>
      </c>
      <c r="E74" s="2">
        <f>SUMIFS('Выборка 1'!E$2:E$133,'Выборка 1'!$A$2:$A$133,$A74,'Выборка 1'!$B$2:$B$133,$B74)</f>
        <v>938</v>
      </c>
      <c r="F74" s="2">
        <f>SUMIFS('Выборка 1'!F$2:F$133,'Выборка 1'!$A$2:$A$133,$A74,'Выборка 1'!$B$2:$B$133,$B74)</f>
        <v>892</v>
      </c>
      <c r="G74" s="2">
        <f>SUMIFS('Выборка 1'!G$2:G$133,'Выборка 1'!$A$2:$A$133,$A74,'Выборка 1'!$B$2:$B$133,$B74)</f>
        <v>2501</v>
      </c>
      <c r="H74" s="2">
        <f>SUMIFS('Выборка 1'!H$2:H$133,'Выборка 1'!$A$2:$A$133,$A74,'Выборка 1'!$B$2:$B$133,$B74)</f>
        <v>2293</v>
      </c>
      <c r="I74" s="2">
        <f>SUMIFS('Выборка 1'!I$2:I$133,'Выборка 1'!$A$2:$A$133,$A74,'Выборка 1'!$B$2:$B$133,$B74)</f>
        <v>2326</v>
      </c>
      <c r="J74" s="2">
        <f>SUMIFS('Выборка 1'!J$2:J$133,'Выборка 1'!$A$2:$A$133,$A74,'Выборка 1'!$B$2:$B$133,$B74)</f>
        <v>2142</v>
      </c>
      <c r="K74" s="2">
        <f>SUMIFS('Выборка 1'!K$2:K$133,'Выборка 1'!$A$2:$A$133,$A74,'Выборка 1'!$B$2:$B$133,$B74)</f>
        <v>1209</v>
      </c>
      <c r="L74" s="2">
        <f>SUMIFS('Выборка 1'!L$2:L$133,'Выборка 1'!$A$2:$A$133,$A74,'Выборка 1'!$B$2:$B$133,$B74)</f>
        <v>1109</v>
      </c>
      <c r="M74" s="2">
        <f>SUMIFS('Выборка 1'!M$2:M$133,'Выборка 1'!$A$2:$A$133,$A74,'Выборка 1'!$B$2:$B$133,$B74)</f>
        <v>708</v>
      </c>
      <c r="N74" s="2">
        <f>SUMIFS('Выборка 1'!N$2:N$133,'Выборка 1'!$A$2:$A$133,$A74,'Выборка 1'!$B$2:$B$133,$B74)</f>
        <v>651</v>
      </c>
      <c r="O74" s="2">
        <f>SUMIFS('Выборка 1'!O$2:O$133,'Выборка 1'!$A$2:$A$133,$A74,'Выборка 1'!$B$2:$B$133,$B74)</f>
        <v>1343</v>
      </c>
      <c r="P74" s="2">
        <f>SUMIFS('Выборка 1'!P$2:P$133,'Выборка 1'!$A$2:$A$133,$A74,'Выборка 1'!$B$2:$B$133,$B74)</f>
        <v>1359</v>
      </c>
      <c r="Q74" s="2">
        <f>SUMIFS('Выборка 1'!Q$2:Q$133,'Выборка 1'!$A$2:$A$133,$A74,'Выборка 1'!$B$2:$B$133,$B74)</f>
        <v>1797</v>
      </c>
      <c r="R74" s="2">
        <f>SUMIFS('Выборка 1'!R$2:R$133,'Выборка 1'!$A$2:$A$133,$A74,'Выборка 1'!$B$2:$B$133,$B74)</f>
        <v>1516</v>
      </c>
      <c r="S74" s="2">
        <f>SUMIFS('Выборка 1'!S$2:S$133,'Выборка 1'!$A$2:$A$133,$A74,'Выборка 1'!$B$2:$B$133,$B74)</f>
        <v>3036</v>
      </c>
      <c r="T74" s="2">
        <f>SUMIFS('Выборка 1'!T$2:T$133,'Выборка 1'!$A$2:$A$133,$A74,'Выборка 1'!$B$2:$B$133,$B74)</f>
        <v>2767</v>
      </c>
      <c r="U74" s="2">
        <f>SUMIFS('Выборка 1'!U$2:U$133,'Выборка 1'!$A$2:$A$133,$A74,'Выборка 1'!$B$2:$B$133,$B74)</f>
        <v>3491</v>
      </c>
      <c r="V74" s="2">
        <f>SUMIFS('Выборка 1'!V$2:V$133,'Выборка 1'!$A$2:$A$133,$A74,'Выборка 1'!$B$2:$B$133,$B74)</f>
        <v>3326</v>
      </c>
      <c r="W74" s="2">
        <f>SUMIFS('Выборка 1'!W$2:W$133,'Выборка 1'!$A$2:$A$133,$A74,'Выборка 1'!$B$2:$B$133,$B74)</f>
        <v>2869</v>
      </c>
      <c r="X74" s="2">
        <f>SUMIFS('Выборка 1'!X$2:X$133,'Выборка 1'!$A$2:$A$133,$A74,'Выборка 1'!$B$2:$B$133,$B74)</f>
        <v>2866</v>
      </c>
      <c r="Y74" s="2">
        <f>SUMIFS('Выборка 1'!Y$2:Y$133,'Выборка 1'!$A$2:$A$133,$A74,'Выборка 1'!$B$2:$B$133,$B74)</f>
        <v>2417</v>
      </c>
      <c r="Z74" s="2">
        <f>SUMIFS('Выборка 1'!Z$2:Z$133,'Выборка 1'!$A$2:$A$133,$A74,'Выборка 1'!$B$2:$B$133,$B74)</f>
        <v>2547</v>
      </c>
      <c r="AA74" s="2">
        <f>SUMIFS('Выборка 1'!AA$2:AA$133,'Выборка 1'!$A$2:$A$133,$A74,'Выборка 1'!$B$2:$B$133,$B74)</f>
        <v>2093</v>
      </c>
      <c r="AB74" s="2">
        <f>SUMIFS('Выборка 1'!AB$2:AB$133,'Выборка 1'!$A$2:$A$133,$A74,'Выборка 1'!$B$2:$B$133,$B74)</f>
        <v>2304</v>
      </c>
      <c r="AC74" s="2">
        <f>SUMIFS('Выборка 1'!AC$2:AC$133,'Выборка 1'!$A$2:$A$133,$A74,'Выборка 1'!$B$2:$B$133,$B74)</f>
        <v>2143</v>
      </c>
      <c r="AD74" s="2">
        <f>SUMIFS('Выборка 1'!AD$2:AD$133,'Выборка 1'!$A$2:$A$133,$A74,'Выборка 1'!$B$2:$B$133,$B74)</f>
        <v>2591</v>
      </c>
      <c r="AE74" s="2">
        <f>SUMIFS('Выборка 1'!AE$2:AE$133,'Выборка 1'!$A$2:$A$133,$A74,'Выборка 1'!$B$2:$B$133,$B74)</f>
        <v>2838</v>
      </c>
      <c r="AF74" s="2">
        <f>SUMIFS('Выборка 1'!AF$2:AF$133,'Выборка 1'!$A$2:$A$133,$A74,'Выборка 1'!$B$2:$B$133,$B74)</f>
        <v>3246</v>
      </c>
      <c r="AG74" s="2">
        <f>SUMIFS('Выборка 1'!AG$2:AG$133,'Выборка 1'!$A$2:$A$133,$A74,'Выборка 1'!$B$2:$B$133,$B74)</f>
        <v>1413</v>
      </c>
      <c r="AH74" s="2">
        <f>SUMIFS('Выборка 1'!AH$2:AH$133,'Выборка 1'!$A$2:$A$133,$A74,'Выборка 1'!$B$2:$B$133,$B74)</f>
        <v>3134</v>
      </c>
      <c r="AI74" s="2">
        <f>SUMIFS('Выборка 1'!AI$2:AI$133,'Выборка 1'!$A$2:$A$133,$A74,'Выборка 1'!$B$2:$B$133,$B74)</f>
        <v>1175</v>
      </c>
      <c r="AJ74" s="2">
        <f>SUMIFS('Выборка 1'!AJ$2:AJ$133,'Выборка 1'!$A$2:$A$133,$A74,'Выборка 1'!$B$2:$B$133,$B74)</f>
        <v>2396</v>
      </c>
      <c r="AK74" s="2">
        <f>SUMIFS('Выборка 1'!AK$2:AK$133,'Выборка 1'!$A$2:$A$133,$A74,'Выборка 1'!$B$2:$B$133,$B74)</f>
        <v>403</v>
      </c>
      <c r="AL74" s="2">
        <f>SUMIFS('Выборка 1'!AL$2:AL$133,'Выборка 1'!$A$2:$A$133,$A74,'Выборка 1'!$B$2:$B$133,$B74)</f>
        <v>924</v>
      </c>
      <c r="AM74" s="2">
        <f>SUMIFS('Выборка 1'!AM$2:AM$133,'Выборка 1'!$A$2:$A$133,$A74,'Выборка 1'!$B$2:$B$133,$B74)</f>
        <v>397</v>
      </c>
      <c r="AN74" s="2">
        <f>SUMIFS('Выборка 1'!AN$2:AN$133,'Выборка 1'!$A$2:$A$133,$A74,'Выборка 1'!$B$2:$B$133,$B74)</f>
        <v>1225</v>
      </c>
      <c r="AO74" s="2">
        <f>SUMIFS('Выборка 1'!AO$2:AO$133,'Выборка 1'!$A$2:$A$133,$A74,'Выборка 1'!$B$2:$B$133,$B74)</f>
        <v>203</v>
      </c>
      <c r="AP74" s="2">
        <f>SUMIFS('Выборка 1'!AP$2:AP$133,'Выборка 1'!$A$2:$A$133,$A74,'Выборка 1'!$B$2:$B$133,$B74)</f>
        <v>920</v>
      </c>
      <c r="AR74" s="2">
        <f t="shared" si="3"/>
        <v>72230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4"/>
  <sheetViews>
    <sheetView topLeftCell="A22" workbookViewId="0">
      <selection activeCell="H56" sqref="H56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65</v>
      </c>
      <c r="L1" s="55"/>
      <c r="M1" s="54" t="s">
        <v>64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3" t="s">
        <v>23</v>
      </c>
      <c r="L2" s="33" t="s">
        <v>24</v>
      </c>
      <c r="M2" s="33" t="s">
        <v>23</v>
      </c>
      <c r="N2" s="33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SUMIFS('Выборка 2'!C$2:C$133,'Выборка 2'!$A$2:$A$133,$A3,'Выборка 2'!$B$2:$B$133,$B3)</f>
        <v>0</v>
      </c>
      <c r="D3" s="2">
        <f>SUMIFS('Выборка 2'!D$2:D$133,'Выборка 2'!$A$2:$A$133,$A3,'Выборка 2'!$B$2:$B$133,$B3)</f>
        <v>0</v>
      </c>
      <c r="E3" s="2">
        <f>SUMIFS('Выборка 2'!E$2:E$133,'Выборка 2'!$A$2:$A$133,$A3,'Выборка 2'!$B$2:$B$133,$B3)</f>
        <v>0</v>
      </c>
      <c r="F3" s="2">
        <f>SUMIFS('Выборка 2'!F$2:F$133,'Выборка 2'!$A$2:$A$133,$A3,'Выборка 2'!$B$2:$B$133,$B3)</f>
        <v>0</v>
      </c>
      <c r="G3" s="2">
        <f>SUMIFS('Выборка 2'!G$2:G$133,'Выборка 2'!$A$2:$A$133,$A3,'Выборка 2'!$B$2:$B$133,$B3)</f>
        <v>0</v>
      </c>
      <c r="H3" s="2">
        <f>SUMIFS('Выборка 2'!H$2:H$133,'Выборка 2'!$A$2:$A$133,$A3,'Выборка 2'!$B$2:$B$133,$B3)</f>
        <v>0</v>
      </c>
      <c r="I3" s="2">
        <f>SUMIFS('Выборка 2'!I$2:I$133,'Выборка 2'!$A$2:$A$133,$A3,'Выборка 2'!$B$2:$B$133,$B3)</f>
        <v>0</v>
      </c>
      <c r="J3" s="2">
        <f>SUMIFS('Выборка 2'!J$2:J$133,'Выборка 2'!$A$2:$A$133,$A3,'Выборка 2'!$B$2:$B$133,$B3)</f>
        <v>0</v>
      </c>
      <c r="K3" s="2">
        <f>SUMIFS('Выборка 2'!K$2:K$133,'Выборка 2'!$A$2:$A$133,$A3,'Выборка 2'!$B$2:$B$133,$B3)</f>
        <v>0</v>
      </c>
      <c r="L3" s="2">
        <f>SUMIFS('Выборка 2'!L$2:L$133,'Выборка 2'!$A$2:$A$133,$A3,'Выборка 2'!$B$2:$B$133,$B3)</f>
        <v>0</v>
      </c>
      <c r="M3" s="2">
        <f>SUMIFS('Выборка 2'!M$2:M$133,'Выборка 2'!$A$2:$A$133,$A3,'Выборка 2'!$B$2:$B$133,$B3)</f>
        <v>0</v>
      </c>
      <c r="N3" s="2">
        <f>SUMIFS('Выборка 2'!N$2:N$133,'Выборка 2'!$A$2:$A$133,$A3,'Выборка 2'!$B$2:$B$133,$B3)</f>
        <v>0</v>
      </c>
      <c r="O3" s="2">
        <f>SUMIFS('Выборка 2'!O$2:O$133,'Выборка 2'!$A$2:$A$133,$A3,'Выборка 2'!$B$2:$B$133,$B3)</f>
        <v>0</v>
      </c>
      <c r="P3" s="2">
        <f>SUMIFS('Выборка 2'!P$2:P$133,'Выборка 2'!$A$2:$A$133,$A3,'Выборка 2'!$B$2:$B$133,$B3)</f>
        <v>0</v>
      </c>
      <c r="Q3" s="2">
        <f>SUMIFS('Выборка 2'!Q$2:Q$133,'Выборка 2'!$A$2:$A$133,$A3,'Выборка 2'!$B$2:$B$133,$B3)</f>
        <v>0</v>
      </c>
      <c r="R3" s="2">
        <f>SUMIFS('Выборка 2'!R$2:R$133,'Выборка 2'!$A$2:$A$133,$A3,'Выборка 2'!$B$2:$B$133,$B3)</f>
        <v>0</v>
      </c>
      <c r="S3" s="2">
        <f>SUMIFS('Выборка 2'!S$2:S$133,'Выборка 2'!$A$2:$A$133,$A3,'Выборка 2'!$B$2:$B$133,$B3)</f>
        <v>0</v>
      </c>
      <c r="T3" s="2">
        <f>SUMIFS('Выборка 2'!T$2:T$133,'Выборка 2'!$A$2:$A$133,$A3,'Выборка 2'!$B$2:$B$133,$B3)</f>
        <v>0</v>
      </c>
      <c r="U3" s="2">
        <f>SUMIFS('Выборка 2'!U$2:U$133,'Выборка 2'!$A$2:$A$133,$A3,'Выборка 2'!$B$2:$B$133,$B3)</f>
        <v>0</v>
      </c>
      <c r="V3" s="2">
        <f>SUMIFS('Выборка 2'!V$2:V$133,'Выборка 2'!$A$2:$A$133,$A3,'Выборка 2'!$B$2:$B$133,$B3)</f>
        <v>0</v>
      </c>
      <c r="W3" s="2">
        <f>SUMIFS('Выборка 2'!W$2:W$133,'Выборка 2'!$A$2:$A$133,$A3,'Выборка 2'!$B$2:$B$133,$B3)</f>
        <v>0</v>
      </c>
      <c r="X3" s="2">
        <f>SUMIFS('Выборка 2'!X$2:X$133,'Выборка 2'!$A$2:$A$133,$A3,'Выборка 2'!$B$2:$B$133,$B3)</f>
        <v>0</v>
      </c>
      <c r="Y3" s="2">
        <f>SUMIFS('Выборка 2'!Y$2:Y$133,'Выборка 2'!$A$2:$A$133,$A3,'Выборка 2'!$B$2:$B$133,$B3)</f>
        <v>0</v>
      </c>
      <c r="Z3" s="2">
        <f>SUMIFS('Выборка 2'!Z$2:Z$133,'Выборка 2'!$A$2:$A$133,$A3,'Выборка 2'!$B$2:$B$133,$B3)</f>
        <v>0</v>
      </c>
      <c r="AA3" s="2">
        <f>SUMIFS('Выборка 2'!AA$2:AA$133,'Выборка 2'!$A$2:$A$133,$A3,'Выборка 2'!$B$2:$B$133,$B3)</f>
        <v>0</v>
      </c>
      <c r="AB3" s="2">
        <f>SUMIFS('Выборка 2'!AB$2:AB$133,'Выборка 2'!$A$2:$A$133,$A3,'Выборка 2'!$B$2:$B$133,$B3)</f>
        <v>0</v>
      </c>
      <c r="AC3" s="2">
        <f>SUMIFS('Выборка 2'!AC$2:AC$133,'Выборка 2'!$A$2:$A$133,$A3,'Выборка 2'!$B$2:$B$133,$B3)</f>
        <v>0</v>
      </c>
      <c r="AD3" s="2">
        <f>SUMIFS('Выборка 2'!AD$2:AD$133,'Выборка 2'!$A$2:$A$133,$A3,'Выборка 2'!$B$2:$B$133,$B3)</f>
        <v>0</v>
      </c>
      <c r="AE3" s="2">
        <f>SUMIFS('Выборка 2'!AE$2:AE$133,'Выборка 2'!$A$2:$A$133,$A3,'Выборка 2'!$B$2:$B$133,$B3)</f>
        <v>0</v>
      </c>
      <c r="AF3" s="2">
        <f>SUMIFS('Выборка 2'!AF$2:AF$133,'Выборка 2'!$A$2:$A$133,$A3,'Выборка 2'!$B$2:$B$133,$B3)</f>
        <v>0</v>
      </c>
      <c r="AG3" s="2">
        <f>SUMIFS('Выборка 2'!AG$2:AG$133,'Выборка 2'!$A$2:$A$133,$A3,'Выборка 2'!$B$2:$B$133,$B3)</f>
        <v>0</v>
      </c>
      <c r="AH3" s="2">
        <f>SUMIFS('Выборка 2'!AH$2:AH$133,'Выборка 2'!$A$2:$A$133,$A3,'Выборка 2'!$B$2:$B$133,$B3)</f>
        <v>0</v>
      </c>
      <c r="AI3" s="2">
        <f>SUMIFS('Выборка 2'!AI$2:AI$133,'Выборка 2'!$A$2:$A$133,$A3,'Выборка 2'!$B$2:$B$133,$B3)</f>
        <v>0</v>
      </c>
      <c r="AJ3" s="2">
        <f>SUMIFS('Выборка 2'!AJ$2:AJ$133,'Выборка 2'!$A$2:$A$133,$A3,'Выборка 2'!$B$2:$B$133,$B3)</f>
        <v>0</v>
      </c>
      <c r="AK3" s="2">
        <f>SUMIFS('Выборка 2'!AK$2:AK$133,'Выборка 2'!$A$2:$A$133,$A3,'Выборка 2'!$B$2:$B$133,$B3)</f>
        <v>0</v>
      </c>
      <c r="AL3" s="2">
        <f>SUMIFS('Выборка 2'!AL$2:AL$133,'Выборка 2'!$A$2:$A$133,$A3,'Выборка 2'!$B$2:$B$133,$B3)</f>
        <v>0</v>
      </c>
      <c r="AM3" s="2">
        <f>SUMIFS('Выборка 2'!AM$2:AM$133,'Выборка 2'!$A$2:$A$133,$A3,'Выборка 2'!$B$2:$B$133,$B3)</f>
        <v>0</v>
      </c>
      <c r="AN3" s="2">
        <f>SUMIFS('Выборка 2'!AN$2:AN$133,'Выборка 2'!$A$2:$A$133,$A3,'Выборка 2'!$B$2:$B$133,$B3)</f>
        <v>0</v>
      </c>
      <c r="AO3" s="2">
        <f>SUMIFS('Выборка 2'!AO$2:AO$133,'Выборка 2'!$A$2:$A$133,$A3,'Выборка 2'!$B$2:$B$133,$B3)</f>
        <v>0</v>
      </c>
      <c r="AP3" s="2">
        <f>SUMIFS('Выборка 2'!AP$2:AP$133,'Выборка 2'!$A$2:$A$133,$A3,'Выборка 2'!$B$2:$B$133,$B3)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2'!C$2:C$133,'Выборка 2'!$A$2:$A$133,$A4,'Выборка 2'!$B$2:$B$133,$B4)</f>
        <v>9</v>
      </c>
      <c r="D4" s="2">
        <f>SUMIFS('Выборка 2'!D$2:D$133,'Выборка 2'!$A$2:$A$133,$A4,'Выборка 2'!$B$2:$B$133,$B4)</f>
        <v>9</v>
      </c>
      <c r="E4" s="2">
        <f>SUMIFS('Выборка 2'!E$2:E$133,'Выборка 2'!$A$2:$A$133,$A4,'Выборка 2'!$B$2:$B$133,$B4)</f>
        <v>26</v>
      </c>
      <c r="F4" s="2">
        <f>SUMIFS('Выборка 2'!F$2:F$133,'Выборка 2'!$A$2:$A$133,$A4,'Выборка 2'!$B$2:$B$133,$B4)</f>
        <v>10</v>
      </c>
      <c r="G4" s="2">
        <f>SUMIFS('Выборка 2'!G$2:G$133,'Выборка 2'!$A$2:$A$133,$A4,'Выборка 2'!$B$2:$B$133,$B4)</f>
        <v>48</v>
      </c>
      <c r="H4" s="2">
        <f>SUMIFS('Выборка 2'!H$2:H$133,'Выборка 2'!$A$2:$A$133,$A4,'Выборка 2'!$B$2:$B$133,$B4)</f>
        <v>35</v>
      </c>
      <c r="I4" s="2">
        <f>SUMIFS('Выборка 2'!I$2:I$133,'Выборка 2'!$A$2:$A$133,$A4,'Выборка 2'!$B$2:$B$133,$B4)</f>
        <v>37</v>
      </c>
      <c r="J4" s="2">
        <f>SUMIFS('Выборка 2'!J$2:J$133,'Выборка 2'!$A$2:$A$133,$A4,'Выборка 2'!$B$2:$B$133,$B4)</f>
        <v>38</v>
      </c>
      <c r="K4" s="2">
        <f>SUMIFS('Выборка 2'!K$2:K$133,'Выборка 2'!$A$2:$A$133,$A4,'Выборка 2'!$B$2:$B$133,$B4)</f>
        <v>12</v>
      </c>
      <c r="L4" s="2">
        <f>SUMIFS('Выборка 2'!L$2:L$133,'Выборка 2'!$A$2:$A$133,$A4,'Выборка 2'!$B$2:$B$133,$B4)</f>
        <v>20</v>
      </c>
      <c r="M4" s="2">
        <f>SUMIFS('Выборка 2'!M$2:M$133,'Выборка 2'!$A$2:$A$133,$A4,'Выборка 2'!$B$2:$B$133,$B4)</f>
        <v>12</v>
      </c>
      <c r="N4" s="2">
        <f>SUMIFS('Выборка 2'!N$2:N$133,'Выборка 2'!$A$2:$A$133,$A4,'Выборка 2'!$B$2:$B$133,$B4)</f>
        <v>12</v>
      </c>
      <c r="O4" s="2">
        <f>SUMIFS('Выборка 2'!O$2:O$133,'Выборка 2'!$A$2:$A$133,$A4,'Выборка 2'!$B$2:$B$133,$B4)</f>
        <v>44</v>
      </c>
      <c r="P4" s="2">
        <f>SUMIFS('Выборка 2'!P$2:P$133,'Выборка 2'!$A$2:$A$133,$A4,'Выборка 2'!$B$2:$B$133,$B4)</f>
        <v>56</v>
      </c>
      <c r="Q4" s="2">
        <f>SUMIFS('Выборка 2'!Q$2:Q$133,'Выборка 2'!$A$2:$A$133,$A4,'Выборка 2'!$B$2:$B$133,$B4)</f>
        <v>43</v>
      </c>
      <c r="R4" s="2">
        <f>SUMIFS('Выборка 2'!R$2:R$133,'Выборка 2'!$A$2:$A$133,$A4,'Выборка 2'!$B$2:$B$133,$B4)</f>
        <v>54</v>
      </c>
      <c r="S4" s="2">
        <f>SUMIFS('Выборка 2'!S$2:S$133,'Выборка 2'!$A$2:$A$133,$A4,'Выборка 2'!$B$2:$B$133,$B4)</f>
        <v>61</v>
      </c>
      <c r="T4" s="2">
        <f>SUMIFS('Выборка 2'!T$2:T$133,'Выборка 2'!$A$2:$A$133,$A4,'Выборка 2'!$B$2:$B$133,$B4)</f>
        <v>74</v>
      </c>
      <c r="U4" s="2">
        <f>SUMIFS('Выборка 2'!U$2:U$133,'Выборка 2'!$A$2:$A$133,$A4,'Выборка 2'!$B$2:$B$133,$B4)</f>
        <v>102</v>
      </c>
      <c r="V4" s="2">
        <f>SUMIFS('Выборка 2'!V$2:V$133,'Выборка 2'!$A$2:$A$133,$A4,'Выборка 2'!$B$2:$B$133,$B4)</f>
        <v>66</v>
      </c>
      <c r="W4" s="2">
        <f>SUMIFS('Выборка 2'!W$2:W$133,'Выборка 2'!$A$2:$A$133,$A4,'Выборка 2'!$B$2:$B$133,$B4)</f>
        <v>56</v>
      </c>
      <c r="X4" s="2">
        <f>SUMIFS('Выборка 2'!X$2:X$133,'Выборка 2'!$A$2:$A$133,$A4,'Выборка 2'!$B$2:$B$133,$B4)</f>
        <v>48</v>
      </c>
      <c r="Y4" s="2">
        <f>SUMIFS('Выборка 2'!Y$2:Y$133,'Выборка 2'!$A$2:$A$133,$A4,'Выборка 2'!$B$2:$B$133,$B4)</f>
        <v>40</v>
      </c>
      <c r="Z4" s="2">
        <f>SUMIFS('Выборка 2'!Z$2:Z$133,'Выборка 2'!$A$2:$A$133,$A4,'Выборка 2'!$B$2:$B$133,$B4)</f>
        <v>27</v>
      </c>
      <c r="AA4" s="2">
        <f>SUMIFS('Выборка 2'!AA$2:AA$133,'Выборка 2'!$A$2:$A$133,$A4,'Выборка 2'!$B$2:$B$133,$B4)</f>
        <v>25</v>
      </c>
      <c r="AB4" s="2">
        <f>SUMIFS('Выборка 2'!AB$2:AB$133,'Выборка 2'!$A$2:$A$133,$A4,'Выборка 2'!$B$2:$B$133,$B4)</f>
        <v>14</v>
      </c>
      <c r="AC4" s="2">
        <f>SUMIFS('Выборка 2'!AC$2:AC$133,'Выборка 2'!$A$2:$A$133,$A4,'Выборка 2'!$B$2:$B$133,$B4)</f>
        <v>33</v>
      </c>
      <c r="AD4" s="2">
        <f>SUMIFS('Выборка 2'!AD$2:AD$133,'Выборка 2'!$A$2:$A$133,$A4,'Выборка 2'!$B$2:$B$133,$B4)</f>
        <v>14</v>
      </c>
      <c r="AE4" s="2">
        <f>SUMIFS('Выборка 2'!AE$2:AE$133,'Выборка 2'!$A$2:$A$133,$A4,'Выборка 2'!$B$2:$B$133,$B4)</f>
        <v>25</v>
      </c>
      <c r="AF4" s="2">
        <f>SUMIFS('Выборка 2'!AF$2:AF$133,'Выборка 2'!$A$2:$A$133,$A4,'Выборка 2'!$B$2:$B$133,$B4)</f>
        <v>16</v>
      </c>
      <c r="AG4" s="2">
        <f>SUMIFS('Выборка 2'!AG$2:AG$133,'Выборка 2'!$A$2:$A$133,$A4,'Выборка 2'!$B$2:$B$133,$B4)</f>
        <v>13</v>
      </c>
      <c r="AH4" s="2">
        <f>SUMIFS('Выборка 2'!AH$2:AH$133,'Выборка 2'!$A$2:$A$133,$A4,'Выборка 2'!$B$2:$B$133,$B4)</f>
        <v>11</v>
      </c>
      <c r="AI4" s="2">
        <f>SUMIFS('Выборка 2'!AI$2:AI$133,'Выборка 2'!$A$2:$A$133,$A4,'Выборка 2'!$B$2:$B$133,$B4)</f>
        <v>8</v>
      </c>
      <c r="AJ4" s="2">
        <f>SUMIFS('Выборка 2'!AJ$2:AJ$133,'Выборка 2'!$A$2:$A$133,$A4,'Выборка 2'!$B$2:$B$133,$B4)</f>
        <v>7</v>
      </c>
      <c r="AK4" s="2">
        <f>SUMIFS('Выборка 2'!AK$2:AK$133,'Выборка 2'!$A$2:$A$133,$A4,'Выборка 2'!$B$2:$B$133,$B4)</f>
        <v>1</v>
      </c>
      <c r="AL4" s="2">
        <f>SUMIFS('Выборка 2'!AL$2:AL$133,'Выборка 2'!$A$2:$A$133,$A4,'Выборка 2'!$B$2:$B$133,$B4)</f>
        <v>4</v>
      </c>
      <c r="AM4" s="2">
        <f>SUMIFS('Выборка 2'!AM$2:AM$133,'Выборка 2'!$A$2:$A$133,$A4,'Выборка 2'!$B$2:$B$133,$B4)</f>
        <v>0</v>
      </c>
      <c r="AN4" s="2">
        <f>SUMIFS('Выборка 2'!AN$2:AN$133,'Выборка 2'!$A$2:$A$133,$A4,'Выборка 2'!$B$2:$B$133,$B4)</f>
        <v>2</v>
      </c>
      <c r="AO4" s="2">
        <f>SUMIFS('Выборка 2'!AO$2:AO$133,'Выборка 2'!$A$2:$A$133,$A4,'Выборка 2'!$B$2:$B$133,$B4)</f>
        <v>0</v>
      </c>
      <c r="AP4" s="2">
        <f>SUMIFS('Выборка 2'!AP$2:AP$133,'Выборка 2'!$A$2:$A$133,$A4,'Выборка 2'!$B$2:$B$133,$B4)</f>
        <v>4</v>
      </c>
      <c r="AR4" s="2">
        <f t="shared" ref="AR4:AR34" si="0">SUM(C4:AP4)</f>
        <v>1116</v>
      </c>
    </row>
    <row r="5" spans="1:44">
      <c r="A5" s="1">
        <v>63001</v>
      </c>
      <c r="B5" s="1">
        <v>402</v>
      </c>
      <c r="C5" s="2">
        <f>SUMIFS('Выборка 2'!C$2:C$133,'Выборка 2'!$A$2:$A$133,$A5,'Выборка 2'!$B$2:$B$133,$B5)</f>
        <v>128</v>
      </c>
      <c r="D5" s="2">
        <f>SUMIFS('Выборка 2'!D$2:D$133,'Выборка 2'!$A$2:$A$133,$A5,'Выборка 2'!$B$2:$B$133,$B5)</f>
        <v>118</v>
      </c>
      <c r="E5" s="2">
        <f>SUMIFS('Выборка 2'!E$2:E$133,'Выборка 2'!$A$2:$A$133,$A5,'Выборка 2'!$B$2:$B$133,$B5)</f>
        <v>206</v>
      </c>
      <c r="F5" s="2">
        <f>SUMIFS('Выборка 2'!F$2:F$133,'Выборка 2'!$A$2:$A$133,$A5,'Выборка 2'!$B$2:$B$133,$B5)</f>
        <v>180</v>
      </c>
      <c r="G5" s="2">
        <f>SUMIFS('Выборка 2'!G$2:G$133,'Выборка 2'!$A$2:$A$133,$A5,'Выборка 2'!$B$2:$B$133,$B5)</f>
        <v>339</v>
      </c>
      <c r="H5" s="2">
        <f>SUMIFS('Выборка 2'!H$2:H$133,'Выборка 2'!$A$2:$A$133,$A5,'Выборка 2'!$B$2:$B$133,$B5)</f>
        <v>295</v>
      </c>
      <c r="I5" s="2">
        <f>SUMIFS('Выборка 2'!I$2:I$133,'Выборка 2'!$A$2:$A$133,$A5,'Выборка 2'!$B$2:$B$133,$B5)</f>
        <v>327</v>
      </c>
      <c r="J5" s="2">
        <f>SUMIFS('Выборка 2'!J$2:J$133,'Выборка 2'!$A$2:$A$133,$A5,'Выборка 2'!$B$2:$B$133,$B5)</f>
        <v>320</v>
      </c>
      <c r="K5" s="2">
        <f>SUMIFS('Выборка 2'!K$2:K$133,'Выборка 2'!$A$2:$A$133,$A5,'Выборка 2'!$B$2:$B$133,$B5)</f>
        <v>200</v>
      </c>
      <c r="L5" s="2">
        <f>SUMIFS('Выборка 2'!L$2:L$133,'Выборка 2'!$A$2:$A$133,$A5,'Выборка 2'!$B$2:$B$133,$B5)</f>
        <v>165</v>
      </c>
      <c r="M5" s="2">
        <f>SUMIFS('Выборка 2'!M$2:M$133,'Выборка 2'!$A$2:$A$133,$A5,'Выборка 2'!$B$2:$B$133,$B5)</f>
        <v>121</v>
      </c>
      <c r="N5" s="2">
        <f>SUMIFS('Выборка 2'!N$2:N$133,'Выборка 2'!$A$2:$A$133,$A5,'Выборка 2'!$B$2:$B$133,$B5)</f>
        <v>117</v>
      </c>
      <c r="O5" s="2">
        <f>SUMIFS('Выборка 2'!O$2:O$133,'Выборка 2'!$A$2:$A$133,$A5,'Выборка 2'!$B$2:$B$133,$B5)</f>
        <v>288</v>
      </c>
      <c r="P5" s="2">
        <f>SUMIFS('Выборка 2'!P$2:P$133,'Выборка 2'!$A$2:$A$133,$A5,'Выборка 2'!$B$2:$B$133,$B5)</f>
        <v>245</v>
      </c>
      <c r="Q5" s="2">
        <f>SUMIFS('Выборка 2'!Q$2:Q$133,'Выборка 2'!$A$2:$A$133,$A5,'Выборка 2'!$B$2:$B$133,$B5)</f>
        <v>340</v>
      </c>
      <c r="R5" s="2">
        <f>SUMIFS('Выборка 2'!R$2:R$133,'Выборка 2'!$A$2:$A$133,$A5,'Выборка 2'!$B$2:$B$133,$B5)</f>
        <v>299</v>
      </c>
      <c r="S5" s="2">
        <f>SUMIFS('Выборка 2'!S$2:S$133,'Выборка 2'!$A$2:$A$133,$A5,'Выборка 2'!$B$2:$B$133,$B5)</f>
        <v>473</v>
      </c>
      <c r="T5" s="2">
        <f>SUMIFS('Выборка 2'!T$2:T$133,'Выборка 2'!$A$2:$A$133,$A5,'Выборка 2'!$B$2:$B$133,$B5)</f>
        <v>419</v>
      </c>
      <c r="U5" s="2">
        <f>SUMIFS('Выборка 2'!U$2:U$133,'Выборка 2'!$A$2:$A$133,$A5,'Выборка 2'!$B$2:$B$133,$B5)</f>
        <v>488</v>
      </c>
      <c r="V5" s="2">
        <f>SUMIFS('Выборка 2'!V$2:V$133,'Выборка 2'!$A$2:$A$133,$A5,'Выборка 2'!$B$2:$B$133,$B5)</f>
        <v>431</v>
      </c>
      <c r="W5" s="2">
        <f>SUMIFS('Выборка 2'!W$2:W$133,'Выборка 2'!$A$2:$A$133,$A5,'Выборка 2'!$B$2:$B$133,$B5)</f>
        <v>404</v>
      </c>
      <c r="X5" s="2">
        <f>SUMIFS('Выборка 2'!X$2:X$133,'Выборка 2'!$A$2:$A$133,$A5,'Выборка 2'!$B$2:$B$133,$B5)</f>
        <v>349</v>
      </c>
      <c r="Y5" s="2">
        <f>SUMIFS('Выборка 2'!Y$2:Y$133,'Выборка 2'!$A$2:$A$133,$A5,'Выборка 2'!$B$2:$B$133,$B5)</f>
        <v>447</v>
      </c>
      <c r="Z5" s="2">
        <f>SUMIFS('Выборка 2'!Z$2:Z$133,'Выборка 2'!$A$2:$A$133,$A5,'Выборка 2'!$B$2:$B$133,$B5)</f>
        <v>418</v>
      </c>
      <c r="AA5" s="2">
        <f>SUMIFS('Выборка 2'!AA$2:AA$133,'Выборка 2'!$A$2:$A$133,$A5,'Выборка 2'!$B$2:$B$133,$B5)</f>
        <v>402</v>
      </c>
      <c r="AB5" s="2">
        <f>SUMIFS('Выборка 2'!AB$2:AB$133,'Выборка 2'!$A$2:$A$133,$A5,'Выборка 2'!$B$2:$B$133,$B5)</f>
        <v>455</v>
      </c>
      <c r="AC5" s="2">
        <f>SUMIFS('Выборка 2'!AC$2:AC$133,'Выборка 2'!$A$2:$A$133,$A5,'Выборка 2'!$B$2:$B$133,$B5)</f>
        <v>438</v>
      </c>
      <c r="AD5" s="2">
        <f>SUMIFS('Выборка 2'!AD$2:AD$133,'Выборка 2'!$A$2:$A$133,$A5,'Выборка 2'!$B$2:$B$133,$B5)</f>
        <v>472</v>
      </c>
      <c r="AE5" s="2">
        <f>SUMIFS('Выборка 2'!AE$2:AE$133,'Выборка 2'!$A$2:$A$133,$A5,'Выборка 2'!$B$2:$B$133,$B5)</f>
        <v>557</v>
      </c>
      <c r="AF5" s="2">
        <f>SUMIFS('Выборка 2'!AF$2:AF$133,'Выборка 2'!$A$2:$A$133,$A5,'Выборка 2'!$B$2:$B$133,$B5)</f>
        <v>463</v>
      </c>
      <c r="AG5" s="2">
        <f>SUMIFS('Выборка 2'!AG$2:AG$133,'Выборка 2'!$A$2:$A$133,$A5,'Выборка 2'!$B$2:$B$133,$B5)</f>
        <v>218</v>
      </c>
      <c r="AH5" s="2">
        <f>SUMIFS('Выборка 2'!AH$2:AH$133,'Выборка 2'!$A$2:$A$133,$A5,'Выборка 2'!$B$2:$B$133,$B5)</f>
        <v>439</v>
      </c>
      <c r="AI5" s="2">
        <f>SUMIFS('Выборка 2'!AI$2:AI$133,'Выборка 2'!$A$2:$A$133,$A5,'Выборка 2'!$B$2:$B$133,$B5)</f>
        <v>236</v>
      </c>
      <c r="AJ5" s="2">
        <f>SUMIFS('Выборка 2'!AJ$2:AJ$133,'Выборка 2'!$A$2:$A$133,$A5,'Выборка 2'!$B$2:$B$133,$B5)</f>
        <v>328</v>
      </c>
      <c r="AK5" s="2">
        <f>SUMIFS('Выборка 2'!AK$2:AK$133,'Выборка 2'!$A$2:$A$133,$A5,'Выборка 2'!$B$2:$B$133,$B5)</f>
        <v>79</v>
      </c>
      <c r="AL5" s="2">
        <f>SUMIFS('Выборка 2'!AL$2:AL$133,'Выборка 2'!$A$2:$A$133,$A5,'Выборка 2'!$B$2:$B$133,$B5)</f>
        <v>166</v>
      </c>
      <c r="AM5" s="2">
        <f>SUMIFS('Выборка 2'!AM$2:AM$133,'Выборка 2'!$A$2:$A$133,$A5,'Выборка 2'!$B$2:$B$133,$B5)</f>
        <v>88</v>
      </c>
      <c r="AN5" s="2">
        <f>SUMIFS('Выборка 2'!AN$2:AN$133,'Выборка 2'!$A$2:$A$133,$A5,'Выборка 2'!$B$2:$B$133,$B5)</f>
        <v>231</v>
      </c>
      <c r="AO5" s="2">
        <f>SUMIFS('Выборка 2'!AO$2:AO$133,'Выборка 2'!$A$2:$A$133,$A5,'Выборка 2'!$B$2:$B$133,$B5)</f>
        <v>36</v>
      </c>
      <c r="AP5" s="2">
        <f>SUMIFS('Выборка 2'!AP$2:AP$133,'Выборка 2'!$A$2:$A$133,$A5,'Выборка 2'!$B$2:$B$133,$B5)</f>
        <v>152</v>
      </c>
      <c r="AR5" s="2">
        <f t="shared" si="0"/>
        <v>11877</v>
      </c>
    </row>
    <row r="6" spans="1:44">
      <c r="A6" s="1">
        <v>63001</v>
      </c>
      <c r="B6" s="1">
        <v>502</v>
      </c>
      <c r="C6" s="2">
        <f>SUMIFS('Выборка 2'!C$2:C$133,'Выборка 2'!$A$2:$A$133,$A6,'Выборка 2'!$B$2:$B$133,$B6)</f>
        <v>122</v>
      </c>
      <c r="D6" s="2">
        <f>SUMIFS('Выборка 2'!D$2:D$133,'Выборка 2'!$A$2:$A$133,$A6,'Выборка 2'!$B$2:$B$133,$B6)</f>
        <v>118</v>
      </c>
      <c r="E6" s="2">
        <f>SUMIFS('Выборка 2'!E$2:E$133,'Выборка 2'!$A$2:$A$133,$A6,'Выборка 2'!$B$2:$B$133,$B6)</f>
        <v>226</v>
      </c>
      <c r="F6" s="2">
        <f>SUMIFS('Выборка 2'!F$2:F$133,'Выборка 2'!$A$2:$A$133,$A6,'Выборка 2'!$B$2:$B$133,$B6)</f>
        <v>232</v>
      </c>
      <c r="G6" s="2">
        <f>SUMIFS('Выборка 2'!G$2:G$133,'Выборка 2'!$A$2:$A$133,$A6,'Выборка 2'!$B$2:$B$133,$B6)</f>
        <v>519</v>
      </c>
      <c r="H6" s="2">
        <f>SUMIFS('Выборка 2'!H$2:H$133,'Выборка 2'!$A$2:$A$133,$A6,'Выборка 2'!$B$2:$B$133,$B6)</f>
        <v>432</v>
      </c>
      <c r="I6" s="2">
        <f>SUMIFS('Выборка 2'!I$2:I$133,'Выборка 2'!$A$2:$A$133,$A6,'Выборка 2'!$B$2:$B$133,$B6)</f>
        <v>423</v>
      </c>
      <c r="J6" s="2">
        <f>SUMIFS('Выборка 2'!J$2:J$133,'Выборка 2'!$A$2:$A$133,$A6,'Выборка 2'!$B$2:$B$133,$B6)</f>
        <v>348</v>
      </c>
      <c r="K6" s="2">
        <f>SUMIFS('Выборка 2'!K$2:K$133,'Выборка 2'!$A$2:$A$133,$A6,'Выборка 2'!$B$2:$B$133,$B6)</f>
        <v>219</v>
      </c>
      <c r="L6" s="2">
        <f>SUMIFS('Выборка 2'!L$2:L$133,'Выборка 2'!$A$2:$A$133,$A6,'Выборка 2'!$B$2:$B$133,$B6)</f>
        <v>198</v>
      </c>
      <c r="M6" s="2">
        <f>SUMIFS('Выборка 2'!M$2:M$133,'Выборка 2'!$A$2:$A$133,$A6,'Выборка 2'!$B$2:$B$133,$B6)</f>
        <v>161</v>
      </c>
      <c r="N6" s="2">
        <f>SUMIFS('Выборка 2'!N$2:N$133,'Выборка 2'!$A$2:$A$133,$A6,'Выборка 2'!$B$2:$B$133,$B6)</f>
        <v>152</v>
      </c>
      <c r="O6" s="2">
        <f>SUMIFS('Выборка 2'!O$2:O$133,'Выборка 2'!$A$2:$A$133,$A6,'Выборка 2'!$B$2:$B$133,$B6)</f>
        <v>300</v>
      </c>
      <c r="P6" s="2">
        <f>SUMIFS('Выборка 2'!P$2:P$133,'Выборка 2'!$A$2:$A$133,$A6,'Выборка 2'!$B$2:$B$133,$B6)</f>
        <v>320</v>
      </c>
      <c r="Q6" s="2">
        <f>SUMIFS('Выборка 2'!Q$2:Q$133,'Выборка 2'!$A$2:$A$133,$A6,'Выборка 2'!$B$2:$B$133,$B6)</f>
        <v>371</v>
      </c>
      <c r="R6" s="2">
        <f>SUMIFS('Выборка 2'!R$2:R$133,'Выборка 2'!$A$2:$A$133,$A6,'Выборка 2'!$B$2:$B$133,$B6)</f>
        <v>367</v>
      </c>
      <c r="S6" s="2">
        <f>SUMIFS('Выборка 2'!S$2:S$133,'Выборка 2'!$A$2:$A$133,$A6,'Выборка 2'!$B$2:$B$133,$B6)</f>
        <v>526</v>
      </c>
      <c r="T6" s="2">
        <f>SUMIFS('Выборка 2'!T$2:T$133,'Выборка 2'!$A$2:$A$133,$A6,'Выборка 2'!$B$2:$B$133,$B6)</f>
        <v>484</v>
      </c>
      <c r="U6" s="2">
        <f>SUMIFS('Выборка 2'!U$2:U$133,'Выборка 2'!$A$2:$A$133,$A6,'Выборка 2'!$B$2:$B$133,$B6)</f>
        <v>568</v>
      </c>
      <c r="V6" s="2">
        <f>SUMIFS('Выборка 2'!V$2:V$133,'Выборка 2'!$A$2:$A$133,$A6,'Выборка 2'!$B$2:$B$133,$B6)</f>
        <v>511</v>
      </c>
      <c r="W6" s="2">
        <f>SUMIFS('Выборка 2'!W$2:W$133,'Выборка 2'!$A$2:$A$133,$A6,'Выборка 2'!$B$2:$B$133,$B6)</f>
        <v>434</v>
      </c>
      <c r="X6" s="2">
        <f>SUMIFS('Выборка 2'!X$2:X$133,'Выборка 2'!$A$2:$A$133,$A6,'Выборка 2'!$B$2:$B$133,$B6)</f>
        <v>421</v>
      </c>
      <c r="Y6" s="2">
        <f>SUMIFS('Выборка 2'!Y$2:Y$133,'Выборка 2'!$A$2:$A$133,$A6,'Выборка 2'!$B$2:$B$133,$B6)</f>
        <v>393</v>
      </c>
      <c r="Z6" s="2">
        <f>SUMIFS('Выборка 2'!Z$2:Z$133,'Выборка 2'!$A$2:$A$133,$A6,'Выборка 2'!$B$2:$B$133,$B6)</f>
        <v>438</v>
      </c>
      <c r="AA6" s="2">
        <f>SUMIFS('Выборка 2'!AA$2:AA$133,'Выборка 2'!$A$2:$A$133,$A6,'Выборка 2'!$B$2:$B$133,$B6)</f>
        <v>437</v>
      </c>
      <c r="AB6" s="2">
        <f>SUMIFS('Выборка 2'!AB$2:AB$133,'Выборка 2'!$A$2:$A$133,$A6,'Выборка 2'!$B$2:$B$133,$B6)</f>
        <v>435</v>
      </c>
      <c r="AC6" s="2">
        <f>SUMIFS('Выборка 2'!AC$2:AC$133,'Выборка 2'!$A$2:$A$133,$A6,'Выборка 2'!$B$2:$B$133,$B6)</f>
        <v>502</v>
      </c>
      <c r="AD6" s="2">
        <f>SUMIFS('Выборка 2'!AD$2:AD$133,'Выборка 2'!$A$2:$A$133,$A6,'Выборка 2'!$B$2:$B$133,$B6)</f>
        <v>531</v>
      </c>
      <c r="AE6" s="2">
        <f>SUMIFS('Выборка 2'!AE$2:AE$133,'Выборка 2'!$A$2:$A$133,$A6,'Выборка 2'!$B$2:$B$133,$B6)</f>
        <v>568</v>
      </c>
      <c r="AF6" s="2">
        <f>SUMIFS('Выборка 2'!AF$2:AF$133,'Выборка 2'!$A$2:$A$133,$A6,'Выборка 2'!$B$2:$B$133,$B6)</f>
        <v>586</v>
      </c>
      <c r="AG6" s="2">
        <f>SUMIFS('Выборка 2'!AG$2:AG$133,'Выборка 2'!$A$2:$A$133,$A6,'Выборка 2'!$B$2:$B$133,$B6)</f>
        <v>275</v>
      </c>
      <c r="AH6" s="2">
        <f>SUMIFS('Выборка 2'!AH$2:AH$133,'Выборка 2'!$A$2:$A$133,$A6,'Выборка 2'!$B$2:$B$133,$B6)</f>
        <v>475</v>
      </c>
      <c r="AI6" s="2">
        <f>SUMIFS('Выборка 2'!AI$2:AI$133,'Выборка 2'!$A$2:$A$133,$A6,'Выборка 2'!$B$2:$B$133,$B6)</f>
        <v>178</v>
      </c>
      <c r="AJ6" s="2">
        <f>SUMIFS('Выборка 2'!AJ$2:AJ$133,'Выборка 2'!$A$2:$A$133,$A6,'Выборка 2'!$B$2:$B$133,$B6)</f>
        <v>328</v>
      </c>
      <c r="AK6" s="2">
        <f>SUMIFS('Выборка 2'!AK$2:AK$133,'Выборка 2'!$A$2:$A$133,$A6,'Выборка 2'!$B$2:$B$133,$B6)</f>
        <v>64</v>
      </c>
      <c r="AL6" s="2">
        <f>SUMIFS('Выборка 2'!AL$2:AL$133,'Выборка 2'!$A$2:$A$133,$A6,'Выборка 2'!$B$2:$B$133,$B6)</f>
        <v>158</v>
      </c>
      <c r="AM6" s="2">
        <f>SUMIFS('Выборка 2'!AM$2:AM$133,'Выборка 2'!$A$2:$A$133,$A6,'Выборка 2'!$B$2:$B$133,$B6)</f>
        <v>83</v>
      </c>
      <c r="AN6" s="2">
        <f>SUMIFS('Выборка 2'!AN$2:AN$133,'Выборка 2'!$A$2:$A$133,$A6,'Выборка 2'!$B$2:$B$133,$B6)</f>
        <v>213</v>
      </c>
      <c r="AO6" s="2">
        <f>SUMIFS('Выборка 2'!AO$2:AO$133,'Выборка 2'!$A$2:$A$133,$A6,'Выборка 2'!$B$2:$B$133,$B6)</f>
        <v>35</v>
      </c>
      <c r="AP6" s="2">
        <f>SUMIFS('Выборка 2'!AP$2:AP$133,'Выборка 2'!$A$2:$A$133,$A6,'Выборка 2'!$B$2:$B$133,$B6)</f>
        <v>114</v>
      </c>
      <c r="AR6" s="2">
        <f t="shared" si="0"/>
        <v>13265</v>
      </c>
    </row>
    <row r="7" spans="1:44">
      <c r="A7" s="1">
        <v>63001</v>
      </c>
      <c r="B7" s="1">
        <v>602</v>
      </c>
      <c r="C7" s="2">
        <f>SUMIFS('Выборка 2'!C$2:C$133,'Выборка 2'!$A$2:$A$133,$A7,'Выборка 2'!$B$2:$B$133,$B7)</f>
        <v>14</v>
      </c>
      <c r="D7" s="2">
        <f>SUMIFS('Выборка 2'!D$2:D$133,'Выборка 2'!$A$2:$A$133,$A7,'Выборка 2'!$B$2:$B$133,$B7)</f>
        <v>18</v>
      </c>
      <c r="E7" s="2">
        <f>SUMIFS('Выборка 2'!E$2:E$133,'Выборка 2'!$A$2:$A$133,$A7,'Выборка 2'!$B$2:$B$133,$B7)</f>
        <v>28</v>
      </c>
      <c r="F7" s="2">
        <f>SUMIFS('Выборка 2'!F$2:F$133,'Выборка 2'!$A$2:$A$133,$A7,'Выборка 2'!$B$2:$B$133,$B7)</f>
        <v>33</v>
      </c>
      <c r="G7" s="2">
        <f>SUMIFS('Выборка 2'!G$2:G$133,'Выборка 2'!$A$2:$A$133,$A7,'Выборка 2'!$B$2:$B$133,$B7)</f>
        <v>60</v>
      </c>
      <c r="H7" s="2">
        <f>SUMIFS('Выборка 2'!H$2:H$133,'Выборка 2'!$A$2:$A$133,$A7,'Выборка 2'!$B$2:$B$133,$B7)</f>
        <v>61</v>
      </c>
      <c r="I7" s="2">
        <f>SUMIFS('Выборка 2'!I$2:I$133,'Выборка 2'!$A$2:$A$133,$A7,'Выборка 2'!$B$2:$B$133,$B7)</f>
        <v>58</v>
      </c>
      <c r="J7" s="2">
        <f>SUMIFS('Выборка 2'!J$2:J$133,'Выборка 2'!$A$2:$A$133,$A7,'Выборка 2'!$B$2:$B$133,$B7)</f>
        <v>50</v>
      </c>
      <c r="K7" s="2">
        <f>SUMIFS('Выборка 2'!K$2:K$133,'Выборка 2'!$A$2:$A$133,$A7,'Выборка 2'!$B$2:$B$133,$B7)</f>
        <v>24</v>
      </c>
      <c r="L7" s="2">
        <f>SUMIFS('Выборка 2'!L$2:L$133,'Выборка 2'!$A$2:$A$133,$A7,'Выборка 2'!$B$2:$B$133,$B7)</f>
        <v>28</v>
      </c>
      <c r="M7" s="2">
        <f>SUMIFS('Выборка 2'!M$2:M$133,'Выборка 2'!$A$2:$A$133,$A7,'Выборка 2'!$B$2:$B$133,$B7)</f>
        <v>27</v>
      </c>
      <c r="N7" s="2">
        <f>SUMIFS('Выборка 2'!N$2:N$133,'Выборка 2'!$A$2:$A$133,$A7,'Выборка 2'!$B$2:$B$133,$B7)</f>
        <v>18</v>
      </c>
      <c r="O7" s="2">
        <f>SUMIFS('Выборка 2'!O$2:O$133,'Выборка 2'!$A$2:$A$133,$A7,'Выборка 2'!$B$2:$B$133,$B7)</f>
        <v>75</v>
      </c>
      <c r="P7" s="2">
        <f>SUMIFS('Выборка 2'!P$2:P$133,'Выборка 2'!$A$2:$A$133,$A7,'Выборка 2'!$B$2:$B$133,$B7)</f>
        <v>97</v>
      </c>
      <c r="Q7" s="2">
        <f>SUMIFS('Выборка 2'!Q$2:Q$133,'Выборка 2'!$A$2:$A$133,$A7,'Выборка 2'!$B$2:$B$133,$B7)</f>
        <v>82</v>
      </c>
      <c r="R7" s="2">
        <f>SUMIFS('Выборка 2'!R$2:R$133,'Выборка 2'!$A$2:$A$133,$A7,'Выборка 2'!$B$2:$B$133,$B7)</f>
        <v>107</v>
      </c>
      <c r="S7" s="2">
        <f>SUMIFS('Выборка 2'!S$2:S$133,'Выборка 2'!$A$2:$A$133,$A7,'Выборка 2'!$B$2:$B$133,$B7)</f>
        <v>146</v>
      </c>
      <c r="T7" s="2">
        <f>SUMIFS('Выборка 2'!T$2:T$133,'Выборка 2'!$A$2:$A$133,$A7,'Выборка 2'!$B$2:$B$133,$B7)</f>
        <v>149</v>
      </c>
      <c r="U7" s="2">
        <f>SUMIFS('Выборка 2'!U$2:U$133,'Выборка 2'!$A$2:$A$133,$A7,'Выборка 2'!$B$2:$B$133,$B7)</f>
        <v>164</v>
      </c>
      <c r="V7" s="2">
        <f>SUMIFS('Выборка 2'!V$2:V$133,'Выборка 2'!$A$2:$A$133,$A7,'Выборка 2'!$B$2:$B$133,$B7)</f>
        <v>148</v>
      </c>
      <c r="W7" s="2">
        <f>SUMIFS('Выборка 2'!W$2:W$133,'Выборка 2'!$A$2:$A$133,$A7,'Выборка 2'!$B$2:$B$133,$B7)</f>
        <v>85</v>
      </c>
      <c r="X7" s="2">
        <f>SUMIFS('Выборка 2'!X$2:X$133,'Выборка 2'!$A$2:$A$133,$A7,'Выборка 2'!$B$2:$B$133,$B7)</f>
        <v>69</v>
      </c>
      <c r="Y7" s="2">
        <f>SUMIFS('Выборка 2'!Y$2:Y$133,'Выборка 2'!$A$2:$A$133,$A7,'Выборка 2'!$B$2:$B$133,$B7)</f>
        <v>55</v>
      </c>
      <c r="Z7" s="2">
        <f>SUMIFS('Выборка 2'!Z$2:Z$133,'Выборка 2'!$A$2:$A$133,$A7,'Выборка 2'!$B$2:$B$133,$B7)</f>
        <v>59</v>
      </c>
      <c r="AA7" s="2">
        <f>SUMIFS('Выборка 2'!AA$2:AA$133,'Выборка 2'!$A$2:$A$133,$A7,'Выборка 2'!$B$2:$B$133,$B7)</f>
        <v>68</v>
      </c>
      <c r="AB7" s="2">
        <f>SUMIFS('Выборка 2'!AB$2:AB$133,'Выборка 2'!$A$2:$A$133,$A7,'Выборка 2'!$B$2:$B$133,$B7)</f>
        <v>44</v>
      </c>
      <c r="AC7" s="2">
        <f>SUMIFS('Выборка 2'!AC$2:AC$133,'Выборка 2'!$A$2:$A$133,$A7,'Выборка 2'!$B$2:$B$133,$B7)</f>
        <v>42</v>
      </c>
      <c r="AD7" s="2">
        <f>SUMIFS('Выборка 2'!AD$2:AD$133,'Выборка 2'!$A$2:$A$133,$A7,'Выборка 2'!$B$2:$B$133,$B7)</f>
        <v>42</v>
      </c>
      <c r="AE7" s="2">
        <f>SUMIFS('Выборка 2'!AE$2:AE$133,'Выборка 2'!$A$2:$A$133,$A7,'Выборка 2'!$B$2:$B$133,$B7)</f>
        <v>42</v>
      </c>
      <c r="AF7" s="2">
        <f>SUMIFS('Выборка 2'!AF$2:AF$133,'Выборка 2'!$A$2:$A$133,$A7,'Выборка 2'!$B$2:$B$133,$B7)</f>
        <v>30</v>
      </c>
      <c r="AG7" s="2">
        <f>SUMIFS('Выборка 2'!AG$2:AG$133,'Выборка 2'!$A$2:$A$133,$A7,'Выборка 2'!$B$2:$B$133,$B7)</f>
        <v>13</v>
      </c>
      <c r="AH7" s="2">
        <f>SUMIFS('Выборка 2'!AH$2:AH$133,'Выборка 2'!$A$2:$A$133,$A7,'Выборка 2'!$B$2:$B$133,$B7)</f>
        <v>19</v>
      </c>
      <c r="AI7" s="2">
        <f>SUMIFS('Выборка 2'!AI$2:AI$133,'Выборка 2'!$A$2:$A$133,$A7,'Выборка 2'!$B$2:$B$133,$B7)</f>
        <v>9</v>
      </c>
      <c r="AJ7" s="2">
        <f>SUMIFS('Выборка 2'!AJ$2:AJ$133,'Выборка 2'!$A$2:$A$133,$A7,'Выборка 2'!$B$2:$B$133,$B7)</f>
        <v>9</v>
      </c>
      <c r="AK7" s="2">
        <f>SUMIFS('Выборка 2'!AK$2:AK$133,'Выборка 2'!$A$2:$A$133,$A7,'Выборка 2'!$B$2:$B$133,$B7)</f>
        <v>2</v>
      </c>
      <c r="AL7" s="2">
        <f>SUMIFS('Выборка 2'!AL$2:AL$133,'Выборка 2'!$A$2:$A$133,$A7,'Выборка 2'!$B$2:$B$133,$B7)</f>
        <v>4</v>
      </c>
      <c r="AM7" s="2">
        <f>SUMIFS('Выборка 2'!AM$2:AM$133,'Выборка 2'!$A$2:$A$133,$A7,'Выборка 2'!$B$2:$B$133,$B7)</f>
        <v>0</v>
      </c>
      <c r="AN7" s="2">
        <f>SUMIFS('Выборка 2'!AN$2:AN$133,'Выборка 2'!$A$2:$A$133,$A7,'Выборка 2'!$B$2:$B$133,$B7)</f>
        <v>9</v>
      </c>
      <c r="AO7" s="2">
        <f>SUMIFS('Выборка 2'!AO$2:AO$133,'Выборка 2'!$A$2:$A$133,$A7,'Выборка 2'!$B$2:$B$133,$B7)</f>
        <v>0</v>
      </c>
      <c r="AP7" s="2">
        <f>SUMIFS('Выборка 2'!AP$2:AP$133,'Выборка 2'!$A$2:$A$133,$A7,'Выборка 2'!$B$2:$B$133,$B7)</f>
        <v>5</v>
      </c>
      <c r="AR7" s="2">
        <f t="shared" si="0"/>
        <v>1993</v>
      </c>
    </row>
    <row r="8" spans="1:44">
      <c r="A8" s="1">
        <v>63001</v>
      </c>
      <c r="B8" s="1">
        <v>701</v>
      </c>
      <c r="C8" s="2">
        <f>SUMIFS('Выборка 2'!C$2:C$133,'Выборка 2'!$A$2:$A$133,$A8,'Выборка 2'!$B$2:$B$133,$B8)</f>
        <v>0</v>
      </c>
      <c r="D8" s="2">
        <f>SUMIFS('Выборка 2'!D$2:D$133,'Выборка 2'!$A$2:$A$133,$A8,'Выборка 2'!$B$2:$B$133,$B8)</f>
        <v>0</v>
      </c>
      <c r="E8" s="2">
        <f>SUMIFS('Выборка 2'!E$2:E$133,'Выборка 2'!$A$2:$A$133,$A8,'Выборка 2'!$B$2:$B$133,$B8)</f>
        <v>0</v>
      </c>
      <c r="F8" s="2">
        <f>SUMIFS('Выборка 2'!F$2:F$133,'Выборка 2'!$A$2:$A$133,$A8,'Выборка 2'!$B$2:$B$133,$B8)</f>
        <v>0</v>
      </c>
      <c r="G8" s="2">
        <f>SUMIFS('Выборка 2'!G$2:G$133,'Выборка 2'!$A$2:$A$133,$A8,'Выборка 2'!$B$2:$B$133,$B8)</f>
        <v>0</v>
      </c>
      <c r="H8" s="2">
        <f>SUMIFS('Выборка 2'!H$2:H$133,'Выборка 2'!$A$2:$A$133,$A8,'Выборка 2'!$B$2:$B$133,$B8)</f>
        <v>0</v>
      </c>
      <c r="I8" s="2">
        <f>SUMIFS('Выборка 2'!I$2:I$133,'Выборка 2'!$A$2:$A$133,$A8,'Выборка 2'!$B$2:$B$133,$B8)</f>
        <v>0</v>
      </c>
      <c r="J8" s="2">
        <f>SUMIFS('Выборка 2'!J$2:J$133,'Выборка 2'!$A$2:$A$133,$A8,'Выборка 2'!$B$2:$B$133,$B8)</f>
        <v>0</v>
      </c>
      <c r="K8" s="2">
        <f>SUMIFS('Выборка 2'!K$2:K$133,'Выборка 2'!$A$2:$A$133,$A8,'Выборка 2'!$B$2:$B$133,$B8)</f>
        <v>0</v>
      </c>
      <c r="L8" s="2">
        <f>SUMIFS('Выборка 2'!L$2:L$133,'Выборка 2'!$A$2:$A$133,$A8,'Выборка 2'!$B$2:$B$133,$B8)</f>
        <v>0</v>
      </c>
      <c r="M8" s="2">
        <f>SUMIFS('Выборка 2'!M$2:M$133,'Выборка 2'!$A$2:$A$133,$A8,'Выборка 2'!$B$2:$B$133,$B8)</f>
        <v>0</v>
      </c>
      <c r="N8" s="2">
        <f>SUMIFS('Выборка 2'!N$2:N$133,'Выборка 2'!$A$2:$A$133,$A8,'Выборка 2'!$B$2:$B$133,$B8)</f>
        <v>0</v>
      </c>
      <c r="O8" s="2">
        <f>SUMIFS('Выборка 2'!O$2:O$133,'Выборка 2'!$A$2:$A$133,$A8,'Выборка 2'!$B$2:$B$133,$B8)</f>
        <v>0</v>
      </c>
      <c r="P8" s="2">
        <f>SUMIFS('Выборка 2'!P$2:P$133,'Выборка 2'!$A$2:$A$133,$A8,'Выборка 2'!$B$2:$B$133,$B8)</f>
        <v>0</v>
      </c>
      <c r="Q8" s="2">
        <f>SUMIFS('Выборка 2'!Q$2:Q$133,'Выборка 2'!$A$2:$A$133,$A8,'Выборка 2'!$B$2:$B$133,$B8)</f>
        <v>0</v>
      </c>
      <c r="R8" s="2">
        <f>SUMIFS('Выборка 2'!R$2:R$133,'Выборка 2'!$A$2:$A$133,$A8,'Выборка 2'!$B$2:$B$133,$B8)</f>
        <v>0</v>
      </c>
      <c r="S8" s="2">
        <f>SUMIFS('Выборка 2'!S$2:S$133,'Выборка 2'!$A$2:$A$133,$A8,'Выборка 2'!$B$2:$B$133,$B8)</f>
        <v>0</v>
      </c>
      <c r="T8" s="2">
        <f>SUMIFS('Выборка 2'!T$2:T$133,'Выборка 2'!$A$2:$A$133,$A8,'Выборка 2'!$B$2:$B$133,$B8)</f>
        <v>0</v>
      </c>
      <c r="U8" s="2">
        <f>SUMIFS('Выборка 2'!U$2:U$133,'Выборка 2'!$A$2:$A$133,$A8,'Выборка 2'!$B$2:$B$133,$B8)</f>
        <v>0</v>
      </c>
      <c r="V8" s="2">
        <f>SUMIFS('Выборка 2'!V$2:V$133,'Выборка 2'!$A$2:$A$133,$A8,'Выборка 2'!$B$2:$B$133,$B8)</f>
        <v>0</v>
      </c>
      <c r="W8" s="2">
        <f>SUMIFS('Выборка 2'!W$2:W$133,'Выборка 2'!$A$2:$A$133,$A8,'Выборка 2'!$B$2:$B$133,$B8)</f>
        <v>0</v>
      </c>
      <c r="X8" s="2">
        <f>SUMIFS('Выборка 2'!X$2:X$133,'Выборка 2'!$A$2:$A$133,$A8,'Выборка 2'!$B$2:$B$133,$B8)</f>
        <v>0</v>
      </c>
      <c r="Y8" s="2">
        <f>SUMIFS('Выборка 2'!Y$2:Y$133,'Выборка 2'!$A$2:$A$133,$A8,'Выборка 2'!$B$2:$B$133,$B8)</f>
        <v>0</v>
      </c>
      <c r="Z8" s="2">
        <f>SUMIFS('Выборка 2'!Z$2:Z$133,'Выборка 2'!$A$2:$A$133,$A8,'Выборка 2'!$B$2:$B$133,$B8)</f>
        <v>0</v>
      </c>
      <c r="AA8" s="2">
        <f>SUMIFS('Выборка 2'!AA$2:AA$133,'Выборка 2'!$A$2:$A$133,$A8,'Выборка 2'!$B$2:$B$133,$B8)</f>
        <v>0</v>
      </c>
      <c r="AB8" s="2">
        <f>SUMIFS('Выборка 2'!AB$2:AB$133,'Выборка 2'!$A$2:$A$133,$A8,'Выборка 2'!$B$2:$B$133,$B8)</f>
        <v>0</v>
      </c>
      <c r="AC8" s="2">
        <f>SUMIFS('Выборка 2'!AC$2:AC$133,'Выборка 2'!$A$2:$A$133,$A8,'Выборка 2'!$B$2:$B$133,$B8)</f>
        <v>0</v>
      </c>
      <c r="AD8" s="2">
        <f>SUMIFS('Выборка 2'!AD$2:AD$133,'Выборка 2'!$A$2:$A$133,$A8,'Выборка 2'!$B$2:$B$133,$B8)</f>
        <v>0</v>
      </c>
      <c r="AE8" s="2">
        <f>SUMIFS('Выборка 2'!AE$2:AE$133,'Выборка 2'!$A$2:$A$133,$A8,'Выборка 2'!$B$2:$B$133,$B8)</f>
        <v>0</v>
      </c>
      <c r="AF8" s="2">
        <f>SUMIFS('Выборка 2'!AF$2:AF$133,'Выборка 2'!$A$2:$A$133,$A8,'Выборка 2'!$B$2:$B$133,$B8)</f>
        <v>0</v>
      </c>
      <c r="AG8" s="2">
        <f>SUMIFS('Выборка 2'!AG$2:AG$133,'Выборка 2'!$A$2:$A$133,$A8,'Выборка 2'!$B$2:$B$133,$B8)</f>
        <v>0</v>
      </c>
      <c r="AH8" s="2">
        <f>SUMIFS('Выборка 2'!AH$2:AH$133,'Выборка 2'!$A$2:$A$133,$A8,'Выборка 2'!$B$2:$B$133,$B8)</f>
        <v>0</v>
      </c>
      <c r="AI8" s="2">
        <f>SUMIFS('Выборка 2'!AI$2:AI$133,'Выборка 2'!$A$2:$A$133,$A8,'Выборка 2'!$B$2:$B$133,$B8)</f>
        <v>0</v>
      </c>
      <c r="AJ8" s="2">
        <f>SUMIFS('Выборка 2'!AJ$2:AJ$133,'Выборка 2'!$A$2:$A$133,$A8,'Выборка 2'!$B$2:$B$133,$B8)</f>
        <v>0</v>
      </c>
      <c r="AK8" s="2">
        <f>SUMIFS('Выборка 2'!AK$2:AK$133,'Выборка 2'!$A$2:$A$133,$A8,'Выборка 2'!$B$2:$B$133,$B8)</f>
        <v>0</v>
      </c>
      <c r="AL8" s="2">
        <f>SUMIFS('Выборка 2'!AL$2:AL$133,'Выборка 2'!$A$2:$A$133,$A8,'Выборка 2'!$B$2:$B$133,$B8)</f>
        <v>0</v>
      </c>
      <c r="AM8" s="2">
        <f>SUMIFS('Выборка 2'!AM$2:AM$133,'Выборка 2'!$A$2:$A$133,$A8,'Выборка 2'!$B$2:$B$133,$B8)</f>
        <v>0</v>
      </c>
      <c r="AN8" s="2">
        <f>SUMIFS('Выборка 2'!AN$2:AN$133,'Выборка 2'!$A$2:$A$133,$A8,'Выборка 2'!$B$2:$B$133,$B8)</f>
        <v>0</v>
      </c>
      <c r="AO8" s="2">
        <f>SUMIFS('Выборка 2'!AO$2:AO$133,'Выборка 2'!$A$2:$A$133,$A8,'Выборка 2'!$B$2:$B$133,$B8)</f>
        <v>0</v>
      </c>
      <c r="AP8" s="2">
        <f>SUMIFS('Выборка 2'!AP$2:AP$133,'Выборка 2'!$A$2:$A$133,$A8,'Выборка 2'!$B$2:$B$133,$B8)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2'!C$2:C$133,'Выборка 2'!$A$2:$A$133,$A9,'Выборка 2'!$B$2:$B$133,$B9)</f>
        <v>9</v>
      </c>
      <c r="D9" s="2">
        <f>SUMIFS('Выборка 2'!D$2:D$133,'Выборка 2'!$A$2:$A$133,$A9,'Выборка 2'!$B$2:$B$133,$B9)</f>
        <v>10</v>
      </c>
      <c r="E9" s="2">
        <f>SUMIFS('Выборка 2'!E$2:E$133,'Выборка 2'!$A$2:$A$133,$A9,'Выборка 2'!$B$2:$B$133,$B9)</f>
        <v>16</v>
      </c>
      <c r="F9" s="2">
        <f>SUMIFS('Выборка 2'!F$2:F$133,'Выборка 2'!$A$2:$A$133,$A9,'Выборка 2'!$B$2:$B$133,$B9)</f>
        <v>10</v>
      </c>
      <c r="G9" s="2">
        <f>SUMIFS('Выборка 2'!G$2:G$133,'Выборка 2'!$A$2:$A$133,$A9,'Выборка 2'!$B$2:$B$133,$B9)</f>
        <v>40</v>
      </c>
      <c r="H9" s="2">
        <f>SUMIFS('Выборка 2'!H$2:H$133,'Выборка 2'!$A$2:$A$133,$A9,'Выборка 2'!$B$2:$B$133,$B9)</f>
        <v>32</v>
      </c>
      <c r="I9" s="2">
        <f>SUMIFS('Выборка 2'!I$2:I$133,'Выборка 2'!$A$2:$A$133,$A9,'Выборка 2'!$B$2:$B$133,$B9)</f>
        <v>32</v>
      </c>
      <c r="J9" s="2">
        <f>SUMIFS('Выборка 2'!J$2:J$133,'Выборка 2'!$A$2:$A$133,$A9,'Выборка 2'!$B$2:$B$133,$B9)</f>
        <v>21</v>
      </c>
      <c r="K9" s="2">
        <f>SUMIFS('Выборка 2'!K$2:K$133,'Выборка 2'!$A$2:$A$133,$A9,'Выборка 2'!$B$2:$B$133,$B9)</f>
        <v>15</v>
      </c>
      <c r="L9" s="2">
        <f>SUMIFS('Выборка 2'!L$2:L$133,'Выборка 2'!$A$2:$A$133,$A9,'Выборка 2'!$B$2:$B$133,$B9)</f>
        <v>15</v>
      </c>
      <c r="M9" s="2">
        <f>SUMIFS('Выборка 2'!M$2:M$133,'Выборка 2'!$A$2:$A$133,$A9,'Выборка 2'!$B$2:$B$133,$B9)</f>
        <v>13</v>
      </c>
      <c r="N9" s="2">
        <f>SUMIFS('Выборка 2'!N$2:N$133,'Выборка 2'!$A$2:$A$133,$A9,'Выборка 2'!$B$2:$B$133,$B9)</f>
        <v>20</v>
      </c>
      <c r="O9" s="2">
        <f>SUMIFS('Выборка 2'!O$2:O$133,'Выборка 2'!$A$2:$A$133,$A9,'Выборка 2'!$B$2:$B$133,$B9)</f>
        <v>45</v>
      </c>
      <c r="P9" s="2">
        <f>SUMIFS('Выборка 2'!P$2:P$133,'Выборка 2'!$A$2:$A$133,$A9,'Выборка 2'!$B$2:$B$133,$B9)</f>
        <v>69</v>
      </c>
      <c r="Q9" s="2">
        <f>SUMIFS('Выборка 2'!Q$2:Q$133,'Выборка 2'!$A$2:$A$133,$A9,'Выборка 2'!$B$2:$B$133,$B9)</f>
        <v>46</v>
      </c>
      <c r="R9" s="2">
        <f>SUMIFS('Выборка 2'!R$2:R$133,'Выборка 2'!$A$2:$A$133,$A9,'Выборка 2'!$B$2:$B$133,$B9)</f>
        <v>82</v>
      </c>
      <c r="S9" s="2">
        <f>SUMIFS('Выборка 2'!S$2:S$133,'Выборка 2'!$A$2:$A$133,$A9,'Выборка 2'!$B$2:$B$133,$B9)</f>
        <v>86</v>
      </c>
      <c r="T9" s="2">
        <f>SUMIFS('Выборка 2'!T$2:T$133,'Выборка 2'!$A$2:$A$133,$A9,'Выборка 2'!$B$2:$B$133,$B9)</f>
        <v>81</v>
      </c>
      <c r="U9" s="2">
        <f>SUMIFS('Выборка 2'!U$2:U$133,'Выборка 2'!$A$2:$A$133,$A9,'Выборка 2'!$B$2:$B$133,$B9)</f>
        <v>114</v>
      </c>
      <c r="V9" s="2">
        <f>SUMIFS('Выборка 2'!V$2:V$133,'Выборка 2'!$A$2:$A$133,$A9,'Выборка 2'!$B$2:$B$133,$B9)</f>
        <v>98</v>
      </c>
      <c r="W9" s="2">
        <f>SUMIFS('Выборка 2'!W$2:W$133,'Выборка 2'!$A$2:$A$133,$A9,'Выборка 2'!$B$2:$B$133,$B9)</f>
        <v>57</v>
      </c>
      <c r="X9" s="2">
        <f>SUMIFS('Выборка 2'!X$2:X$133,'Выборка 2'!$A$2:$A$133,$A9,'Выборка 2'!$B$2:$B$133,$B9)</f>
        <v>47</v>
      </c>
      <c r="Y9" s="2">
        <f>SUMIFS('Выборка 2'!Y$2:Y$133,'Выборка 2'!$A$2:$A$133,$A9,'Выборка 2'!$B$2:$B$133,$B9)</f>
        <v>43</v>
      </c>
      <c r="Z9" s="2">
        <f>SUMIFS('Выборка 2'!Z$2:Z$133,'Выборка 2'!$A$2:$A$133,$A9,'Выборка 2'!$B$2:$B$133,$B9)</f>
        <v>29</v>
      </c>
      <c r="AA9" s="2">
        <f>SUMIFS('Выборка 2'!AA$2:AA$133,'Выборка 2'!$A$2:$A$133,$A9,'Выборка 2'!$B$2:$B$133,$B9)</f>
        <v>27</v>
      </c>
      <c r="AB9" s="2">
        <f>SUMIFS('Выборка 2'!AB$2:AB$133,'Выборка 2'!$A$2:$A$133,$A9,'Выборка 2'!$B$2:$B$133,$B9)</f>
        <v>13</v>
      </c>
      <c r="AC9" s="2">
        <f>SUMIFS('Выборка 2'!AC$2:AC$133,'Выборка 2'!$A$2:$A$133,$A9,'Выборка 2'!$B$2:$B$133,$B9)</f>
        <v>27</v>
      </c>
      <c r="AD9" s="2">
        <f>SUMIFS('Выборка 2'!AD$2:AD$133,'Выборка 2'!$A$2:$A$133,$A9,'Выборка 2'!$B$2:$B$133,$B9)</f>
        <v>17</v>
      </c>
      <c r="AE9" s="2">
        <f>SUMIFS('Выборка 2'!AE$2:AE$133,'Выборка 2'!$A$2:$A$133,$A9,'Выборка 2'!$B$2:$B$133,$B9)</f>
        <v>31</v>
      </c>
      <c r="AF9" s="2">
        <f>SUMIFS('Выборка 2'!AF$2:AF$133,'Выборка 2'!$A$2:$A$133,$A9,'Выборка 2'!$B$2:$B$133,$B9)</f>
        <v>6</v>
      </c>
      <c r="AG9" s="2">
        <f>SUMIFS('Выборка 2'!AG$2:AG$133,'Выборка 2'!$A$2:$A$133,$A9,'Выборка 2'!$B$2:$B$133,$B9)</f>
        <v>8</v>
      </c>
      <c r="AH9" s="2">
        <f>SUMIFS('Выборка 2'!AH$2:AH$133,'Выборка 2'!$A$2:$A$133,$A9,'Выборка 2'!$B$2:$B$133,$B9)</f>
        <v>12</v>
      </c>
      <c r="AI9" s="2">
        <f>SUMIFS('Выборка 2'!AI$2:AI$133,'Выборка 2'!$A$2:$A$133,$A9,'Выборка 2'!$B$2:$B$133,$B9)</f>
        <v>3</v>
      </c>
      <c r="AJ9" s="2">
        <f>SUMIFS('Выборка 2'!AJ$2:AJ$133,'Выборка 2'!$A$2:$A$133,$A9,'Выборка 2'!$B$2:$B$133,$B9)</f>
        <v>7</v>
      </c>
      <c r="AK9" s="2">
        <f>SUMIFS('Выборка 2'!AK$2:AK$133,'Выборка 2'!$A$2:$A$133,$A9,'Выборка 2'!$B$2:$B$133,$B9)</f>
        <v>1</v>
      </c>
      <c r="AL9" s="2">
        <f>SUMIFS('Выборка 2'!AL$2:AL$133,'Выборка 2'!$A$2:$A$133,$A9,'Выборка 2'!$B$2:$B$133,$B9)</f>
        <v>1</v>
      </c>
      <c r="AM9" s="2">
        <f>SUMIFS('Выборка 2'!AM$2:AM$133,'Выборка 2'!$A$2:$A$133,$A9,'Выборка 2'!$B$2:$B$133,$B9)</f>
        <v>1</v>
      </c>
      <c r="AN9" s="2">
        <f>SUMIFS('Выборка 2'!AN$2:AN$133,'Выборка 2'!$A$2:$A$133,$A9,'Выборка 2'!$B$2:$B$133,$B9)</f>
        <v>1</v>
      </c>
      <c r="AO9" s="2">
        <f>SUMIFS('Выборка 2'!AO$2:AO$133,'Выборка 2'!$A$2:$A$133,$A9,'Выборка 2'!$B$2:$B$133,$B9)</f>
        <v>3</v>
      </c>
      <c r="AP9" s="2">
        <f>SUMIFS('Выборка 2'!AP$2:AP$133,'Выборка 2'!$A$2:$A$133,$A9,'Выборка 2'!$B$2:$B$133,$B9)</f>
        <v>2</v>
      </c>
      <c r="AR9" s="2">
        <f t="shared" si="0"/>
        <v>1190</v>
      </c>
    </row>
    <row r="10" spans="1:44">
      <c r="A10" s="1">
        <v>63001</v>
      </c>
      <c r="B10" s="1">
        <v>902</v>
      </c>
      <c r="C10" s="2">
        <f>SUMIFS('Выборка 2'!C$2:C$133,'Выборка 2'!$A$2:$A$133,$A10,'Выборка 2'!$B$2:$B$133,$B10)</f>
        <v>0</v>
      </c>
      <c r="D10" s="2">
        <f>SUMIFS('Выборка 2'!D$2:D$133,'Выборка 2'!$A$2:$A$133,$A10,'Выборка 2'!$B$2:$B$133,$B10)</f>
        <v>0</v>
      </c>
      <c r="E10" s="2">
        <f>SUMIFS('Выборка 2'!E$2:E$133,'Выборка 2'!$A$2:$A$133,$A10,'Выборка 2'!$B$2:$B$133,$B10)</f>
        <v>0</v>
      </c>
      <c r="F10" s="2">
        <f>SUMIFS('Выборка 2'!F$2:F$133,'Выборка 2'!$A$2:$A$133,$A10,'Выборка 2'!$B$2:$B$133,$B10)</f>
        <v>0</v>
      </c>
      <c r="G10" s="2">
        <f>SUMIFS('Выборка 2'!G$2:G$133,'Выборка 2'!$A$2:$A$133,$A10,'Выборка 2'!$B$2:$B$133,$B10)</f>
        <v>0</v>
      </c>
      <c r="H10" s="2">
        <f>SUMIFS('Выборка 2'!H$2:H$133,'Выборка 2'!$A$2:$A$133,$A10,'Выборка 2'!$B$2:$B$133,$B10)</f>
        <v>0</v>
      </c>
      <c r="I10" s="2">
        <f>SUMIFS('Выборка 2'!I$2:I$133,'Выборка 2'!$A$2:$A$133,$A10,'Выборка 2'!$B$2:$B$133,$B10)</f>
        <v>0</v>
      </c>
      <c r="J10" s="2">
        <f>SUMIFS('Выборка 2'!J$2:J$133,'Выборка 2'!$A$2:$A$133,$A10,'Выборка 2'!$B$2:$B$133,$B10)</f>
        <v>0</v>
      </c>
      <c r="K10" s="2">
        <f>SUMIFS('Выборка 2'!K$2:K$133,'Выборка 2'!$A$2:$A$133,$A10,'Выборка 2'!$B$2:$B$133,$B10)</f>
        <v>0</v>
      </c>
      <c r="L10" s="2">
        <f>SUMIFS('Выборка 2'!L$2:L$133,'Выборка 2'!$A$2:$A$133,$A10,'Выборка 2'!$B$2:$B$133,$B10)</f>
        <v>0</v>
      </c>
      <c r="M10" s="2">
        <f>SUMIFS('Выборка 2'!M$2:M$133,'Выборка 2'!$A$2:$A$133,$A10,'Выборка 2'!$B$2:$B$133,$B10)</f>
        <v>0</v>
      </c>
      <c r="N10" s="2">
        <f>SUMIFS('Выборка 2'!N$2:N$133,'Выборка 2'!$A$2:$A$133,$A10,'Выборка 2'!$B$2:$B$133,$B10)</f>
        <v>0</v>
      </c>
      <c r="O10" s="2">
        <f>SUMIFS('Выборка 2'!O$2:O$133,'Выборка 2'!$A$2:$A$133,$A10,'Выборка 2'!$B$2:$B$133,$B10)</f>
        <v>0</v>
      </c>
      <c r="P10" s="2">
        <f>SUMIFS('Выборка 2'!P$2:P$133,'Выборка 2'!$A$2:$A$133,$A10,'Выборка 2'!$B$2:$B$133,$B10)</f>
        <v>0</v>
      </c>
      <c r="Q10" s="2">
        <f>SUMIFS('Выборка 2'!Q$2:Q$133,'Выборка 2'!$A$2:$A$133,$A10,'Выборка 2'!$B$2:$B$133,$B10)</f>
        <v>0</v>
      </c>
      <c r="R10" s="2">
        <f>SUMIFS('Выборка 2'!R$2:R$133,'Выборка 2'!$A$2:$A$133,$A10,'Выборка 2'!$B$2:$B$133,$B10)</f>
        <v>0</v>
      </c>
      <c r="S10" s="2">
        <f>SUMIFS('Выборка 2'!S$2:S$133,'Выборка 2'!$A$2:$A$133,$A10,'Выборка 2'!$B$2:$B$133,$B10)</f>
        <v>0</v>
      </c>
      <c r="T10" s="2">
        <f>SUMIFS('Выборка 2'!T$2:T$133,'Выборка 2'!$A$2:$A$133,$A10,'Выборка 2'!$B$2:$B$133,$B10)</f>
        <v>0</v>
      </c>
      <c r="U10" s="2">
        <f>SUMIFS('Выборка 2'!U$2:U$133,'Выборка 2'!$A$2:$A$133,$A10,'Выборка 2'!$B$2:$B$133,$B10)</f>
        <v>0</v>
      </c>
      <c r="V10" s="2">
        <f>SUMIFS('Выборка 2'!V$2:V$133,'Выборка 2'!$A$2:$A$133,$A10,'Выборка 2'!$B$2:$B$133,$B10)</f>
        <v>0</v>
      </c>
      <c r="W10" s="2">
        <f>SUMIFS('Выборка 2'!W$2:W$133,'Выборка 2'!$A$2:$A$133,$A10,'Выборка 2'!$B$2:$B$133,$B10)</f>
        <v>0</v>
      </c>
      <c r="X10" s="2">
        <f>SUMIFS('Выборка 2'!X$2:X$133,'Выборка 2'!$A$2:$A$133,$A10,'Выборка 2'!$B$2:$B$133,$B10)</f>
        <v>0</v>
      </c>
      <c r="Y10" s="2">
        <f>SUMIFS('Выборка 2'!Y$2:Y$133,'Выборка 2'!$A$2:$A$133,$A10,'Выборка 2'!$B$2:$B$133,$B10)</f>
        <v>0</v>
      </c>
      <c r="Z10" s="2">
        <f>SUMIFS('Выборка 2'!Z$2:Z$133,'Выборка 2'!$A$2:$A$133,$A10,'Выборка 2'!$B$2:$B$133,$B10)</f>
        <v>0</v>
      </c>
      <c r="AA10" s="2">
        <f>SUMIFS('Выборка 2'!AA$2:AA$133,'Выборка 2'!$A$2:$A$133,$A10,'Выборка 2'!$B$2:$B$133,$B10)</f>
        <v>0</v>
      </c>
      <c r="AB10" s="2">
        <f>SUMIFS('Выборка 2'!AB$2:AB$133,'Выборка 2'!$A$2:$A$133,$A10,'Выборка 2'!$B$2:$B$133,$B10)</f>
        <v>0</v>
      </c>
      <c r="AC10" s="2">
        <f>SUMIFS('Выборка 2'!AC$2:AC$133,'Выборка 2'!$A$2:$A$133,$A10,'Выборка 2'!$B$2:$B$133,$B10)</f>
        <v>0</v>
      </c>
      <c r="AD10" s="2">
        <f>SUMIFS('Выборка 2'!AD$2:AD$133,'Выборка 2'!$A$2:$A$133,$A10,'Выборка 2'!$B$2:$B$133,$B10)</f>
        <v>0</v>
      </c>
      <c r="AE10" s="2">
        <f>SUMIFS('Выборка 2'!AE$2:AE$133,'Выборка 2'!$A$2:$A$133,$A10,'Выборка 2'!$B$2:$B$133,$B10)</f>
        <v>0</v>
      </c>
      <c r="AF10" s="2">
        <f>SUMIFS('Выборка 2'!AF$2:AF$133,'Выборка 2'!$A$2:$A$133,$A10,'Выборка 2'!$B$2:$B$133,$B10)</f>
        <v>0</v>
      </c>
      <c r="AG10" s="2">
        <f>SUMIFS('Выборка 2'!AG$2:AG$133,'Выборка 2'!$A$2:$A$133,$A10,'Выборка 2'!$B$2:$B$133,$B10)</f>
        <v>0</v>
      </c>
      <c r="AH10" s="2">
        <f>SUMIFS('Выборка 2'!AH$2:AH$133,'Выборка 2'!$A$2:$A$133,$A10,'Выборка 2'!$B$2:$B$133,$B10)</f>
        <v>0</v>
      </c>
      <c r="AI10" s="2">
        <f>SUMIFS('Выборка 2'!AI$2:AI$133,'Выборка 2'!$A$2:$A$133,$A10,'Выборка 2'!$B$2:$B$133,$B10)</f>
        <v>0</v>
      </c>
      <c r="AJ10" s="2">
        <f>SUMIFS('Выборка 2'!AJ$2:AJ$133,'Выборка 2'!$A$2:$A$133,$A10,'Выборка 2'!$B$2:$B$133,$B10)</f>
        <v>0</v>
      </c>
      <c r="AK10" s="2">
        <f>SUMIFS('Выборка 2'!AK$2:AK$133,'Выборка 2'!$A$2:$A$133,$A10,'Выборка 2'!$B$2:$B$133,$B10)</f>
        <v>0</v>
      </c>
      <c r="AL10" s="2">
        <f>SUMIFS('Выборка 2'!AL$2:AL$133,'Выборка 2'!$A$2:$A$133,$A10,'Выборка 2'!$B$2:$B$133,$B10)</f>
        <v>0</v>
      </c>
      <c r="AM10" s="2">
        <f>SUMIFS('Выборка 2'!AM$2:AM$133,'Выборка 2'!$A$2:$A$133,$A10,'Выборка 2'!$B$2:$B$133,$B10)</f>
        <v>0</v>
      </c>
      <c r="AN10" s="2">
        <f>SUMIFS('Выборка 2'!AN$2:AN$133,'Выборка 2'!$A$2:$A$133,$A10,'Выборка 2'!$B$2:$B$133,$B10)</f>
        <v>0</v>
      </c>
      <c r="AO10" s="2">
        <f>SUMIFS('Выборка 2'!AO$2:AO$133,'Выборка 2'!$A$2:$A$133,$A10,'Выборка 2'!$B$2:$B$133,$B10)</f>
        <v>0</v>
      </c>
      <c r="AP10" s="2">
        <f>SUMIFS('Выборка 2'!AP$2:AP$133,'Выборка 2'!$A$2:$A$133,$A10,'Выборка 2'!$B$2:$B$133,$B10)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2'!C$2:C$133,'Выборка 2'!$A$2:$A$133,$A11,'Выборка 2'!$B$2:$B$133,$B11)</f>
        <v>7</v>
      </c>
      <c r="D11" s="2">
        <f>SUMIFS('Выборка 2'!D$2:D$133,'Выборка 2'!$A$2:$A$133,$A11,'Выборка 2'!$B$2:$B$133,$B11)</f>
        <v>8</v>
      </c>
      <c r="E11" s="2">
        <f>SUMIFS('Выборка 2'!E$2:E$133,'Выборка 2'!$A$2:$A$133,$A11,'Выборка 2'!$B$2:$B$133,$B11)</f>
        <v>23</v>
      </c>
      <c r="F11" s="2">
        <f>SUMIFS('Выборка 2'!F$2:F$133,'Выборка 2'!$A$2:$A$133,$A11,'Выборка 2'!$B$2:$B$133,$B11)</f>
        <v>12</v>
      </c>
      <c r="G11" s="2">
        <f>SUMIFS('Выборка 2'!G$2:G$133,'Выборка 2'!$A$2:$A$133,$A11,'Выборка 2'!$B$2:$B$133,$B11)</f>
        <v>37</v>
      </c>
      <c r="H11" s="2">
        <f>SUMIFS('Выборка 2'!H$2:H$133,'Выборка 2'!$A$2:$A$133,$A11,'Выборка 2'!$B$2:$B$133,$B11)</f>
        <v>44</v>
      </c>
      <c r="I11" s="2">
        <f>SUMIFS('Выборка 2'!I$2:I$133,'Выборка 2'!$A$2:$A$133,$A11,'Выборка 2'!$B$2:$B$133,$B11)</f>
        <v>24</v>
      </c>
      <c r="J11" s="2">
        <f>SUMIFS('Выборка 2'!J$2:J$133,'Выборка 2'!$A$2:$A$133,$A11,'Выборка 2'!$B$2:$B$133,$B11)</f>
        <v>32</v>
      </c>
      <c r="K11" s="2">
        <f>SUMIFS('Выборка 2'!K$2:K$133,'Выборка 2'!$A$2:$A$133,$A11,'Выборка 2'!$B$2:$B$133,$B11)</f>
        <v>9</v>
      </c>
      <c r="L11" s="2">
        <f>SUMIFS('Выборка 2'!L$2:L$133,'Выборка 2'!$A$2:$A$133,$A11,'Выборка 2'!$B$2:$B$133,$B11)</f>
        <v>15</v>
      </c>
      <c r="M11" s="2">
        <f>SUMIFS('Выборка 2'!M$2:M$133,'Выборка 2'!$A$2:$A$133,$A11,'Выборка 2'!$B$2:$B$133,$B11)</f>
        <v>16</v>
      </c>
      <c r="N11" s="2">
        <f>SUMIFS('Выборка 2'!N$2:N$133,'Выборка 2'!$A$2:$A$133,$A11,'Выборка 2'!$B$2:$B$133,$B11)</f>
        <v>24</v>
      </c>
      <c r="O11" s="2">
        <f>SUMIFS('Выборка 2'!O$2:O$133,'Выборка 2'!$A$2:$A$133,$A11,'Выборка 2'!$B$2:$B$133,$B11)</f>
        <v>51</v>
      </c>
      <c r="P11" s="2">
        <f>SUMIFS('Выборка 2'!P$2:P$133,'Выборка 2'!$A$2:$A$133,$A11,'Выборка 2'!$B$2:$B$133,$B11)</f>
        <v>63</v>
      </c>
      <c r="Q11" s="2">
        <f>SUMIFS('Выборка 2'!Q$2:Q$133,'Выборка 2'!$A$2:$A$133,$A11,'Выборка 2'!$B$2:$B$133,$B11)</f>
        <v>57</v>
      </c>
      <c r="R11" s="2">
        <f>SUMIFS('Выборка 2'!R$2:R$133,'Выборка 2'!$A$2:$A$133,$A11,'Выборка 2'!$B$2:$B$133,$B11)</f>
        <v>89</v>
      </c>
      <c r="S11" s="2">
        <f>SUMIFS('Выборка 2'!S$2:S$133,'Выборка 2'!$A$2:$A$133,$A11,'Выборка 2'!$B$2:$B$133,$B11)</f>
        <v>118</v>
      </c>
      <c r="T11" s="2">
        <f>SUMIFS('Выборка 2'!T$2:T$133,'Выборка 2'!$A$2:$A$133,$A11,'Выборка 2'!$B$2:$B$133,$B11)</f>
        <v>101</v>
      </c>
      <c r="U11" s="2">
        <f>SUMIFS('Выборка 2'!U$2:U$133,'Выборка 2'!$A$2:$A$133,$A11,'Выборка 2'!$B$2:$B$133,$B11)</f>
        <v>100</v>
      </c>
      <c r="V11" s="2">
        <f>SUMIFS('Выборка 2'!V$2:V$133,'Выборка 2'!$A$2:$A$133,$A11,'Выборка 2'!$B$2:$B$133,$B11)</f>
        <v>96</v>
      </c>
      <c r="W11" s="2">
        <f>SUMIFS('Выборка 2'!W$2:W$133,'Выборка 2'!$A$2:$A$133,$A11,'Выборка 2'!$B$2:$B$133,$B11)</f>
        <v>59</v>
      </c>
      <c r="X11" s="2">
        <f>SUMIFS('Выборка 2'!X$2:X$133,'Выборка 2'!$A$2:$A$133,$A11,'Выборка 2'!$B$2:$B$133,$B11)</f>
        <v>41</v>
      </c>
      <c r="Y11" s="2">
        <f>SUMIFS('Выборка 2'!Y$2:Y$133,'Выборка 2'!$A$2:$A$133,$A11,'Выборка 2'!$B$2:$B$133,$B11)</f>
        <v>35</v>
      </c>
      <c r="Z11" s="2">
        <f>SUMIFS('Выборка 2'!Z$2:Z$133,'Выборка 2'!$A$2:$A$133,$A11,'Выборка 2'!$B$2:$B$133,$B11)</f>
        <v>25</v>
      </c>
      <c r="AA11" s="2">
        <f>SUMIFS('Выборка 2'!AA$2:AA$133,'Выборка 2'!$A$2:$A$133,$A11,'Выборка 2'!$B$2:$B$133,$B11)</f>
        <v>27</v>
      </c>
      <c r="AB11" s="2">
        <f>SUMIFS('Выборка 2'!AB$2:AB$133,'Выборка 2'!$A$2:$A$133,$A11,'Выборка 2'!$B$2:$B$133,$B11)</f>
        <v>15</v>
      </c>
      <c r="AC11" s="2">
        <f>SUMIFS('Выборка 2'!AC$2:AC$133,'Выборка 2'!$A$2:$A$133,$A11,'Выборка 2'!$B$2:$B$133,$B11)</f>
        <v>20</v>
      </c>
      <c r="AD11" s="2">
        <f>SUMIFS('Выборка 2'!AD$2:AD$133,'Выборка 2'!$A$2:$A$133,$A11,'Выборка 2'!$B$2:$B$133,$B11)</f>
        <v>15</v>
      </c>
      <c r="AE11" s="2">
        <f>SUMIFS('Выборка 2'!AE$2:AE$133,'Выборка 2'!$A$2:$A$133,$A11,'Выборка 2'!$B$2:$B$133,$B11)</f>
        <v>26</v>
      </c>
      <c r="AF11" s="2">
        <f>SUMIFS('Выборка 2'!AF$2:AF$133,'Выборка 2'!$A$2:$A$133,$A11,'Выборка 2'!$B$2:$B$133,$B11)</f>
        <v>8</v>
      </c>
      <c r="AG11" s="2">
        <f>SUMIFS('Выборка 2'!AG$2:AG$133,'Выборка 2'!$A$2:$A$133,$A11,'Выборка 2'!$B$2:$B$133,$B11)</f>
        <v>6</v>
      </c>
      <c r="AH11" s="2">
        <f>SUMIFS('Выборка 2'!AH$2:AH$133,'Выборка 2'!$A$2:$A$133,$A11,'Выборка 2'!$B$2:$B$133,$B11)</f>
        <v>2</v>
      </c>
      <c r="AI11" s="2">
        <f>SUMIFS('Выборка 2'!AI$2:AI$133,'Выборка 2'!$A$2:$A$133,$A11,'Выборка 2'!$B$2:$B$133,$B11)</f>
        <v>1</v>
      </c>
      <c r="AJ11" s="2">
        <f>SUMIFS('Выборка 2'!AJ$2:AJ$133,'Выборка 2'!$A$2:$A$133,$A11,'Выборка 2'!$B$2:$B$133,$B11)</f>
        <v>2</v>
      </c>
      <c r="AK11" s="2">
        <f>SUMIFS('Выборка 2'!AK$2:AK$133,'Выборка 2'!$A$2:$A$133,$A11,'Выборка 2'!$B$2:$B$133,$B11)</f>
        <v>0</v>
      </c>
      <c r="AL11" s="2">
        <f>SUMIFS('Выборка 2'!AL$2:AL$133,'Выборка 2'!$A$2:$A$133,$A11,'Выборка 2'!$B$2:$B$133,$B11)</f>
        <v>0</v>
      </c>
      <c r="AM11" s="2">
        <f>SUMIFS('Выборка 2'!AM$2:AM$133,'Выборка 2'!$A$2:$A$133,$A11,'Выборка 2'!$B$2:$B$133,$B11)</f>
        <v>1</v>
      </c>
      <c r="AN11" s="2">
        <f>SUMIFS('Выборка 2'!AN$2:AN$133,'Выборка 2'!$A$2:$A$133,$A11,'Выборка 2'!$B$2:$B$133,$B11)</f>
        <v>0</v>
      </c>
      <c r="AO11" s="2">
        <f>SUMIFS('Выборка 2'!AO$2:AO$133,'Выборка 2'!$A$2:$A$133,$A11,'Выборка 2'!$B$2:$B$133,$B11)</f>
        <v>1</v>
      </c>
      <c r="AP11" s="2">
        <f>SUMIFS('Выборка 2'!AP$2:AP$133,'Выборка 2'!$A$2:$A$133,$A11,'Выборка 2'!$B$2:$B$133,$B11)</f>
        <v>2</v>
      </c>
      <c r="AR11" s="2">
        <f t="shared" si="0"/>
        <v>1212</v>
      </c>
    </row>
    <row r="12" spans="1:44">
      <c r="A12" s="1">
        <v>63001</v>
      </c>
      <c r="B12" s="1">
        <v>1102</v>
      </c>
      <c r="C12" s="2">
        <f>SUMIFS('Выборка 2'!C$2:C$133,'Выборка 2'!$A$2:$A$133,$A12,'Выборка 2'!$B$2:$B$133,$B12)</f>
        <v>0</v>
      </c>
      <c r="D12" s="2">
        <f>SUMIFS('Выборка 2'!D$2:D$133,'Выборка 2'!$A$2:$A$133,$A12,'Выборка 2'!$B$2:$B$133,$B12)</f>
        <v>0</v>
      </c>
      <c r="E12" s="2">
        <f>SUMIFS('Выборка 2'!E$2:E$133,'Выборка 2'!$A$2:$A$133,$A12,'Выборка 2'!$B$2:$B$133,$B12)</f>
        <v>0</v>
      </c>
      <c r="F12" s="2">
        <f>SUMIFS('Выборка 2'!F$2:F$133,'Выборка 2'!$A$2:$A$133,$A12,'Выборка 2'!$B$2:$B$133,$B12)</f>
        <v>0</v>
      </c>
      <c r="G12" s="2">
        <f>SUMIFS('Выборка 2'!G$2:G$133,'Выборка 2'!$A$2:$A$133,$A12,'Выборка 2'!$B$2:$B$133,$B12)</f>
        <v>0</v>
      </c>
      <c r="H12" s="2">
        <f>SUMIFS('Выборка 2'!H$2:H$133,'Выборка 2'!$A$2:$A$133,$A12,'Выборка 2'!$B$2:$B$133,$B12)</f>
        <v>0</v>
      </c>
      <c r="I12" s="2">
        <f>SUMIFS('Выборка 2'!I$2:I$133,'Выборка 2'!$A$2:$A$133,$A12,'Выборка 2'!$B$2:$B$133,$B12)</f>
        <v>0</v>
      </c>
      <c r="J12" s="2">
        <f>SUMIFS('Выборка 2'!J$2:J$133,'Выборка 2'!$A$2:$A$133,$A12,'Выборка 2'!$B$2:$B$133,$B12)</f>
        <v>0</v>
      </c>
      <c r="K12" s="2">
        <f>SUMIFS('Выборка 2'!K$2:K$133,'Выборка 2'!$A$2:$A$133,$A12,'Выборка 2'!$B$2:$B$133,$B12)</f>
        <v>0</v>
      </c>
      <c r="L12" s="2">
        <f>SUMIFS('Выборка 2'!L$2:L$133,'Выборка 2'!$A$2:$A$133,$A12,'Выборка 2'!$B$2:$B$133,$B12)</f>
        <v>0</v>
      </c>
      <c r="M12" s="2">
        <f>SUMIFS('Выборка 2'!M$2:M$133,'Выборка 2'!$A$2:$A$133,$A12,'Выборка 2'!$B$2:$B$133,$B12)</f>
        <v>0</v>
      </c>
      <c r="N12" s="2">
        <f>SUMIFS('Выборка 2'!N$2:N$133,'Выборка 2'!$A$2:$A$133,$A12,'Выборка 2'!$B$2:$B$133,$B12)</f>
        <v>0</v>
      </c>
      <c r="O12" s="2">
        <f>SUMIFS('Выборка 2'!O$2:O$133,'Выборка 2'!$A$2:$A$133,$A12,'Выборка 2'!$B$2:$B$133,$B12)</f>
        <v>0</v>
      </c>
      <c r="P12" s="2">
        <f>SUMIFS('Выборка 2'!P$2:P$133,'Выборка 2'!$A$2:$A$133,$A12,'Выборка 2'!$B$2:$B$133,$B12)</f>
        <v>0</v>
      </c>
      <c r="Q12" s="2">
        <f>SUMIFS('Выборка 2'!Q$2:Q$133,'Выборка 2'!$A$2:$A$133,$A12,'Выборка 2'!$B$2:$B$133,$B12)</f>
        <v>0</v>
      </c>
      <c r="R12" s="2">
        <f>SUMIFS('Выборка 2'!R$2:R$133,'Выборка 2'!$A$2:$A$133,$A12,'Выборка 2'!$B$2:$B$133,$B12)</f>
        <v>0</v>
      </c>
      <c r="S12" s="2">
        <f>SUMIFS('Выборка 2'!S$2:S$133,'Выборка 2'!$A$2:$A$133,$A12,'Выборка 2'!$B$2:$B$133,$B12)</f>
        <v>0</v>
      </c>
      <c r="T12" s="2">
        <f>SUMIFS('Выборка 2'!T$2:T$133,'Выборка 2'!$A$2:$A$133,$A12,'Выборка 2'!$B$2:$B$133,$B12)</f>
        <v>0</v>
      </c>
      <c r="U12" s="2">
        <f>SUMIFS('Выборка 2'!U$2:U$133,'Выборка 2'!$A$2:$A$133,$A12,'Выборка 2'!$B$2:$B$133,$B12)</f>
        <v>0</v>
      </c>
      <c r="V12" s="2">
        <f>SUMIFS('Выборка 2'!V$2:V$133,'Выборка 2'!$A$2:$A$133,$A12,'Выборка 2'!$B$2:$B$133,$B12)</f>
        <v>0</v>
      </c>
      <c r="W12" s="2">
        <f>SUMIFS('Выборка 2'!W$2:W$133,'Выборка 2'!$A$2:$A$133,$A12,'Выборка 2'!$B$2:$B$133,$B12)</f>
        <v>0</v>
      </c>
      <c r="X12" s="2">
        <f>SUMIFS('Выборка 2'!X$2:X$133,'Выборка 2'!$A$2:$A$133,$A12,'Выборка 2'!$B$2:$B$133,$B12)</f>
        <v>0</v>
      </c>
      <c r="Y12" s="2">
        <f>SUMIFS('Выборка 2'!Y$2:Y$133,'Выборка 2'!$A$2:$A$133,$A12,'Выборка 2'!$B$2:$B$133,$B12)</f>
        <v>0</v>
      </c>
      <c r="Z12" s="2">
        <f>SUMIFS('Выборка 2'!Z$2:Z$133,'Выборка 2'!$A$2:$A$133,$A12,'Выборка 2'!$B$2:$B$133,$B12)</f>
        <v>0</v>
      </c>
      <c r="AA12" s="2">
        <f>SUMIFS('Выборка 2'!AA$2:AA$133,'Выборка 2'!$A$2:$A$133,$A12,'Выборка 2'!$B$2:$B$133,$B12)</f>
        <v>0</v>
      </c>
      <c r="AB12" s="2">
        <f>SUMIFS('Выборка 2'!AB$2:AB$133,'Выборка 2'!$A$2:$A$133,$A12,'Выборка 2'!$B$2:$B$133,$B12)</f>
        <v>0</v>
      </c>
      <c r="AC12" s="2">
        <f>SUMIFS('Выборка 2'!AC$2:AC$133,'Выборка 2'!$A$2:$A$133,$A12,'Выборка 2'!$B$2:$B$133,$B12)</f>
        <v>0</v>
      </c>
      <c r="AD12" s="2">
        <f>SUMIFS('Выборка 2'!AD$2:AD$133,'Выборка 2'!$A$2:$A$133,$A12,'Выборка 2'!$B$2:$B$133,$B12)</f>
        <v>0</v>
      </c>
      <c r="AE12" s="2">
        <f>SUMIFS('Выборка 2'!AE$2:AE$133,'Выборка 2'!$A$2:$A$133,$A12,'Выборка 2'!$B$2:$B$133,$B12)</f>
        <v>0</v>
      </c>
      <c r="AF12" s="2">
        <f>SUMIFS('Выборка 2'!AF$2:AF$133,'Выборка 2'!$A$2:$A$133,$A12,'Выборка 2'!$B$2:$B$133,$B12)</f>
        <v>0</v>
      </c>
      <c r="AG12" s="2">
        <f>SUMIFS('Выборка 2'!AG$2:AG$133,'Выборка 2'!$A$2:$A$133,$A12,'Выборка 2'!$B$2:$B$133,$B12)</f>
        <v>0</v>
      </c>
      <c r="AH12" s="2">
        <f>SUMIFS('Выборка 2'!AH$2:AH$133,'Выборка 2'!$A$2:$A$133,$A12,'Выборка 2'!$B$2:$B$133,$B12)</f>
        <v>0</v>
      </c>
      <c r="AI12" s="2">
        <f>SUMIFS('Выборка 2'!AI$2:AI$133,'Выборка 2'!$A$2:$A$133,$A12,'Выборка 2'!$B$2:$B$133,$B12)</f>
        <v>0</v>
      </c>
      <c r="AJ12" s="2">
        <f>SUMIFS('Выборка 2'!AJ$2:AJ$133,'Выборка 2'!$A$2:$A$133,$A12,'Выборка 2'!$B$2:$B$133,$B12)</f>
        <v>0</v>
      </c>
      <c r="AK12" s="2">
        <f>SUMIFS('Выборка 2'!AK$2:AK$133,'Выборка 2'!$A$2:$A$133,$A12,'Выборка 2'!$B$2:$B$133,$B12)</f>
        <v>0</v>
      </c>
      <c r="AL12" s="2">
        <f>SUMIFS('Выборка 2'!AL$2:AL$133,'Выборка 2'!$A$2:$A$133,$A12,'Выборка 2'!$B$2:$B$133,$B12)</f>
        <v>0</v>
      </c>
      <c r="AM12" s="2">
        <f>SUMIFS('Выборка 2'!AM$2:AM$133,'Выборка 2'!$A$2:$A$133,$A12,'Выборка 2'!$B$2:$B$133,$B12)</f>
        <v>0</v>
      </c>
      <c r="AN12" s="2">
        <f>SUMIFS('Выборка 2'!AN$2:AN$133,'Выборка 2'!$A$2:$A$133,$A12,'Выборка 2'!$B$2:$B$133,$B12)</f>
        <v>0</v>
      </c>
      <c r="AO12" s="2">
        <f>SUMIFS('Выборка 2'!AO$2:AO$133,'Выборка 2'!$A$2:$A$133,$A12,'Выборка 2'!$B$2:$B$133,$B12)</f>
        <v>0</v>
      </c>
      <c r="AP12" s="2">
        <f>SUMIFS('Выборка 2'!AP$2:AP$133,'Выборка 2'!$A$2:$A$133,$A12,'Выборка 2'!$B$2:$B$133,$B12)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2'!C$2:C$133,'Выборка 2'!$A$2:$A$133,$A13,'Выборка 2'!$B$2:$B$133,$B13)</f>
        <v>0</v>
      </c>
      <c r="D13" s="2">
        <f>SUMIFS('Выборка 2'!D$2:D$133,'Выборка 2'!$A$2:$A$133,$A13,'Выборка 2'!$B$2:$B$133,$B13)</f>
        <v>0</v>
      </c>
      <c r="E13" s="2">
        <f>SUMIFS('Выборка 2'!E$2:E$133,'Выборка 2'!$A$2:$A$133,$A13,'Выборка 2'!$B$2:$B$133,$B13)</f>
        <v>0</v>
      </c>
      <c r="F13" s="2">
        <f>SUMIFS('Выборка 2'!F$2:F$133,'Выборка 2'!$A$2:$A$133,$A13,'Выборка 2'!$B$2:$B$133,$B13)</f>
        <v>0</v>
      </c>
      <c r="G13" s="2">
        <f>SUMIFS('Выборка 2'!G$2:G$133,'Выборка 2'!$A$2:$A$133,$A13,'Выборка 2'!$B$2:$B$133,$B13)</f>
        <v>0</v>
      </c>
      <c r="H13" s="2">
        <f>SUMIFS('Выборка 2'!H$2:H$133,'Выборка 2'!$A$2:$A$133,$A13,'Выборка 2'!$B$2:$B$133,$B13)</f>
        <v>0</v>
      </c>
      <c r="I13" s="2">
        <f>SUMIFS('Выборка 2'!I$2:I$133,'Выборка 2'!$A$2:$A$133,$A13,'Выборка 2'!$B$2:$B$133,$B13)</f>
        <v>0</v>
      </c>
      <c r="J13" s="2">
        <f>SUMIFS('Выборка 2'!J$2:J$133,'Выборка 2'!$A$2:$A$133,$A13,'Выборка 2'!$B$2:$B$133,$B13)</f>
        <v>0</v>
      </c>
      <c r="K13" s="2">
        <f>SUMIFS('Выборка 2'!K$2:K$133,'Выборка 2'!$A$2:$A$133,$A13,'Выборка 2'!$B$2:$B$133,$B13)</f>
        <v>0</v>
      </c>
      <c r="L13" s="2">
        <f>SUMIFS('Выборка 2'!L$2:L$133,'Выборка 2'!$A$2:$A$133,$A13,'Выборка 2'!$B$2:$B$133,$B13)</f>
        <v>0</v>
      </c>
      <c r="M13" s="2">
        <f>SUMIFS('Выборка 2'!M$2:M$133,'Выборка 2'!$A$2:$A$133,$A13,'Выборка 2'!$B$2:$B$133,$B13)</f>
        <v>0</v>
      </c>
      <c r="N13" s="2">
        <f>SUMIFS('Выборка 2'!N$2:N$133,'Выборка 2'!$A$2:$A$133,$A13,'Выборка 2'!$B$2:$B$133,$B13)</f>
        <v>0</v>
      </c>
      <c r="O13" s="2">
        <f>SUMIFS('Выборка 2'!O$2:O$133,'Выборка 2'!$A$2:$A$133,$A13,'Выборка 2'!$B$2:$B$133,$B13)</f>
        <v>0</v>
      </c>
      <c r="P13" s="2">
        <f>SUMIFS('Выборка 2'!P$2:P$133,'Выборка 2'!$A$2:$A$133,$A13,'Выборка 2'!$B$2:$B$133,$B13)</f>
        <v>0</v>
      </c>
      <c r="Q13" s="2">
        <f>SUMIFS('Выборка 2'!Q$2:Q$133,'Выборка 2'!$A$2:$A$133,$A13,'Выборка 2'!$B$2:$B$133,$B13)</f>
        <v>0</v>
      </c>
      <c r="R13" s="2">
        <f>SUMIFS('Выборка 2'!R$2:R$133,'Выборка 2'!$A$2:$A$133,$A13,'Выборка 2'!$B$2:$B$133,$B13)</f>
        <v>0</v>
      </c>
      <c r="S13" s="2">
        <f>SUMIFS('Выборка 2'!S$2:S$133,'Выборка 2'!$A$2:$A$133,$A13,'Выборка 2'!$B$2:$B$133,$B13)</f>
        <v>0</v>
      </c>
      <c r="T13" s="2">
        <f>SUMIFS('Выборка 2'!T$2:T$133,'Выборка 2'!$A$2:$A$133,$A13,'Выборка 2'!$B$2:$B$133,$B13)</f>
        <v>0</v>
      </c>
      <c r="U13" s="2">
        <f>SUMIFS('Выборка 2'!U$2:U$133,'Выборка 2'!$A$2:$A$133,$A13,'Выборка 2'!$B$2:$B$133,$B13)</f>
        <v>0</v>
      </c>
      <c r="V13" s="2">
        <f>SUMIFS('Выборка 2'!V$2:V$133,'Выборка 2'!$A$2:$A$133,$A13,'Выборка 2'!$B$2:$B$133,$B13)</f>
        <v>0</v>
      </c>
      <c r="W13" s="2">
        <f>SUMIFS('Выборка 2'!W$2:W$133,'Выборка 2'!$A$2:$A$133,$A13,'Выборка 2'!$B$2:$B$133,$B13)</f>
        <v>0</v>
      </c>
      <c r="X13" s="2">
        <f>SUMIFS('Выборка 2'!X$2:X$133,'Выборка 2'!$A$2:$A$133,$A13,'Выборка 2'!$B$2:$B$133,$B13)</f>
        <v>0</v>
      </c>
      <c r="Y13" s="2">
        <f>SUMIFS('Выборка 2'!Y$2:Y$133,'Выборка 2'!$A$2:$A$133,$A13,'Выборка 2'!$B$2:$B$133,$B13)</f>
        <v>0</v>
      </c>
      <c r="Z13" s="2">
        <f>SUMIFS('Выборка 2'!Z$2:Z$133,'Выборка 2'!$A$2:$A$133,$A13,'Выборка 2'!$B$2:$B$133,$B13)</f>
        <v>0</v>
      </c>
      <c r="AA13" s="2">
        <f>SUMIFS('Выборка 2'!AA$2:AA$133,'Выборка 2'!$A$2:$A$133,$A13,'Выборка 2'!$B$2:$B$133,$B13)</f>
        <v>0</v>
      </c>
      <c r="AB13" s="2">
        <f>SUMIFS('Выборка 2'!AB$2:AB$133,'Выборка 2'!$A$2:$A$133,$A13,'Выборка 2'!$B$2:$B$133,$B13)</f>
        <v>0</v>
      </c>
      <c r="AC13" s="2">
        <f>SUMIFS('Выборка 2'!AC$2:AC$133,'Выборка 2'!$A$2:$A$133,$A13,'Выборка 2'!$B$2:$B$133,$B13)</f>
        <v>0</v>
      </c>
      <c r="AD13" s="2">
        <f>SUMIFS('Выборка 2'!AD$2:AD$133,'Выборка 2'!$A$2:$A$133,$A13,'Выборка 2'!$B$2:$B$133,$B13)</f>
        <v>0</v>
      </c>
      <c r="AE13" s="2">
        <f>SUMIFS('Выборка 2'!AE$2:AE$133,'Выборка 2'!$A$2:$A$133,$A13,'Выборка 2'!$B$2:$B$133,$B13)</f>
        <v>0</v>
      </c>
      <c r="AF13" s="2">
        <f>SUMIFS('Выборка 2'!AF$2:AF$133,'Выборка 2'!$A$2:$A$133,$A13,'Выборка 2'!$B$2:$B$133,$B13)</f>
        <v>0</v>
      </c>
      <c r="AG13" s="2">
        <f>SUMIFS('Выборка 2'!AG$2:AG$133,'Выборка 2'!$A$2:$A$133,$A13,'Выборка 2'!$B$2:$B$133,$B13)</f>
        <v>0</v>
      </c>
      <c r="AH13" s="2">
        <f>SUMIFS('Выборка 2'!AH$2:AH$133,'Выборка 2'!$A$2:$A$133,$A13,'Выборка 2'!$B$2:$B$133,$B13)</f>
        <v>0</v>
      </c>
      <c r="AI13" s="2">
        <f>SUMIFS('Выборка 2'!AI$2:AI$133,'Выборка 2'!$A$2:$A$133,$A13,'Выборка 2'!$B$2:$B$133,$B13)</f>
        <v>0</v>
      </c>
      <c r="AJ13" s="2">
        <f>SUMIFS('Выборка 2'!AJ$2:AJ$133,'Выборка 2'!$A$2:$A$133,$A13,'Выборка 2'!$B$2:$B$133,$B13)</f>
        <v>0</v>
      </c>
      <c r="AK13" s="2">
        <f>SUMIFS('Выборка 2'!AK$2:AK$133,'Выборка 2'!$A$2:$A$133,$A13,'Выборка 2'!$B$2:$B$133,$B13)</f>
        <v>0</v>
      </c>
      <c r="AL13" s="2">
        <f>SUMIFS('Выборка 2'!AL$2:AL$133,'Выборка 2'!$A$2:$A$133,$A13,'Выборка 2'!$B$2:$B$133,$B13)</f>
        <v>0</v>
      </c>
      <c r="AM13" s="2">
        <f>SUMIFS('Выборка 2'!AM$2:AM$133,'Выборка 2'!$A$2:$A$133,$A13,'Выборка 2'!$B$2:$B$133,$B13)</f>
        <v>0</v>
      </c>
      <c r="AN13" s="2">
        <f>SUMIFS('Выборка 2'!AN$2:AN$133,'Выборка 2'!$A$2:$A$133,$A13,'Выборка 2'!$B$2:$B$133,$B13)</f>
        <v>0</v>
      </c>
      <c r="AO13" s="2">
        <f>SUMIFS('Выборка 2'!AO$2:AO$133,'Выборка 2'!$A$2:$A$133,$A13,'Выборка 2'!$B$2:$B$133,$B13)</f>
        <v>0</v>
      </c>
      <c r="AP13" s="2">
        <f>SUMIFS('Выборка 2'!AP$2:AP$133,'Выборка 2'!$A$2:$A$133,$A13,'Выборка 2'!$B$2:$B$133,$B13)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2'!C$2:C$133,'Выборка 2'!$A$2:$A$133,$A14,'Выборка 2'!$B$2:$B$133,$B14)</f>
        <v>92</v>
      </c>
      <c r="D14" s="2">
        <f>SUMIFS('Выборка 2'!D$2:D$133,'Выборка 2'!$A$2:$A$133,$A14,'Выборка 2'!$B$2:$B$133,$B14)</f>
        <v>101</v>
      </c>
      <c r="E14" s="2">
        <f>SUMIFS('Выборка 2'!E$2:E$133,'Выборка 2'!$A$2:$A$133,$A14,'Выборка 2'!$B$2:$B$133,$B14)</f>
        <v>79</v>
      </c>
      <c r="F14" s="2">
        <f>SUMIFS('Выборка 2'!F$2:F$133,'Выборка 2'!$A$2:$A$133,$A14,'Выборка 2'!$B$2:$B$133,$B14)</f>
        <v>62</v>
      </c>
      <c r="G14" s="2">
        <f>SUMIFS('Выборка 2'!G$2:G$133,'Выборка 2'!$A$2:$A$133,$A14,'Выборка 2'!$B$2:$B$133,$B14)</f>
        <v>164</v>
      </c>
      <c r="H14" s="2">
        <f>SUMIFS('Выборка 2'!H$2:H$133,'Выборка 2'!$A$2:$A$133,$A14,'Выборка 2'!$B$2:$B$133,$B14)</f>
        <v>174</v>
      </c>
      <c r="I14" s="2">
        <f>SUMIFS('Выборка 2'!I$2:I$133,'Выборка 2'!$A$2:$A$133,$A14,'Выборка 2'!$B$2:$B$133,$B14)</f>
        <v>157</v>
      </c>
      <c r="J14" s="2">
        <f>SUMIFS('Выборка 2'!J$2:J$133,'Выборка 2'!$A$2:$A$133,$A14,'Выборка 2'!$B$2:$B$133,$B14)</f>
        <v>171</v>
      </c>
      <c r="K14" s="2">
        <f>SUMIFS('Выборка 2'!K$2:K$133,'Выборка 2'!$A$2:$A$133,$A14,'Выборка 2'!$B$2:$B$133,$B14)</f>
        <v>106</v>
      </c>
      <c r="L14" s="2">
        <f>SUMIFS('Выборка 2'!L$2:L$133,'Выборка 2'!$A$2:$A$133,$A14,'Выборка 2'!$B$2:$B$133,$B14)</f>
        <v>124</v>
      </c>
      <c r="M14" s="2">
        <f>SUMIFS('Выборка 2'!M$2:M$133,'Выборка 2'!$A$2:$A$133,$A14,'Выборка 2'!$B$2:$B$133,$B14)</f>
        <v>98</v>
      </c>
      <c r="N14" s="2">
        <f>SUMIFS('Выборка 2'!N$2:N$133,'Выборка 2'!$A$2:$A$133,$A14,'Выборка 2'!$B$2:$B$133,$B14)</f>
        <v>91</v>
      </c>
      <c r="O14" s="2">
        <f>SUMIFS('Выборка 2'!O$2:O$133,'Выборка 2'!$A$2:$A$133,$A14,'Выборка 2'!$B$2:$B$133,$B14)</f>
        <v>230</v>
      </c>
      <c r="P14" s="2">
        <f>SUMIFS('Выборка 2'!P$2:P$133,'Выборка 2'!$A$2:$A$133,$A14,'Выборка 2'!$B$2:$B$133,$B14)</f>
        <v>254</v>
      </c>
      <c r="Q14" s="2">
        <f>SUMIFS('Выборка 2'!Q$2:Q$133,'Выборка 2'!$A$2:$A$133,$A14,'Выборка 2'!$B$2:$B$133,$B14)</f>
        <v>251</v>
      </c>
      <c r="R14" s="2">
        <f>SUMIFS('Выборка 2'!R$2:R$133,'Выборка 2'!$A$2:$A$133,$A14,'Выборка 2'!$B$2:$B$133,$B14)</f>
        <v>270</v>
      </c>
      <c r="S14" s="2">
        <f>SUMIFS('Выборка 2'!S$2:S$133,'Выборка 2'!$A$2:$A$133,$A14,'Выборка 2'!$B$2:$B$133,$B14)</f>
        <v>373</v>
      </c>
      <c r="T14" s="2">
        <f>SUMIFS('Выборка 2'!T$2:T$133,'Выборка 2'!$A$2:$A$133,$A14,'Выборка 2'!$B$2:$B$133,$B14)</f>
        <v>383</v>
      </c>
      <c r="U14" s="2">
        <f>SUMIFS('Выборка 2'!U$2:U$133,'Выборка 2'!$A$2:$A$133,$A14,'Выборка 2'!$B$2:$B$133,$B14)</f>
        <v>448</v>
      </c>
      <c r="V14" s="2">
        <f>SUMIFS('Выборка 2'!V$2:V$133,'Выборка 2'!$A$2:$A$133,$A14,'Выборка 2'!$B$2:$B$133,$B14)</f>
        <v>432</v>
      </c>
      <c r="W14" s="2">
        <f>SUMIFS('Выборка 2'!W$2:W$133,'Выборка 2'!$A$2:$A$133,$A14,'Выборка 2'!$B$2:$B$133,$B14)</f>
        <v>342</v>
      </c>
      <c r="X14" s="2">
        <f>SUMIFS('Выборка 2'!X$2:X$133,'Выборка 2'!$A$2:$A$133,$A14,'Выборка 2'!$B$2:$B$133,$B14)</f>
        <v>400</v>
      </c>
      <c r="Y14" s="2">
        <f>SUMIFS('Выборка 2'!Y$2:Y$133,'Выборка 2'!$A$2:$A$133,$A14,'Выборка 2'!$B$2:$B$133,$B14)</f>
        <v>276</v>
      </c>
      <c r="Z14" s="2">
        <f>SUMIFS('Выборка 2'!Z$2:Z$133,'Выборка 2'!$A$2:$A$133,$A14,'Выборка 2'!$B$2:$B$133,$B14)</f>
        <v>419</v>
      </c>
      <c r="AA14" s="2">
        <f>SUMIFS('Выборка 2'!AA$2:AA$133,'Выборка 2'!$A$2:$A$133,$A14,'Выборка 2'!$B$2:$B$133,$B14)</f>
        <v>296</v>
      </c>
      <c r="AB14" s="2">
        <f>SUMIFS('Выборка 2'!AB$2:AB$133,'Выборка 2'!$A$2:$A$133,$A14,'Выборка 2'!$B$2:$B$133,$B14)</f>
        <v>410</v>
      </c>
      <c r="AC14" s="2">
        <f>SUMIFS('Выборка 2'!AC$2:AC$133,'Выборка 2'!$A$2:$A$133,$A14,'Выборка 2'!$B$2:$B$133,$B14)</f>
        <v>330</v>
      </c>
      <c r="AD14" s="2">
        <f>SUMIFS('Выборка 2'!AD$2:AD$133,'Выборка 2'!$A$2:$A$133,$A14,'Выборка 2'!$B$2:$B$133,$B14)</f>
        <v>440</v>
      </c>
      <c r="AE14" s="2">
        <f>SUMIFS('Выборка 2'!AE$2:AE$133,'Выборка 2'!$A$2:$A$133,$A14,'Выборка 2'!$B$2:$B$133,$B14)</f>
        <v>392</v>
      </c>
      <c r="AF14" s="2">
        <f>SUMIFS('Выборка 2'!AF$2:AF$133,'Выборка 2'!$A$2:$A$133,$A14,'Выборка 2'!$B$2:$B$133,$B14)</f>
        <v>474</v>
      </c>
      <c r="AG14" s="2">
        <f>SUMIFS('Выборка 2'!AG$2:AG$133,'Выборка 2'!$A$2:$A$133,$A14,'Выборка 2'!$B$2:$B$133,$B14)</f>
        <v>232</v>
      </c>
      <c r="AH14" s="2">
        <f>SUMIFS('Выборка 2'!AH$2:AH$133,'Выборка 2'!$A$2:$A$133,$A14,'Выборка 2'!$B$2:$B$133,$B14)</f>
        <v>420</v>
      </c>
      <c r="AI14" s="2">
        <f>SUMIFS('Выборка 2'!AI$2:AI$133,'Выборка 2'!$A$2:$A$133,$A14,'Выборка 2'!$B$2:$B$133,$B14)</f>
        <v>208</v>
      </c>
      <c r="AJ14" s="2">
        <f>SUMIFS('Выборка 2'!AJ$2:AJ$133,'Выборка 2'!$A$2:$A$133,$A14,'Выборка 2'!$B$2:$B$133,$B14)</f>
        <v>378</v>
      </c>
      <c r="AK14" s="2">
        <f>SUMIFS('Выборка 2'!AK$2:AK$133,'Выборка 2'!$A$2:$A$133,$A14,'Выборка 2'!$B$2:$B$133,$B14)</f>
        <v>62</v>
      </c>
      <c r="AL14" s="2">
        <f>SUMIFS('Выборка 2'!AL$2:AL$133,'Выборка 2'!$A$2:$A$133,$A14,'Выборка 2'!$B$2:$B$133,$B14)</f>
        <v>120</v>
      </c>
      <c r="AM14" s="2">
        <f>SUMIFS('Выборка 2'!AM$2:AM$133,'Выборка 2'!$A$2:$A$133,$A14,'Выборка 2'!$B$2:$B$133,$B14)</f>
        <v>31</v>
      </c>
      <c r="AN14" s="2">
        <f>SUMIFS('Выборка 2'!AN$2:AN$133,'Выборка 2'!$A$2:$A$133,$A14,'Выборка 2'!$B$2:$B$133,$B14)</f>
        <v>128</v>
      </c>
      <c r="AO14" s="2">
        <f>SUMIFS('Выборка 2'!AO$2:AO$133,'Выборка 2'!$A$2:$A$133,$A14,'Выборка 2'!$B$2:$B$133,$B14)</f>
        <v>9</v>
      </c>
      <c r="AP14" s="2">
        <f>SUMIFS('Выборка 2'!AP$2:AP$133,'Выборка 2'!$A$2:$A$133,$A14,'Выборка 2'!$B$2:$B$133,$B14)</f>
        <v>48</v>
      </c>
      <c r="AR14" s="2">
        <f t="shared" si="0"/>
        <v>9475</v>
      </c>
    </row>
    <row r="15" spans="1:44">
      <c r="A15" s="1">
        <v>63001</v>
      </c>
      <c r="B15" s="1">
        <v>1402</v>
      </c>
      <c r="C15" s="2">
        <f>SUMIFS('Выборка 2'!C$2:C$133,'Выборка 2'!$A$2:$A$133,$A15,'Выборка 2'!$B$2:$B$133,$B15)</f>
        <v>7</v>
      </c>
      <c r="D15" s="2">
        <f>SUMIFS('Выборка 2'!D$2:D$133,'Выборка 2'!$A$2:$A$133,$A15,'Выборка 2'!$B$2:$B$133,$B15)</f>
        <v>6</v>
      </c>
      <c r="E15" s="2">
        <f>SUMIFS('Выборка 2'!E$2:E$133,'Выборка 2'!$A$2:$A$133,$A15,'Выборка 2'!$B$2:$B$133,$B15)</f>
        <v>11</v>
      </c>
      <c r="F15" s="2">
        <f>SUMIFS('Выборка 2'!F$2:F$133,'Выборка 2'!$A$2:$A$133,$A15,'Выборка 2'!$B$2:$B$133,$B15)</f>
        <v>9</v>
      </c>
      <c r="G15" s="2">
        <f>SUMIFS('Выборка 2'!G$2:G$133,'Выборка 2'!$A$2:$A$133,$A15,'Выборка 2'!$B$2:$B$133,$B15)</f>
        <v>24</v>
      </c>
      <c r="H15" s="2">
        <f>SUMIFS('Выборка 2'!H$2:H$133,'Выборка 2'!$A$2:$A$133,$A15,'Выборка 2'!$B$2:$B$133,$B15)</f>
        <v>18</v>
      </c>
      <c r="I15" s="2">
        <f>SUMIFS('Выборка 2'!I$2:I$133,'Выборка 2'!$A$2:$A$133,$A15,'Выборка 2'!$B$2:$B$133,$B15)</f>
        <v>23</v>
      </c>
      <c r="J15" s="2">
        <f>SUMIFS('Выборка 2'!J$2:J$133,'Выборка 2'!$A$2:$A$133,$A15,'Выборка 2'!$B$2:$B$133,$B15)</f>
        <v>11</v>
      </c>
      <c r="K15" s="2">
        <f>SUMIFS('Выборка 2'!K$2:K$133,'Выборка 2'!$A$2:$A$133,$A15,'Выборка 2'!$B$2:$B$133,$B15)</f>
        <v>9</v>
      </c>
      <c r="L15" s="2">
        <f>SUMIFS('Выборка 2'!L$2:L$133,'Выборка 2'!$A$2:$A$133,$A15,'Выборка 2'!$B$2:$B$133,$B15)</f>
        <v>12</v>
      </c>
      <c r="M15" s="2">
        <f>SUMIFS('Выборка 2'!M$2:M$133,'Выборка 2'!$A$2:$A$133,$A15,'Выборка 2'!$B$2:$B$133,$B15)</f>
        <v>13</v>
      </c>
      <c r="N15" s="2">
        <f>SUMIFS('Выборка 2'!N$2:N$133,'Выборка 2'!$A$2:$A$133,$A15,'Выборка 2'!$B$2:$B$133,$B15)</f>
        <v>9</v>
      </c>
      <c r="O15" s="2">
        <f>SUMIFS('Выборка 2'!O$2:O$133,'Выборка 2'!$A$2:$A$133,$A15,'Выборка 2'!$B$2:$B$133,$B15)</f>
        <v>40</v>
      </c>
      <c r="P15" s="2">
        <f>SUMIFS('Выборка 2'!P$2:P$133,'Выборка 2'!$A$2:$A$133,$A15,'Выборка 2'!$B$2:$B$133,$B15)</f>
        <v>71</v>
      </c>
      <c r="Q15" s="2">
        <f>SUMIFS('Выборка 2'!Q$2:Q$133,'Выборка 2'!$A$2:$A$133,$A15,'Выборка 2'!$B$2:$B$133,$B15)</f>
        <v>52</v>
      </c>
      <c r="R15" s="2">
        <f>SUMIFS('Выборка 2'!R$2:R$133,'Выборка 2'!$A$2:$A$133,$A15,'Выборка 2'!$B$2:$B$133,$B15)</f>
        <v>56</v>
      </c>
      <c r="S15" s="2">
        <f>SUMIFS('Выборка 2'!S$2:S$133,'Выборка 2'!$A$2:$A$133,$A15,'Выборка 2'!$B$2:$B$133,$B15)</f>
        <v>70</v>
      </c>
      <c r="T15" s="2">
        <f>SUMIFS('Выборка 2'!T$2:T$133,'Выборка 2'!$A$2:$A$133,$A15,'Выборка 2'!$B$2:$B$133,$B15)</f>
        <v>63</v>
      </c>
      <c r="U15" s="2">
        <f>SUMIFS('Выборка 2'!U$2:U$133,'Выборка 2'!$A$2:$A$133,$A15,'Выборка 2'!$B$2:$B$133,$B15)</f>
        <v>59</v>
      </c>
      <c r="V15" s="2">
        <f>SUMIFS('Выборка 2'!V$2:V$133,'Выборка 2'!$A$2:$A$133,$A15,'Выборка 2'!$B$2:$B$133,$B15)</f>
        <v>55</v>
      </c>
      <c r="W15" s="2">
        <f>SUMIFS('Выборка 2'!W$2:W$133,'Выборка 2'!$A$2:$A$133,$A15,'Выборка 2'!$B$2:$B$133,$B15)</f>
        <v>38</v>
      </c>
      <c r="X15" s="2">
        <f>SUMIFS('Выборка 2'!X$2:X$133,'Выборка 2'!$A$2:$A$133,$A15,'Выборка 2'!$B$2:$B$133,$B15)</f>
        <v>27</v>
      </c>
      <c r="Y15" s="2">
        <f>SUMIFS('Выборка 2'!Y$2:Y$133,'Выборка 2'!$A$2:$A$133,$A15,'Выборка 2'!$B$2:$B$133,$B15)</f>
        <v>23</v>
      </c>
      <c r="Z15" s="2">
        <f>SUMIFS('Выборка 2'!Z$2:Z$133,'Выборка 2'!$A$2:$A$133,$A15,'Выборка 2'!$B$2:$B$133,$B15)</f>
        <v>19</v>
      </c>
      <c r="AA15" s="2">
        <f>SUMIFS('Выборка 2'!AA$2:AA$133,'Выборка 2'!$A$2:$A$133,$A15,'Выборка 2'!$B$2:$B$133,$B15)</f>
        <v>19</v>
      </c>
      <c r="AB15" s="2">
        <f>SUMIFS('Выборка 2'!AB$2:AB$133,'Выборка 2'!$A$2:$A$133,$A15,'Выборка 2'!$B$2:$B$133,$B15)</f>
        <v>21</v>
      </c>
      <c r="AC15" s="2">
        <f>SUMIFS('Выборка 2'!AC$2:AC$133,'Выборка 2'!$A$2:$A$133,$A15,'Выборка 2'!$B$2:$B$133,$B15)</f>
        <v>16</v>
      </c>
      <c r="AD15" s="2">
        <f>SUMIFS('Выборка 2'!AD$2:AD$133,'Выборка 2'!$A$2:$A$133,$A15,'Выборка 2'!$B$2:$B$133,$B15)</f>
        <v>12</v>
      </c>
      <c r="AE15" s="2">
        <f>SUMIFS('Выборка 2'!AE$2:AE$133,'Выборка 2'!$A$2:$A$133,$A15,'Выборка 2'!$B$2:$B$133,$B15)</f>
        <v>15</v>
      </c>
      <c r="AF15" s="2">
        <f>SUMIFS('Выборка 2'!AF$2:AF$133,'Выборка 2'!$A$2:$A$133,$A15,'Выборка 2'!$B$2:$B$133,$B15)</f>
        <v>9</v>
      </c>
      <c r="AG15" s="2">
        <f>SUMIFS('Выборка 2'!AG$2:AG$133,'Выборка 2'!$A$2:$A$133,$A15,'Выборка 2'!$B$2:$B$133,$B15)</f>
        <v>6</v>
      </c>
      <c r="AH15" s="2">
        <f>SUMIFS('Выборка 2'!AH$2:AH$133,'Выборка 2'!$A$2:$A$133,$A15,'Выборка 2'!$B$2:$B$133,$B15)</f>
        <v>2</v>
      </c>
      <c r="AI15" s="2">
        <f>SUMIFS('Выборка 2'!AI$2:AI$133,'Выборка 2'!$A$2:$A$133,$A15,'Выборка 2'!$B$2:$B$133,$B15)</f>
        <v>3</v>
      </c>
      <c r="AJ15" s="2">
        <f>SUMIFS('Выборка 2'!AJ$2:AJ$133,'Выборка 2'!$A$2:$A$133,$A15,'Выборка 2'!$B$2:$B$133,$B15)</f>
        <v>1</v>
      </c>
      <c r="AK15" s="2">
        <f>SUMIFS('Выборка 2'!AK$2:AK$133,'Выборка 2'!$A$2:$A$133,$A15,'Выборка 2'!$B$2:$B$133,$B15)</f>
        <v>1</v>
      </c>
      <c r="AL15" s="2">
        <f>SUMIFS('Выборка 2'!AL$2:AL$133,'Выборка 2'!$A$2:$A$133,$A15,'Выборка 2'!$B$2:$B$133,$B15)</f>
        <v>1</v>
      </c>
      <c r="AM15" s="2">
        <f>SUMIFS('Выборка 2'!AM$2:AM$133,'Выборка 2'!$A$2:$A$133,$A15,'Выборка 2'!$B$2:$B$133,$B15)</f>
        <v>1</v>
      </c>
      <c r="AN15" s="2">
        <f>SUMIFS('Выборка 2'!AN$2:AN$133,'Выборка 2'!$A$2:$A$133,$A15,'Выборка 2'!$B$2:$B$133,$B15)</f>
        <v>0</v>
      </c>
      <c r="AO15" s="2">
        <f>SUMIFS('Выборка 2'!AO$2:AO$133,'Выборка 2'!$A$2:$A$133,$A15,'Выборка 2'!$B$2:$B$133,$B15)</f>
        <v>0</v>
      </c>
      <c r="AP15" s="2">
        <f>SUMIFS('Выборка 2'!AP$2:AP$133,'Выборка 2'!$A$2:$A$133,$A15,'Выборка 2'!$B$2:$B$133,$B15)</f>
        <v>1</v>
      </c>
      <c r="AR15" s="2">
        <f t="shared" si="0"/>
        <v>833</v>
      </c>
    </row>
    <row r="16" spans="1:44">
      <c r="A16" s="1">
        <v>63001</v>
      </c>
      <c r="B16" s="1">
        <v>1502</v>
      </c>
      <c r="C16" s="2">
        <f>SUMIFS('Выборка 2'!C$2:C$133,'Выборка 2'!$A$2:$A$133,$A16,'Выборка 2'!$B$2:$B$133,$B16)</f>
        <v>24</v>
      </c>
      <c r="D16" s="2">
        <f>SUMIFS('Выборка 2'!D$2:D$133,'Выборка 2'!$A$2:$A$133,$A16,'Выборка 2'!$B$2:$B$133,$B16)</f>
        <v>27</v>
      </c>
      <c r="E16" s="2">
        <f>SUMIFS('Выборка 2'!E$2:E$133,'Выборка 2'!$A$2:$A$133,$A16,'Выборка 2'!$B$2:$B$133,$B16)</f>
        <v>47</v>
      </c>
      <c r="F16" s="2">
        <f>SUMIFS('Выборка 2'!F$2:F$133,'Выборка 2'!$A$2:$A$133,$A16,'Выборка 2'!$B$2:$B$133,$B16)</f>
        <v>43</v>
      </c>
      <c r="G16" s="2">
        <f>SUMIFS('Выборка 2'!G$2:G$133,'Выборка 2'!$A$2:$A$133,$A16,'Выборка 2'!$B$2:$B$133,$B16)</f>
        <v>81</v>
      </c>
      <c r="H16" s="2">
        <f>SUMIFS('Выборка 2'!H$2:H$133,'Выборка 2'!$A$2:$A$133,$A16,'Выборка 2'!$B$2:$B$133,$B16)</f>
        <v>70</v>
      </c>
      <c r="I16" s="2">
        <f>SUMIFS('Выборка 2'!I$2:I$133,'Выборка 2'!$A$2:$A$133,$A16,'Выборка 2'!$B$2:$B$133,$B16)</f>
        <v>64</v>
      </c>
      <c r="J16" s="2">
        <f>SUMIFS('Выборка 2'!J$2:J$133,'Выборка 2'!$A$2:$A$133,$A16,'Выборка 2'!$B$2:$B$133,$B16)</f>
        <v>50</v>
      </c>
      <c r="K16" s="2">
        <f>SUMIFS('Выборка 2'!K$2:K$133,'Выборка 2'!$A$2:$A$133,$A16,'Выборка 2'!$B$2:$B$133,$B16)</f>
        <v>34</v>
      </c>
      <c r="L16" s="2">
        <f>SUMIFS('Выборка 2'!L$2:L$133,'Выборка 2'!$A$2:$A$133,$A16,'Выборка 2'!$B$2:$B$133,$B16)</f>
        <v>42</v>
      </c>
      <c r="M16" s="2">
        <f>SUMIFS('Выборка 2'!M$2:M$133,'Выборка 2'!$A$2:$A$133,$A16,'Выборка 2'!$B$2:$B$133,$B16)</f>
        <v>30</v>
      </c>
      <c r="N16" s="2">
        <f>SUMIFS('Выборка 2'!N$2:N$133,'Выборка 2'!$A$2:$A$133,$A16,'Выборка 2'!$B$2:$B$133,$B16)</f>
        <v>52</v>
      </c>
      <c r="O16" s="2">
        <f>SUMIFS('Выборка 2'!O$2:O$133,'Выборка 2'!$A$2:$A$133,$A16,'Выборка 2'!$B$2:$B$133,$B16)</f>
        <v>113</v>
      </c>
      <c r="P16" s="2">
        <f>SUMIFS('Выборка 2'!P$2:P$133,'Выборка 2'!$A$2:$A$133,$A16,'Выборка 2'!$B$2:$B$133,$B16)</f>
        <v>123</v>
      </c>
      <c r="Q16" s="2">
        <f>SUMIFS('Выборка 2'!Q$2:Q$133,'Выборка 2'!$A$2:$A$133,$A16,'Выборка 2'!$B$2:$B$133,$B16)</f>
        <v>105</v>
      </c>
      <c r="R16" s="2">
        <f>SUMIFS('Выборка 2'!R$2:R$133,'Выборка 2'!$A$2:$A$133,$A16,'Выборка 2'!$B$2:$B$133,$B16)</f>
        <v>133</v>
      </c>
      <c r="S16" s="2">
        <f>SUMIFS('Выборка 2'!S$2:S$133,'Выборка 2'!$A$2:$A$133,$A16,'Выборка 2'!$B$2:$B$133,$B16)</f>
        <v>199</v>
      </c>
      <c r="T16" s="2">
        <f>SUMIFS('Выборка 2'!T$2:T$133,'Выборка 2'!$A$2:$A$133,$A16,'Выборка 2'!$B$2:$B$133,$B16)</f>
        <v>197</v>
      </c>
      <c r="U16" s="2">
        <f>SUMIFS('Выборка 2'!U$2:U$133,'Выборка 2'!$A$2:$A$133,$A16,'Выборка 2'!$B$2:$B$133,$B16)</f>
        <v>228</v>
      </c>
      <c r="V16" s="2">
        <f>SUMIFS('Выборка 2'!V$2:V$133,'Выборка 2'!$A$2:$A$133,$A16,'Выборка 2'!$B$2:$B$133,$B16)</f>
        <v>198</v>
      </c>
      <c r="W16" s="2">
        <f>SUMIFS('Выборка 2'!W$2:W$133,'Выборка 2'!$A$2:$A$133,$A16,'Выборка 2'!$B$2:$B$133,$B16)</f>
        <v>137</v>
      </c>
      <c r="X16" s="2">
        <f>SUMIFS('Выборка 2'!X$2:X$133,'Выборка 2'!$A$2:$A$133,$A16,'Выборка 2'!$B$2:$B$133,$B16)</f>
        <v>101</v>
      </c>
      <c r="Y16" s="2">
        <f>SUMIFS('Выборка 2'!Y$2:Y$133,'Выборка 2'!$A$2:$A$133,$A16,'Выборка 2'!$B$2:$B$133,$B16)</f>
        <v>85</v>
      </c>
      <c r="Z16" s="2">
        <f>SUMIFS('Выборка 2'!Z$2:Z$133,'Выборка 2'!$A$2:$A$133,$A16,'Выборка 2'!$B$2:$B$133,$B16)</f>
        <v>58</v>
      </c>
      <c r="AA16" s="2">
        <f>SUMIFS('Выборка 2'!AA$2:AA$133,'Выборка 2'!$A$2:$A$133,$A16,'Выборка 2'!$B$2:$B$133,$B16)</f>
        <v>69</v>
      </c>
      <c r="AB16" s="2">
        <f>SUMIFS('Выборка 2'!AB$2:AB$133,'Выборка 2'!$A$2:$A$133,$A16,'Выборка 2'!$B$2:$B$133,$B16)</f>
        <v>54</v>
      </c>
      <c r="AC16" s="2">
        <f>SUMIFS('Выборка 2'!AC$2:AC$133,'Выборка 2'!$A$2:$A$133,$A16,'Выборка 2'!$B$2:$B$133,$B16)</f>
        <v>50</v>
      </c>
      <c r="AD16" s="2">
        <f>SUMIFS('Выборка 2'!AD$2:AD$133,'Выборка 2'!$A$2:$A$133,$A16,'Выборка 2'!$B$2:$B$133,$B16)</f>
        <v>38</v>
      </c>
      <c r="AE16" s="2">
        <f>SUMIFS('Выборка 2'!AE$2:AE$133,'Выборка 2'!$A$2:$A$133,$A16,'Выборка 2'!$B$2:$B$133,$B16)</f>
        <v>46</v>
      </c>
      <c r="AF16" s="2">
        <f>SUMIFS('Выборка 2'!AF$2:AF$133,'Выборка 2'!$A$2:$A$133,$A16,'Выборка 2'!$B$2:$B$133,$B16)</f>
        <v>36</v>
      </c>
      <c r="AG16" s="2">
        <f>SUMIFS('Выборка 2'!AG$2:AG$133,'Выборка 2'!$A$2:$A$133,$A16,'Выборка 2'!$B$2:$B$133,$B16)</f>
        <v>24</v>
      </c>
      <c r="AH16" s="2">
        <f>SUMIFS('Выборка 2'!AH$2:AH$133,'Выборка 2'!$A$2:$A$133,$A16,'Выборка 2'!$B$2:$B$133,$B16)</f>
        <v>22</v>
      </c>
      <c r="AI16" s="2">
        <f>SUMIFS('Выборка 2'!AI$2:AI$133,'Выборка 2'!$A$2:$A$133,$A16,'Выборка 2'!$B$2:$B$133,$B16)</f>
        <v>7</v>
      </c>
      <c r="AJ16" s="2">
        <f>SUMIFS('Выборка 2'!AJ$2:AJ$133,'Выборка 2'!$A$2:$A$133,$A16,'Выборка 2'!$B$2:$B$133,$B16)</f>
        <v>13</v>
      </c>
      <c r="AK16" s="2">
        <f>SUMIFS('Выборка 2'!AK$2:AK$133,'Выборка 2'!$A$2:$A$133,$A16,'Выборка 2'!$B$2:$B$133,$B16)</f>
        <v>2</v>
      </c>
      <c r="AL16" s="2">
        <f>SUMIFS('Выборка 2'!AL$2:AL$133,'Выборка 2'!$A$2:$A$133,$A16,'Выборка 2'!$B$2:$B$133,$B16)</f>
        <v>4</v>
      </c>
      <c r="AM16" s="2">
        <f>SUMIFS('Выборка 2'!AM$2:AM$133,'Выборка 2'!$A$2:$A$133,$A16,'Выборка 2'!$B$2:$B$133,$B16)</f>
        <v>2</v>
      </c>
      <c r="AN16" s="2">
        <f>SUMIFS('Выборка 2'!AN$2:AN$133,'Выборка 2'!$A$2:$A$133,$A16,'Выборка 2'!$B$2:$B$133,$B16)</f>
        <v>7</v>
      </c>
      <c r="AO16" s="2">
        <f>SUMIFS('Выборка 2'!AO$2:AO$133,'Выборка 2'!$A$2:$A$133,$A16,'Выборка 2'!$B$2:$B$133,$B16)</f>
        <v>1</v>
      </c>
      <c r="AP16" s="2">
        <f>SUMIFS('Выборка 2'!AP$2:AP$133,'Выборка 2'!$A$2:$A$133,$A16,'Выборка 2'!$B$2:$B$133,$B16)</f>
        <v>10</v>
      </c>
      <c r="AR16" s="2">
        <f t="shared" si="0"/>
        <v>2626</v>
      </c>
    </row>
    <row r="17" spans="1:44">
      <c r="A17" s="1">
        <v>63001</v>
      </c>
      <c r="B17" s="1">
        <v>1602</v>
      </c>
      <c r="C17" s="2">
        <f>SUMIFS('Выборка 2'!C$2:C$133,'Выборка 2'!$A$2:$A$133,$A17,'Выборка 2'!$B$2:$B$133,$B17)</f>
        <v>0</v>
      </c>
      <c r="D17" s="2">
        <f>SUMIFS('Выборка 2'!D$2:D$133,'Выборка 2'!$A$2:$A$133,$A17,'Выборка 2'!$B$2:$B$133,$B17)</f>
        <v>0</v>
      </c>
      <c r="E17" s="2">
        <f>SUMIFS('Выборка 2'!E$2:E$133,'Выборка 2'!$A$2:$A$133,$A17,'Выборка 2'!$B$2:$B$133,$B17)</f>
        <v>0</v>
      </c>
      <c r="F17" s="2">
        <f>SUMIFS('Выборка 2'!F$2:F$133,'Выборка 2'!$A$2:$A$133,$A17,'Выборка 2'!$B$2:$B$133,$B17)</f>
        <v>0</v>
      </c>
      <c r="G17" s="2">
        <f>SUMIFS('Выборка 2'!G$2:G$133,'Выборка 2'!$A$2:$A$133,$A17,'Выборка 2'!$B$2:$B$133,$B17)</f>
        <v>0</v>
      </c>
      <c r="H17" s="2">
        <f>SUMIFS('Выборка 2'!H$2:H$133,'Выборка 2'!$A$2:$A$133,$A17,'Выборка 2'!$B$2:$B$133,$B17)</f>
        <v>0</v>
      </c>
      <c r="I17" s="2">
        <f>SUMIFS('Выборка 2'!I$2:I$133,'Выборка 2'!$A$2:$A$133,$A17,'Выборка 2'!$B$2:$B$133,$B17)</f>
        <v>0</v>
      </c>
      <c r="J17" s="2">
        <f>SUMIFS('Выборка 2'!J$2:J$133,'Выборка 2'!$A$2:$A$133,$A17,'Выборка 2'!$B$2:$B$133,$B17)</f>
        <v>0</v>
      </c>
      <c r="K17" s="2">
        <f>SUMIFS('Выборка 2'!K$2:K$133,'Выборка 2'!$A$2:$A$133,$A17,'Выборка 2'!$B$2:$B$133,$B17)</f>
        <v>0</v>
      </c>
      <c r="L17" s="2">
        <f>SUMIFS('Выборка 2'!L$2:L$133,'Выборка 2'!$A$2:$A$133,$A17,'Выборка 2'!$B$2:$B$133,$B17)</f>
        <v>0</v>
      </c>
      <c r="M17" s="2">
        <f>SUMIFS('Выборка 2'!M$2:M$133,'Выборка 2'!$A$2:$A$133,$A17,'Выборка 2'!$B$2:$B$133,$B17)</f>
        <v>0</v>
      </c>
      <c r="N17" s="2">
        <f>SUMIFS('Выборка 2'!N$2:N$133,'Выборка 2'!$A$2:$A$133,$A17,'Выборка 2'!$B$2:$B$133,$B17)</f>
        <v>0</v>
      </c>
      <c r="O17" s="2">
        <f>SUMIFS('Выборка 2'!O$2:O$133,'Выборка 2'!$A$2:$A$133,$A17,'Выборка 2'!$B$2:$B$133,$B17)</f>
        <v>0</v>
      </c>
      <c r="P17" s="2">
        <f>SUMIFS('Выборка 2'!P$2:P$133,'Выборка 2'!$A$2:$A$133,$A17,'Выборка 2'!$B$2:$B$133,$B17)</f>
        <v>0</v>
      </c>
      <c r="Q17" s="2">
        <f>SUMIFS('Выборка 2'!Q$2:Q$133,'Выборка 2'!$A$2:$A$133,$A17,'Выборка 2'!$B$2:$B$133,$B17)</f>
        <v>0</v>
      </c>
      <c r="R17" s="2">
        <f>SUMIFS('Выборка 2'!R$2:R$133,'Выборка 2'!$A$2:$A$133,$A17,'Выборка 2'!$B$2:$B$133,$B17)</f>
        <v>0</v>
      </c>
      <c r="S17" s="2">
        <f>SUMIFS('Выборка 2'!S$2:S$133,'Выборка 2'!$A$2:$A$133,$A17,'Выборка 2'!$B$2:$B$133,$B17)</f>
        <v>0</v>
      </c>
      <c r="T17" s="2">
        <f>SUMIFS('Выборка 2'!T$2:T$133,'Выборка 2'!$A$2:$A$133,$A17,'Выборка 2'!$B$2:$B$133,$B17)</f>
        <v>0</v>
      </c>
      <c r="U17" s="2">
        <f>SUMIFS('Выборка 2'!U$2:U$133,'Выборка 2'!$A$2:$A$133,$A17,'Выборка 2'!$B$2:$B$133,$B17)</f>
        <v>0</v>
      </c>
      <c r="V17" s="2">
        <f>SUMIFS('Выборка 2'!V$2:V$133,'Выборка 2'!$A$2:$A$133,$A17,'Выборка 2'!$B$2:$B$133,$B17)</f>
        <v>0</v>
      </c>
      <c r="W17" s="2">
        <f>SUMIFS('Выборка 2'!W$2:W$133,'Выборка 2'!$A$2:$A$133,$A17,'Выборка 2'!$B$2:$B$133,$B17)</f>
        <v>0</v>
      </c>
      <c r="X17" s="2">
        <f>SUMIFS('Выборка 2'!X$2:X$133,'Выборка 2'!$A$2:$A$133,$A17,'Выборка 2'!$B$2:$B$133,$B17)</f>
        <v>0</v>
      </c>
      <c r="Y17" s="2">
        <f>SUMIFS('Выборка 2'!Y$2:Y$133,'Выборка 2'!$A$2:$A$133,$A17,'Выборка 2'!$B$2:$B$133,$B17)</f>
        <v>0</v>
      </c>
      <c r="Z17" s="2">
        <f>SUMIFS('Выборка 2'!Z$2:Z$133,'Выборка 2'!$A$2:$A$133,$A17,'Выборка 2'!$B$2:$B$133,$B17)</f>
        <v>0</v>
      </c>
      <c r="AA17" s="2">
        <f>SUMIFS('Выборка 2'!AA$2:AA$133,'Выборка 2'!$A$2:$A$133,$A17,'Выборка 2'!$B$2:$B$133,$B17)</f>
        <v>0</v>
      </c>
      <c r="AB17" s="2">
        <f>SUMIFS('Выборка 2'!AB$2:AB$133,'Выборка 2'!$A$2:$A$133,$A17,'Выборка 2'!$B$2:$B$133,$B17)</f>
        <v>0</v>
      </c>
      <c r="AC17" s="2">
        <f>SUMIFS('Выборка 2'!AC$2:AC$133,'Выборка 2'!$A$2:$A$133,$A17,'Выборка 2'!$B$2:$B$133,$B17)</f>
        <v>0</v>
      </c>
      <c r="AD17" s="2">
        <f>SUMIFS('Выборка 2'!AD$2:AD$133,'Выборка 2'!$A$2:$A$133,$A17,'Выборка 2'!$B$2:$B$133,$B17)</f>
        <v>0</v>
      </c>
      <c r="AE17" s="2">
        <f>SUMIFS('Выборка 2'!AE$2:AE$133,'Выборка 2'!$A$2:$A$133,$A17,'Выборка 2'!$B$2:$B$133,$B17)</f>
        <v>0</v>
      </c>
      <c r="AF17" s="2">
        <f>SUMIFS('Выборка 2'!AF$2:AF$133,'Выборка 2'!$A$2:$A$133,$A17,'Выборка 2'!$B$2:$B$133,$B17)</f>
        <v>0</v>
      </c>
      <c r="AG17" s="2">
        <f>SUMIFS('Выборка 2'!AG$2:AG$133,'Выборка 2'!$A$2:$A$133,$A17,'Выборка 2'!$B$2:$B$133,$B17)</f>
        <v>0</v>
      </c>
      <c r="AH17" s="2">
        <f>SUMIFS('Выборка 2'!AH$2:AH$133,'Выборка 2'!$A$2:$A$133,$A17,'Выборка 2'!$B$2:$B$133,$B17)</f>
        <v>0</v>
      </c>
      <c r="AI17" s="2">
        <f>SUMIFS('Выборка 2'!AI$2:AI$133,'Выборка 2'!$A$2:$A$133,$A17,'Выборка 2'!$B$2:$B$133,$B17)</f>
        <v>0</v>
      </c>
      <c r="AJ17" s="2">
        <f>SUMIFS('Выборка 2'!AJ$2:AJ$133,'Выборка 2'!$A$2:$A$133,$A17,'Выборка 2'!$B$2:$B$133,$B17)</f>
        <v>0</v>
      </c>
      <c r="AK17" s="2">
        <f>SUMIFS('Выборка 2'!AK$2:AK$133,'Выборка 2'!$A$2:$A$133,$A17,'Выборка 2'!$B$2:$B$133,$B17)</f>
        <v>0</v>
      </c>
      <c r="AL17" s="2">
        <f>SUMIFS('Выборка 2'!AL$2:AL$133,'Выборка 2'!$A$2:$A$133,$A17,'Выборка 2'!$B$2:$B$133,$B17)</f>
        <v>0</v>
      </c>
      <c r="AM17" s="2">
        <f>SUMIFS('Выборка 2'!AM$2:AM$133,'Выборка 2'!$A$2:$A$133,$A17,'Выборка 2'!$B$2:$B$133,$B17)</f>
        <v>0</v>
      </c>
      <c r="AN17" s="2">
        <f>SUMIFS('Выборка 2'!AN$2:AN$133,'Выборка 2'!$A$2:$A$133,$A17,'Выборка 2'!$B$2:$B$133,$B17)</f>
        <v>0</v>
      </c>
      <c r="AO17" s="2">
        <f>SUMIFS('Выборка 2'!AO$2:AO$133,'Выборка 2'!$A$2:$A$133,$A17,'Выборка 2'!$B$2:$B$133,$B17)</f>
        <v>0</v>
      </c>
      <c r="AP17" s="2">
        <f>SUMIFS('Выборка 2'!AP$2:AP$133,'Выборка 2'!$A$2:$A$133,$A17,'Выборка 2'!$B$2:$B$133,$B17)</f>
        <v>0</v>
      </c>
      <c r="AR17" s="2">
        <f t="shared" si="0"/>
        <v>0</v>
      </c>
    </row>
    <row r="18" spans="1:44">
      <c r="A18" s="1">
        <v>63001</v>
      </c>
      <c r="B18" s="1">
        <v>1702</v>
      </c>
      <c r="C18" s="2">
        <f>SUMIFS('Выборка 2'!C$2:C$133,'Выборка 2'!$A$2:$A$133,$A18,'Выборка 2'!$B$2:$B$133,$B18)</f>
        <v>143</v>
      </c>
      <c r="D18" s="2">
        <f>SUMIFS('Выборка 2'!D$2:D$133,'Выборка 2'!$A$2:$A$133,$A18,'Выборка 2'!$B$2:$B$133,$B18)</f>
        <v>129</v>
      </c>
      <c r="E18" s="2">
        <f>SUMIFS('Выборка 2'!E$2:E$133,'Выборка 2'!$A$2:$A$133,$A18,'Выборка 2'!$B$2:$B$133,$B18)</f>
        <v>63</v>
      </c>
      <c r="F18" s="2">
        <f>SUMIFS('Выборка 2'!F$2:F$133,'Выборка 2'!$A$2:$A$133,$A18,'Выборка 2'!$B$2:$B$133,$B18)</f>
        <v>48</v>
      </c>
      <c r="G18" s="2">
        <f>SUMIFS('Выборка 2'!G$2:G$133,'Выборка 2'!$A$2:$A$133,$A18,'Выборка 2'!$B$2:$B$133,$B18)</f>
        <v>188</v>
      </c>
      <c r="H18" s="2">
        <f>SUMIFS('Выборка 2'!H$2:H$133,'Выборка 2'!$A$2:$A$133,$A18,'Выборка 2'!$B$2:$B$133,$B18)</f>
        <v>152</v>
      </c>
      <c r="I18" s="2">
        <f>SUMIFS('Выборка 2'!I$2:I$133,'Выборка 2'!$A$2:$A$133,$A18,'Выборка 2'!$B$2:$B$133,$B18)</f>
        <v>138</v>
      </c>
      <c r="J18" s="2">
        <f>SUMIFS('Выборка 2'!J$2:J$133,'Выборка 2'!$A$2:$A$133,$A18,'Выборка 2'!$B$2:$B$133,$B18)</f>
        <v>113</v>
      </c>
      <c r="K18" s="2">
        <f>SUMIFS('Выборка 2'!K$2:K$133,'Выборка 2'!$A$2:$A$133,$A18,'Выборка 2'!$B$2:$B$133,$B18)</f>
        <v>131</v>
      </c>
      <c r="L18" s="2">
        <f>SUMIFS('Выборка 2'!L$2:L$133,'Выборка 2'!$A$2:$A$133,$A18,'Выборка 2'!$B$2:$B$133,$B18)</f>
        <v>106</v>
      </c>
      <c r="M18" s="2">
        <f>SUMIFS('Выборка 2'!M$2:M$133,'Выборка 2'!$A$2:$A$133,$A18,'Выборка 2'!$B$2:$B$133,$B18)</f>
        <v>54</v>
      </c>
      <c r="N18" s="2">
        <f>SUMIFS('Выборка 2'!N$2:N$133,'Выборка 2'!$A$2:$A$133,$A18,'Выборка 2'!$B$2:$B$133,$B18)</f>
        <v>65</v>
      </c>
      <c r="O18" s="2">
        <f>SUMIFS('Выборка 2'!O$2:O$133,'Выборка 2'!$A$2:$A$133,$A18,'Выборка 2'!$B$2:$B$133,$B18)</f>
        <v>190</v>
      </c>
      <c r="P18" s="2">
        <f>SUMIFS('Выборка 2'!P$2:P$133,'Выборка 2'!$A$2:$A$133,$A18,'Выборка 2'!$B$2:$B$133,$B18)</f>
        <v>235</v>
      </c>
      <c r="Q18" s="2">
        <f>SUMIFS('Выборка 2'!Q$2:Q$133,'Выборка 2'!$A$2:$A$133,$A18,'Выборка 2'!$B$2:$B$133,$B18)</f>
        <v>189</v>
      </c>
      <c r="R18" s="2">
        <f>SUMIFS('Выборка 2'!R$2:R$133,'Выборка 2'!$A$2:$A$133,$A18,'Выборка 2'!$B$2:$B$133,$B18)</f>
        <v>201</v>
      </c>
      <c r="S18" s="2">
        <f>SUMIFS('Выборка 2'!S$2:S$133,'Выборка 2'!$A$2:$A$133,$A18,'Выборка 2'!$B$2:$B$133,$B18)</f>
        <v>341</v>
      </c>
      <c r="T18" s="2">
        <f>SUMIFS('Выборка 2'!T$2:T$133,'Выборка 2'!$A$2:$A$133,$A18,'Выборка 2'!$B$2:$B$133,$B18)</f>
        <v>302</v>
      </c>
      <c r="U18" s="2">
        <f>SUMIFS('Выборка 2'!U$2:U$133,'Выборка 2'!$A$2:$A$133,$A18,'Выборка 2'!$B$2:$B$133,$B18)</f>
        <v>405</v>
      </c>
      <c r="V18" s="2">
        <f>SUMIFS('Выборка 2'!V$2:V$133,'Выборка 2'!$A$2:$A$133,$A18,'Выборка 2'!$B$2:$B$133,$B18)</f>
        <v>309</v>
      </c>
      <c r="W18" s="2">
        <f>SUMIFS('Выборка 2'!W$2:W$133,'Выборка 2'!$A$2:$A$133,$A18,'Выборка 2'!$B$2:$B$133,$B18)</f>
        <v>243</v>
      </c>
      <c r="X18" s="2">
        <f>SUMIFS('Выборка 2'!X$2:X$133,'Выборка 2'!$A$2:$A$133,$A18,'Выборка 2'!$B$2:$B$133,$B18)</f>
        <v>191</v>
      </c>
      <c r="Y18" s="2">
        <f>SUMIFS('Выборка 2'!Y$2:Y$133,'Выборка 2'!$A$2:$A$133,$A18,'Выборка 2'!$B$2:$B$133,$B18)</f>
        <v>175</v>
      </c>
      <c r="Z18" s="2">
        <f>SUMIFS('Выборка 2'!Z$2:Z$133,'Выборка 2'!$A$2:$A$133,$A18,'Выборка 2'!$B$2:$B$133,$B18)</f>
        <v>165</v>
      </c>
      <c r="AA18" s="2">
        <f>SUMIFS('Выборка 2'!AA$2:AA$133,'Выборка 2'!$A$2:$A$133,$A18,'Выборка 2'!$B$2:$B$133,$B18)</f>
        <v>153</v>
      </c>
      <c r="AB18" s="2">
        <f>SUMIFS('Выборка 2'!AB$2:AB$133,'Выборка 2'!$A$2:$A$133,$A18,'Выборка 2'!$B$2:$B$133,$B18)</f>
        <v>152</v>
      </c>
      <c r="AC18" s="2">
        <f>SUMIFS('Выборка 2'!AC$2:AC$133,'Выборка 2'!$A$2:$A$133,$A18,'Выборка 2'!$B$2:$B$133,$B18)</f>
        <v>155</v>
      </c>
      <c r="AD18" s="2">
        <f>SUMIFS('Выборка 2'!AD$2:AD$133,'Выборка 2'!$A$2:$A$133,$A18,'Выборка 2'!$B$2:$B$133,$B18)</f>
        <v>156</v>
      </c>
      <c r="AE18" s="2">
        <f>SUMIFS('Выборка 2'!AE$2:AE$133,'Выборка 2'!$A$2:$A$133,$A18,'Выборка 2'!$B$2:$B$133,$B18)</f>
        <v>196</v>
      </c>
      <c r="AF18" s="2">
        <f>SUMIFS('Выборка 2'!AF$2:AF$133,'Выборка 2'!$A$2:$A$133,$A18,'Выборка 2'!$B$2:$B$133,$B18)</f>
        <v>163</v>
      </c>
      <c r="AG18" s="2">
        <f>SUMIFS('Выборка 2'!AG$2:AG$133,'Выборка 2'!$A$2:$A$133,$A18,'Выборка 2'!$B$2:$B$133,$B18)</f>
        <v>84</v>
      </c>
      <c r="AH18" s="2">
        <f>SUMIFS('Выборка 2'!AH$2:AH$133,'Выборка 2'!$A$2:$A$133,$A18,'Выборка 2'!$B$2:$B$133,$B18)</f>
        <v>140</v>
      </c>
      <c r="AI18" s="2">
        <f>SUMIFS('Выборка 2'!AI$2:AI$133,'Выборка 2'!$A$2:$A$133,$A18,'Выборка 2'!$B$2:$B$133,$B18)</f>
        <v>61</v>
      </c>
      <c r="AJ18" s="2">
        <f>SUMIFS('Выборка 2'!AJ$2:AJ$133,'Выборка 2'!$A$2:$A$133,$A18,'Выборка 2'!$B$2:$B$133,$B18)</f>
        <v>113</v>
      </c>
      <c r="AK18" s="2">
        <f>SUMIFS('Выборка 2'!AK$2:AK$133,'Выборка 2'!$A$2:$A$133,$A18,'Выборка 2'!$B$2:$B$133,$B18)</f>
        <v>22</v>
      </c>
      <c r="AL18" s="2">
        <f>SUMIFS('Выборка 2'!AL$2:AL$133,'Выборка 2'!$A$2:$A$133,$A18,'Выборка 2'!$B$2:$B$133,$B18)</f>
        <v>40</v>
      </c>
      <c r="AM18" s="2">
        <f>SUMIFS('Выборка 2'!AM$2:AM$133,'Выборка 2'!$A$2:$A$133,$A18,'Выборка 2'!$B$2:$B$133,$B18)</f>
        <v>13</v>
      </c>
      <c r="AN18" s="2">
        <f>SUMIFS('Выборка 2'!AN$2:AN$133,'Выборка 2'!$A$2:$A$133,$A18,'Выборка 2'!$B$2:$B$133,$B18)</f>
        <v>41</v>
      </c>
      <c r="AO18" s="2">
        <f>SUMIFS('Выборка 2'!AO$2:AO$133,'Выборка 2'!$A$2:$A$133,$A18,'Выборка 2'!$B$2:$B$133,$B18)</f>
        <v>7</v>
      </c>
      <c r="AP18" s="2">
        <f>SUMIFS('Выборка 2'!AP$2:AP$133,'Выборка 2'!$A$2:$A$133,$A18,'Выборка 2'!$B$2:$B$133,$B18)</f>
        <v>24</v>
      </c>
      <c r="AR18" s="2">
        <f t="shared" si="0"/>
        <v>5796</v>
      </c>
    </row>
    <row r="19" spans="1:44">
      <c r="A19" s="1">
        <v>63001</v>
      </c>
      <c r="B19" s="1">
        <v>1802</v>
      </c>
      <c r="C19" s="2">
        <f>SUMIFS('Выборка 2'!C$2:C$133,'Выборка 2'!$A$2:$A$133,$A19,'Выборка 2'!$B$2:$B$133,$B19)</f>
        <v>0</v>
      </c>
      <c r="D19" s="2">
        <f>SUMIFS('Выборка 2'!D$2:D$133,'Выборка 2'!$A$2:$A$133,$A19,'Выборка 2'!$B$2:$B$133,$B19)</f>
        <v>0</v>
      </c>
      <c r="E19" s="2">
        <f>SUMIFS('Выборка 2'!E$2:E$133,'Выборка 2'!$A$2:$A$133,$A19,'Выборка 2'!$B$2:$B$133,$B19)</f>
        <v>0</v>
      </c>
      <c r="F19" s="2">
        <f>SUMIFS('Выборка 2'!F$2:F$133,'Выборка 2'!$A$2:$A$133,$A19,'Выборка 2'!$B$2:$B$133,$B19)</f>
        <v>0</v>
      </c>
      <c r="G19" s="2">
        <f>SUMIFS('Выборка 2'!G$2:G$133,'Выборка 2'!$A$2:$A$133,$A19,'Выборка 2'!$B$2:$B$133,$B19)</f>
        <v>0</v>
      </c>
      <c r="H19" s="2">
        <f>SUMIFS('Выборка 2'!H$2:H$133,'Выборка 2'!$A$2:$A$133,$A19,'Выборка 2'!$B$2:$B$133,$B19)</f>
        <v>0</v>
      </c>
      <c r="I19" s="2">
        <f>SUMIFS('Выборка 2'!I$2:I$133,'Выборка 2'!$A$2:$A$133,$A19,'Выборка 2'!$B$2:$B$133,$B19)</f>
        <v>0</v>
      </c>
      <c r="J19" s="2">
        <f>SUMIFS('Выборка 2'!J$2:J$133,'Выборка 2'!$A$2:$A$133,$A19,'Выборка 2'!$B$2:$B$133,$B19)</f>
        <v>0</v>
      </c>
      <c r="K19" s="2">
        <f>SUMIFS('Выборка 2'!K$2:K$133,'Выборка 2'!$A$2:$A$133,$A19,'Выборка 2'!$B$2:$B$133,$B19)</f>
        <v>0</v>
      </c>
      <c r="L19" s="2">
        <f>SUMIFS('Выборка 2'!L$2:L$133,'Выборка 2'!$A$2:$A$133,$A19,'Выборка 2'!$B$2:$B$133,$B19)</f>
        <v>0</v>
      </c>
      <c r="M19" s="2">
        <f>SUMIFS('Выборка 2'!M$2:M$133,'Выборка 2'!$A$2:$A$133,$A19,'Выборка 2'!$B$2:$B$133,$B19)</f>
        <v>0</v>
      </c>
      <c r="N19" s="2">
        <f>SUMIFS('Выборка 2'!N$2:N$133,'Выборка 2'!$A$2:$A$133,$A19,'Выборка 2'!$B$2:$B$133,$B19)</f>
        <v>0</v>
      </c>
      <c r="O19" s="2">
        <f>SUMIFS('Выборка 2'!O$2:O$133,'Выборка 2'!$A$2:$A$133,$A19,'Выборка 2'!$B$2:$B$133,$B19)</f>
        <v>0</v>
      </c>
      <c r="P19" s="2">
        <f>SUMIFS('Выборка 2'!P$2:P$133,'Выборка 2'!$A$2:$A$133,$A19,'Выборка 2'!$B$2:$B$133,$B19)</f>
        <v>0</v>
      </c>
      <c r="Q19" s="2">
        <f>SUMIFS('Выборка 2'!Q$2:Q$133,'Выборка 2'!$A$2:$A$133,$A19,'Выборка 2'!$B$2:$B$133,$B19)</f>
        <v>0</v>
      </c>
      <c r="R19" s="2">
        <f>SUMIFS('Выборка 2'!R$2:R$133,'Выборка 2'!$A$2:$A$133,$A19,'Выборка 2'!$B$2:$B$133,$B19)</f>
        <v>0</v>
      </c>
      <c r="S19" s="2">
        <f>SUMIFS('Выборка 2'!S$2:S$133,'Выборка 2'!$A$2:$A$133,$A19,'Выборка 2'!$B$2:$B$133,$B19)</f>
        <v>0</v>
      </c>
      <c r="T19" s="2">
        <f>SUMIFS('Выборка 2'!T$2:T$133,'Выборка 2'!$A$2:$A$133,$A19,'Выборка 2'!$B$2:$B$133,$B19)</f>
        <v>0</v>
      </c>
      <c r="U19" s="2">
        <f>SUMIFS('Выборка 2'!U$2:U$133,'Выборка 2'!$A$2:$A$133,$A19,'Выборка 2'!$B$2:$B$133,$B19)</f>
        <v>0</v>
      </c>
      <c r="V19" s="2">
        <f>SUMIFS('Выборка 2'!V$2:V$133,'Выборка 2'!$A$2:$A$133,$A19,'Выборка 2'!$B$2:$B$133,$B19)</f>
        <v>0</v>
      </c>
      <c r="W19" s="2">
        <f>SUMIFS('Выборка 2'!W$2:W$133,'Выборка 2'!$A$2:$A$133,$A19,'Выборка 2'!$B$2:$B$133,$B19)</f>
        <v>0</v>
      </c>
      <c r="X19" s="2">
        <f>SUMIFS('Выборка 2'!X$2:X$133,'Выборка 2'!$A$2:$A$133,$A19,'Выборка 2'!$B$2:$B$133,$B19)</f>
        <v>0</v>
      </c>
      <c r="Y19" s="2">
        <f>SUMIFS('Выборка 2'!Y$2:Y$133,'Выборка 2'!$A$2:$A$133,$A19,'Выборка 2'!$B$2:$B$133,$B19)</f>
        <v>0</v>
      </c>
      <c r="Z19" s="2">
        <f>SUMIFS('Выборка 2'!Z$2:Z$133,'Выборка 2'!$A$2:$A$133,$A19,'Выборка 2'!$B$2:$B$133,$B19)</f>
        <v>0</v>
      </c>
      <c r="AA19" s="2">
        <f>SUMIFS('Выборка 2'!AA$2:AA$133,'Выборка 2'!$A$2:$A$133,$A19,'Выборка 2'!$B$2:$B$133,$B19)</f>
        <v>0</v>
      </c>
      <c r="AB19" s="2">
        <f>SUMIFS('Выборка 2'!AB$2:AB$133,'Выборка 2'!$A$2:$A$133,$A19,'Выборка 2'!$B$2:$B$133,$B19)</f>
        <v>0</v>
      </c>
      <c r="AC19" s="2">
        <f>SUMIFS('Выборка 2'!AC$2:AC$133,'Выборка 2'!$A$2:$A$133,$A19,'Выборка 2'!$B$2:$B$133,$B19)</f>
        <v>0</v>
      </c>
      <c r="AD19" s="2">
        <f>SUMIFS('Выборка 2'!AD$2:AD$133,'Выборка 2'!$A$2:$A$133,$A19,'Выборка 2'!$B$2:$B$133,$B19)</f>
        <v>0</v>
      </c>
      <c r="AE19" s="2">
        <f>SUMIFS('Выборка 2'!AE$2:AE$133,'Выборка 2'!$A$2:$A$133,$A19,'Выборка 2'!$B$2:$B$133,$B19)</f>
        <v>0</v>
      </c>
      <c r="AF19" s="2">
        <f>SUMIFS('Выборка 2'!AF$2:AF$133,'Выборка 2'!$A$2:$A$133,$A19,'Выборка 2'!$B$2:$B$133,$B19)</f>
        <v>0</v>
      </c>
      <c r="AG19" s="2">
        <f>SUMIFS('Выборка 2'!AG$2:AG$133,'Выборка 2'!$A$2:$A$133,$A19,'Выборка 2'!$B$2:$B$133,$B19)</f>
        <v>0</v>
      </c>
      <c r="AH19" s="2">
        <f>SUMIFS('Выборка 2'!AH$2:AH$133,'Выборка 2'!$A$2:$A$133,$A19,'Выборка 2'!$B$2:$B$133,$B19)</f>
        <v>0</v>
      </c>
      <c r="AI19" s="2">
        <f>SUMIFS('Выборка 2'!AI$2:AI$133,'Выборка 2'!$A$2:$A$133,$A19,'Выборка 2'!$B$2:$B$133,$B19)</f>
        <v>0</v>
      </c>
      <c r="AJ19" s="2">
        <f>SUMIFS('Выборка 2'!AJ$2:AJ$133,'Выборка 2'!$A$2:$A$133,$A19,'Выборка 2'!$B$2:$B$133,$B19)</f>
        <v>0</v>
      </c>
      <c r="AK19" s="2">
        <f>SUMIFS('Выборка 2'!AK$2:AK$133,'Выборка 2'!$A$2:$A$133,$A19,'Выборка 2'!$B$2:$B$133,$B19)</f>
        <v>0</v>
      </c>
      <c r="AL19" s="2">
        <f>SUMIFS('Выборка 2'!AL$2:AL$133,'Выборка 2'!$A$2:$A$133,$A19,'Выборка 2'!$B$2:$B$133,$B19)</f>
        <v>0</v>
      </c>
      <c r="AM19" s="2">
        <f>SUMIFS('Выборка 2'!AM$2:AM$133,'Выборка 2'!$A$2:$A$133,$A19,'Выборка 2'!$B$2:$B$133,$B19)</f>
        <v>0</v>
      </c>
      <c r="AN19" s="2">
        <f>SUMIFS('Выборка 2'!AN$2:AN$133,'Выборка 2'!$A$2:$A$133,$A19,'Выборка 2'!$B$2:$B$133,$B19)</f>
        <v>0</v>
      </c>
      <c r="AO19" s="2">
        <f>SUMIFS('Выборка 2'!AO$2:AO$133,'Выборка 2'!$A$2:$A$133,$A19,'Выборка 2'!$B$2:$B$133,$B19)</f>
        <v>0</v>
      </c>
      <c r="AP19" s="2">
        <f>SUMIFS('Выборка 2'!AP$2:AP$133,'Выборка 2'!$A$2:$A$133,$A19,'Выборка 2'!$B$2:$B$133,$B19)</f>
        <v>0</v>
      </c>
      <c r="AR19" s="2">
        <f t="shared" si="0"/>
        <v>0</v>
      </c>
    </row>
    <row r="20" spans="1:44">
      <c r="A20" s="1">
        <v>63001</v>
      </c>
      <c r="B20" s="1">
        <v>1902</v>
      </c>
      <c r="C20" s="2">
        <f>SUMIFS('Выборка 2'!C$2:C$133,'Выборка 2'!$A$2:$A$133,$A20,'Выборка 2'!$B$2:$B$133,$B20)</f>
        <v>17</v>
      </c>
      <c r="D20" s="2">
        <f>SUMIFS('Выборка 2'!D$2:D$133,'Выборка 2'!$A$2:$A$133,$A20,'Выборка 2'!$B$2:$B$133,$B20)</f>
        <v>12</v>
      </c>
      <c r="E20" s="2">
        <f>SUMIFS('Выборка 2'!E$2:E$133,'Выборка 2'!$A$2:$A$133,$A20,'Выборка 2'!$B$2:$B$133,$B20)</f>
        <v>29</v>
      </c>
      <c r="F20" s="2">
        <f>SUMIFS('Выборка 2'!F$2:F$133,'Выборка 2'!$A$2:$A$133,$A20,'Выборка 2'!$B$2:$B$133,$B20)</f>
        <v>27</v>
      </c>
      <c r="G20" s="2">
        <f>SUMIFS('Выборка 2'!G$2:G$133,'Выборка 2'!$A$2:$A$133,$A20,'Выборка 2'!$B$2:$B$133,$B20)</f>
        <v>62</v>
      </c>
      <c r="H20" s="2">
        <f>SUMIFS('Выборка 2'!H$2:H$133,'Выборка 2'!$A$2:$A$133,$A20,'Выборка 2'!$B$2:$B$133,$B20)</f>
        <v>56</v>
      </c>
      <c r="I20" s="2">
        <f>SUMIFS('Выборка 2'!I$2:I$133,'Выборка 2'!$A$2:$A$133,$A20,'Выборка 2'!$B$2:$B$133,$B20)</f>
        <v>46</v>
      </c>
      <c r="J20" s="2">
        <f>SUMIFS('Выборка 2'!J$2:J$133,'Выборка 2'!$A$2:$A$133,$A20,'Выборка 2'!$B$2:$B$133,$B20)</f>
        <v>45</v>
      </c>
      <c r="K20" s="2">
        <f>SUMIFS('Выборка 2'!K$2:K$133,'Выборка 2'!$A$2:$A$133,$A20,'Выборка 2'!$B$2:$B$133,$B20)</f>
        <v>27</v>
      </c>
      <c r="L20" s="2">
        <f>SUMIFS('Выборка 2'!L$2:L$133,'Выборка 2'!$A$2:$A$133,$A20,'Выборка 2'!$B$2:$B$133,$B20)</f>
        <v>36</v>
      </c>
      <c r="M20" s="2">
        <f>SUMIFS('Выборка 2'!M$2:M$133,'Выборка 2'!$A$2:$A$133,$A20,'Выборка 2'!$B$2:$B$133,$B20)</f>
        <v>36</v>
      </c>
      <c r="N20" s="2">
        <f>SUMIFS('Выборка 2'!N$2:N$133,'Выборка 2'!$A$2:$A$133,$A20,'Выборка 2'!$B$2:$B$133,$B20)</f>
        <v>47</v>
      </c>
      <c r="O20" s="2">
        <f>SUMIFS('Выборка 2'!O$2:O$133,'Выборка 2'!$A$2:$A$133,$A20,'Выборка 2'!$B$2:$B$133,$B20)</f>
        <v>119</v>
      </c>
      <c r="P20" s="2">
        <f>SUMIFS('Выборка 2'!P$2:P$133,'Выборка 2'!$A$2:$A$133,$A20,'Выборка 2'!$B$2:$B$133,$B20)</f>
        <v>119</v>
      </c>
      <c r="Q20" s="2">
        <f>SUMIFS('Выборка 2'!Q$2:Q$133,'Выборка 2'!$A$2:$A$133,$A20,'Выборка 2'!$B$2:$B$133,$B20)</f>
        <v>91</v>
      </c>
      <c r="R20" s="2">
        <f>SUMIFS('Выборка 2'!R$2:R$133,'Выборка 2'!$A$2:$A$133,$A20,'Выборка 2'!$B$2:$B$133,$B20)</f>
        <v>119</v>
      </c>
      <c r="S20" s="2">
        <f>SUMIFS('Выборка 2'!S$2:S$133,'Выборка 2'!$A$2:$A$133,$A20,'Выборка 2'!$B$2:$B$133,$B20)</f>
        <v>163</v>
      </c>
      <c r="T20" s="2">
        <f>SUMIFS('Выборка 2'!T$2:T$133,'Выборка 2'!$A$2:$A$133,$A20,'Выборка 2'!$B$2:$B$133,$B20)</f>
        <v>184</v>
      </c>
      <c r="U20" s="2">
        <f>SUMIFS('Выборка 2'!U$2:U$133,'Выборка 2'!$A$2:$A$133,$A20,'Выборка 2'!$B$2:$B$133,$B20)</f>
        <v>213</v>
      </c>
      <c r="V20" s="2">
        <f>SUMIFS('Выборка 2'!V$2:V$133,'Выборка 2'!$A$2:$A$133,$A20,'Выборка 2'!$B$2:$B$133,$B20)</f>
        <v>181</v>
      </c>
      <c r="W20" s="2">
        <f>SUMIFS('Выборка 2'!W$2:W$133,'Выборка 2'!$A$2:$A$133,$A20,'Выборка 2'!$B$2:$B$133,$B20)</f>
        <v>114</v>
      </c>
      <c r="X20" s="2">
        <f>SUMIFS('Выборка 2'!X$2:X$133,'Выборка 2'!$A$2:$A$133,$A20,'Выборка 2'!$B$2:$B$133,$B20)</f>
        <v>89</v>
      </c>
      <c r="Y20" s="2">
        <f>SUMIFS('Выборка 2'!Y$2:Y$133,'Выборка 2'!$A$2:$A$133,$A20,'Выборка 2'!$B$2:$B$133,$B20)</f>
        <v>68</v>
      </c>
      <c r="Z20" s="2">
        <f>SUMIFS('Выборка 2'!Z$2:Z$133,'Выборка 2'!$A$2:$A$133,$A20,'Выборка 2'!$B$2:$B$133,$B20)</f>
        <v>57</v>
      </c>
      <c r="AA20" s="2">
        <f>SUMIFS('Выборка 2'!AA$2:AA$133,'Выборка 2'!$A$2:$A$133,$A20,'Выборка 2'!$B$2:$B$133,$B20)</f>
        <v>53</v>
      </c>
      <c r="AB20" s="2">
        <f>SUMIFS('Выборка 2'!AB$2:AB$133,'Выборка 2'!$A$2:$A$133,$A20,'Выборка 2'!$B$2:$B$133,$B20)</f>
        <v>42</v>
      </c>
      <c r="AC20" s="2">
        <f>SUMIFS('Выборка 2'!AC$2:AC$133,'Выборка 2'!$A$2:$A$133,$A20,'Выборка 2'!$B$2:$B$133,$B20)</f>
        <v>55</v>
      </c>
      <c r="AD20" s="2">
        <f>SUMIFS('Выборка 2'!AD$2:AD$133,'Выборка 2'!$A$2:$A$133,$A20,'Выборка 2'!$B$2:$B$133,$B20)</f>
        <v>43</v>
      </c>
      <c r="AE20" s="2">
        <f>SUMIFS('Выборка 2'!AE$2:AE$133,'Выборка 2'!$A$2:$A$133,$A20,'Выборка 2'!$B$2:$B$133,$B20)</f>
        <v>33</v>
      </c>
      <c r="AF20" s="2">
        <f>SUMIFS('Выборка 2'!AF$2:AF$133,'Выборка 2'!$A$2:$A$133,$A20,'Выборка 2'!$B$2:$B$133,$B20)</f>
        <v>29</v>
      </c>
      <c r="AG20" s="2">
        <f>SUMIFS('Выборка 2'!AG$2:AG$133,'Выборка 2'!$A$2:$A$133,$A20,'Выборка 2'!$B$2:$B$133,$B20)</f>
        <v>12</v>
      </c>
      <c r="AH20" s="2">
        <f>SUMIFS('Выборка 2'!AH$2:AH$133,'Выборка 2'!$A$2:$A$133,$A20,'Выборка 2'!$B$2:$B$133,$B20)</f>
        <v>14</v>
      </c>
      <c r="AI20" s="2">
        <f>SUMIFS('Выборка 2'!AI$2:AI$133,'Выборка 2'!$A$2:$A$133,$A20,'Выборка 2'!$B$2:$B$133,$B20)</f>
        <v>7</v>
      </c>
      <c r="AJ20" s="2">
        <f>SUMIFS('Выборка 2'!AJ$2:AJ$133,'Выборка 2'!$A$2:$A$133,$A20,'Выборка 2'!$B$2:$B$133,$B20)</f>
        <v>10</v>
      </c>
      <c r="AK20" s="2">
        <f>SUMIFS('Выборка 2'!AK$2:AK$133,'Выборка 2'!$A$2:$A$133,$A20,'Выборка 2'!$B$2:$B$133,$B20)</f>
        <v>0</v>
      </c>
      <c r="AL20" s="2">
        <f>SUMIFS('Выборка 2'!AL$2:AL$133,'Выборка 2'!$A$2:$A$133,$A20,'Выборка 2'!$B$2:$B$133,$B20)</f>
        <v>3</v>
      </c>
      <c r="AM20" s="2">
        <f>SUMIFS('Выборка 2'!AM$2:AM$133,'Выборка 2'!$A$2:$A$133,$A20,'Выборка 2'!$B$2:$B$133,$B20)</f>
        <v>0</v>
      </c>
      <c r="AN20" s="2">
        <f>SUMIFS('Выборка 2'!AN$2:AN$133,'Выборка 2'!$A$2:$A$133,$A20,'Выборка 2'!$B$2:$B$133,$B20)</f>
        <v>3</v>
      </c>
      <c r="AO20" s="2">
        <f>SUMIFS('Выборка 2'!AO$2:AO$133,'Выборка 2'!$A$2:$A$133,$A20,'Выборка 2'!$B$2:$B$133,$B20)</f>
        <v>2</v>
      </c>
      <c r="AP20" s="2">
        <f>SUMIFS('Выборка 2'!AP$2:AP$133,'Выборка 2'!$A$2:$A$133,$A20,'Выборка 2'!$B$2:$B$133,$B20)</f>
        <v>4</v>
      </c>
      <c r="AR20" s="2">
        <f t="shared" si="0"/>
        <v>2267</v>
      </c>
    </row>
    <row r="21" spans="1:44">
      <c r="A21" s="1">
        <v>63001</v>
      </c>
      <c r="B21" s="1">
        <v>2102</v>
      </c>
      <c r="C21" s="2">
        <f>SUMIFS('Выборка 2'!C$2:C$133,'Выборка 2'!$A$2:$A$133,$A21,'Выборка 2'!$B$2:$B$133,$B21)</f>
        <v>0</v>
      </c>
      <c r="D21" s="2">
        <f>SUMIFS('Выборка 2'!D$2:D$133,'Выборка 2'!$A$2:$A$133,$A21,'Выборка 2'!$B$2:$B$133,$B21)</f>
        <v>0</v>
      </c>
      <c r="E21" s="2">
        <f>SUMIFS('Выборка 2'!E$2:E$133,'Выборка 2'!$A$2:$A$133,$A21,'Выборка 2'!$B$2:$B$133,$B21)</f>
        <v>0</v>
      </c>
      <c r="F21" s="2">
        <f>SUMIFS('Выборка 2'!F$2:F$133,'Выборка 2'!$A$2:$A$133,$A21,'Выборка 2'!$B$2:$B$133,$B21)</f>
        <v>0</v>
      </c>
      <c r="G21" s="2">
        <f>SUMIFS('Выборка 2'!G$2:G$133,'Выборка 2'!$A$2:$A$133,$A21,'Выборка 2'!$B$2:$B$133,$B21)</f>
        <v>0</v>
      </c>
      <c r="H21" s="2">
        <f>SUMIFS('Выборка 2'!H$2:H$133,'Выборка 2'!$A$2:$A$133,$A21,'Выборка 2'!$B$2:$B$133,$B21)</f>
        <v>0</v>
      </c>
      <c r="I21" s="2">
        <f>SUMIFS('Выборка 2'!I$2:I$133,'Выборка 2'!$A$2:$A$133,$A21,'Выборка 2'!$B$2:$B$133,$B21)</f>
        <v>0</v>
      </c>
      <c r="J21" s="2">
        <f>SUMIFS('Выборка 2'!J$2:J$133,'Выборка 2'!$A$2:$A$133,$A21,'Выборка 2'!$B$2:$B$133,$B21)</f>
        <v>0</v>
      </c>
      <c r="K21" s="2">
        <f>SUMIFS('Выборка 2'!K$2:K$133,'Выборка 2'!$A$2:$A$133,$A21,'Выборка 2'!$B$2:$B$133,$B21)</f>
        <v>0</v>
      </c>
      <c r="L21" s="2">
        <f>SUMIFS('Выборка 2'!L$2:L$133,'Выборка 2'!$A$2:$A$133,$A21,'Выборка 2'!$B$2:$B$133,$B21)</f>
        <v>0</v>
      </c>
      <c r="M21" s="2">
        <f>SUMIFS('Выборка 2'!M$2:M$133,'Выборка 2'!$A$2:$A$133,$A21,'Выборка 2'!$B$2:$B$133,$B21)</f>
        <v>0</v>
      </c>
      <c r="N21" s="2">
        <f>SUMIFS('Выборка 2'!N$2:N$133,'Выборка 2'!$A$2:$A$133,$A21,'Выборка 2'!$B$2:$B$133,$B21)</f>
        <v>0</v>
      </c>
      <c r="O21" s="2">
        <f>SUMIFS('Выборка 2'!O$2:O$133,'Выборка 2'!$A$2:$A$133,$A21,'Выборка 2'!$B$2:$B$133,$B21)</f>
        <v>0</v>
      </c>
      <c r="P21" s="2">
        <f>SUMIFS('Выборка 2'!P$2:P$133,'Выборка 2'!$A$2:$A$133,$A21,'Выборка 2'!$B$2:$B$133,$B21)</f>
        <v>0</v>
      </c>
      <c r="Q21" s="2">
        <f>SUMIFS('Выборка 2'!Q$2:Q$133,'Выборка 2'!$A$2:$A$133,$A21,'Выборка 2'!$B$2:$B$133,$B21)</f>
        <v>0</v>
      </c>
      <c r="R21" s="2">
        <f>SUMIFS('Выборка 2'!R$2:R$133,'Выборка 2'!$A$2:$A$133,$A21,'Выборка 2'!$B$2:$B$133,$B21)</f>
        <v>0</v>
      </c>
      <c r="S21" s="2">
        <f>SUMIFS('Выборка 2'!S$2:S$133,'Выборка 2'!$A$2:$A$133,$A21,'Выборка 2'!$B$2:$B$133,$B21)</f>
        <v>0</v>
      </c>
      <c r="T21" s="2">
        <f>SUMIFS('Выборка 2'!T$2:T$133,'Выборка 2'!$A$2:$A$133,$A21,'Выборка 2'!$B$2:$B$133,$B21)</f>
        <v>0</v>
      </c>
      <c r="U21" s="2">
        <f>SUMIFS('Выборка 2'!U$2:U$133,'Выборка 2'!$A$2:$A$133,$A21,'Выборка 2'!$B$2:$B$133,$B21)</f>
        <v>0</v>
      </c>
      <c r="V21" s="2">
        <f>SUMIFS('Выборка 2'!V$2:V$133,'Выборка 2'!$A$2:$A$133,$A21,'Выборка 2'!$B$2:$B$133,$B21)</f>
        <v>0</v>
      </c>
      <c r="W21" s="2">
        <f>SUMIFS('Выборка 2'!W$2:W$133,'Выборка 2'!$A$2:$A$133,$A21,'Выборка 2'!$B$2:$B$133,$B21)</f>
        <v>0</v>
      </c>
      <c r="X21" s="2">
        <f>SUMIFS('Выборка 2'!X$2:X$133,'Выборка 2'!$A$2:$A$133,$A21,'Выборка 2'!$B$2:$B$133,$B21)</f>
        <v>0</v>
      </c>
      <c r="Y21" s="2">
        <f>SUMIFS('Выборка 2'!Y$2:Y$133,'Выборка 2'!$A$2:$A$133,$A21,'Выборка 2'!$B$2:$B$133,$B21)</f>
        <v>0</v>
      </c>
      <c r="Z21" s="2">
        <f>SUMIFS('Выборка 2'!Z$2:Z$133,'Выборка 2'!$A$2:$A$133,$A21,'Выборка 2'!$B$2:$B$133,$B21)</f>
        <v>0</v>
      </c>
      <c r="AA21" s="2">
        <f>SUMIFS('Выборка 2'!AA$2:AA$133,'Выборка 2'!$A$2:$A$133,$A21,'Выборка 2'!$B$2:$B$133,$B21)</f>
        <v>0</v>
      </c>
      <c r="AB21" s="2">
        <f>SUMIFS('Выборка 2'!AB$2:AB$133,'Выборка 2'!$A$2:$A$133,$A21,'Выборка 2'!$B$2:$B$133,$B21)</f>
        <v>0</v>
      </c>
      <c r="AC21" s="2">
        <f>SUMIFS('Выборка 2'!AC$2:AC$133,'Выборка 2'!$A$2:$A$133,$A21,'Выборка 2'!$B$2:$B$133,$B21)</f>
        <v>0</v>
      </c>
      <c r="AD21" s="2">
        <f>SUMIFS('Выборка 2'!AD$2:AD$133,'Выборка 2'!$A$2:$A$133,$A21,'Выборка 2'!$B$2:$B$133,$B21)</f>
        <v>0</v>
      </c>
      <c r="AE21" s="2">
        <f>SUMIFS('Выборка 2'!AE$2:AE$133,'Выборка 2'!$A$2:$A$133,$A21,'Выборка 2'!$B$2:$B$133,$B21)</f>
        <v>0</v>
      </c>
      <c r="AF21" s="2">
        <f>SUMIFS('Выборка 2'!AF$2:AF$133,'Выборка 2'!$A$2:$A$133,$A21,'Выборка 2'!$B$2:$B$133,$B21)</f>
        <v>0</v>
      </c>
      <c r="AG21" s="2">
        <f>SUMIFS('Выборка 2'!AG$2:AG$133,'Выборка 2'!$A$2:$A$133,$A21,'Выборка 2'!$B$2:$B$133,$B21)</f>
        <v>0</v>
      </c>
      <c r="AH21" s="2">
        <f>SUMIFS('Выборка 2'!AH$2:AH$133,'Выборка 2'!$A$2:$A$133,$A21,'Выборка 2'!$B$2:$B$133,$B21)</f>
        <v>0</v>
      </c>
      <c r="AI21" s="2">
        <f>SUMIFS('Выборка 2'!AI$2:AI$133,'Выборка 2'!$A$2:$A$133,$A21,'Выборка 2'!$B$2:$B$133,$B21)</f>
        <v>0</v>
      </c>
      <c r="AJ21" s="2">
        <f>SUMIFS('Выборка 2'!AJ$2:AJ$133,'Выборка 2'!$A$2:$A$133,$A21,'Выборка 2'!$B$2:$B$133,$B21)</f>
        <v>0</v>
      </c>
      <c r="AK21" s="2">
        <f>SUMIFS('Выборка 2'!AK$2:AK$133,'Выборка 2'!$A$2:$A$133,$A21,'Выборка 2'!$B$2:$B$133,$B21)</f>
        <v>0</v>
      </c>
      <c r="AL21" s="2">
        <f>SUMIFS('Выборка 2'!AL$2:AL$133,'Выборка 2'!$A$2:$A$133,$A21,'Выборка 2'!$B$2:$B$133,$B21)</f>
        <v>0</v>
      </c>
      <c r="AM21" s="2">
        <f>SUMIFS('Выборка 2'!AM$2:AM$133,'Выборка 2'!$A$2:$A$133,$A21,'Выборка 2'!$B$2:$B$133,$B21)</f>
        <v>0</v>
      </c>
      <c r="AN21" s="2">
        <f>SUMIFS('Выборка 2'!AN$2:AN$133,'Выборка 2'!$A$2:$A$133,$A21,'Выборка 2'!$B$2:$B$133,$B21)</f>
        <v>0</v>
      </c>
      <c r="AO21" s="2">
        <f>SUMIFS('Выборка 2'!AO$2:AO$133,'Выборка 2'!$A$2:$A$133,$A21,'Выборка 2'!$B$2:$B$133,$B21)</f>
        <v>0</v>
      </c>
      <c r="AP21" s="2">
        <f>SUMIFS('Выборка 2'!AP$2:AP$133,'Выборка 2'!$A$2:$A$133,$A21,'Выборка 2'!$B$2:$B$133,$B21)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2'!C$2:C$133,'Выборка 2'!$A$2:$A$133,$A22,'Выборка 2'!$B$2:$B$133,$B22)</f>
        <v>6</v>
      </c>
      <c r="D22" s="2">
        <f>SUMIFS('Выборка 2'!D$2:D$133,'Выборка 2'!$A$2:$A$133,$A22,'Выборка 2'!$B$2:$B$133,$B22)</f>
        <v>11</v>
      </c>
      <c r="E22" s="2">
        <f>SUMIFS('Выборка 2'!E$2:E$133,'Выборка 2'!$A$2:$A$133,$A22,'Выборка 2'!$B$2:$B$133,$B22)</f>
        <v>20</v>
      </c>
      <c r="F22" s="2">
        <f>SUMIFS('Выборка 2'!F$2:F$133,'Выборка 2'!$A$2:$A$133,$A22,'Выборка 2'!$B$2:$B$133,$B22)</f>
        <v>21</v>
      </c>
      <c r="G22" s="2">
        <f>SUMIFS('Выборка 2'!G$2:G$133,'Выборка 2'!$A$2:$A$133,$A22,'Выборка 2'!$B$2:$B$133,$B22)</f>
        <v>48</v>
      </c>
      <c r="H22" s="2">
        <f>SUMIFS('Выборка 2'!H$2:H$133,'Выборка 2'!$A$2:$A$133,$A22,'Выборка 2'!$B$2:$B$133,$B22)</f>
        <v>30</v>
      </c>
      <c r="I22" s="2">
        <f>SUMIFS('Выборка 2'!I$2:I$133,'Выборка 2'!$A$2:$A$133,$A22,'Выборка 2'!$B$2:$B$133,$B22)</f>
        <v>43</v>
      </c>
      <c r="J22" s="2">
        <f>SUMIFS('Выборка 2'!J$2:J$133,'Выборка 2'!$A$2:$A$133,$A22,'Выборка 2'!$B$2:$B$133,$B22)</f>
        <v>32</v>
      </c>
      <c r="K22" s="2">
        <f>SUMIFS('Выборка 2'!K$2:K$133,'Выборка 2'!$A$2:$A$133,$A22,'Выборка 2'!$B$2:$B$133,$B22)</f>
        <v>13</v>
      </c>
      <c r="L22" s="2">
        <f>SUMIFS('Выборка 2'!L$2:L$133,'Выборка 2'!$A$2:$A$133,$A22,'Выборка 2'!$B$2:$B$133,$B22)</f>
        <v>15</v>
      </c>
      <c r="M22" s="2">
        <f>SUMIFS('Выборка 2'!M$2:M$133,'Выборка 2'!$A$2:$A$133,$A22,'Выборка 2'!$B$2:$B$133,$B22)</f>
        <v>9</v>
      </c>
      <c r="N22" s="2">
        <f>SUMIFS('Выборка 2'!N$2:N$133,'Выборка 2'!$A$2:$A$133,$A22,'Выборка 2'!$B$2:$B$133,$B22)</f>
        <v>16</v>
      </c>
      <c r="O22" s="2">
        <f>SUMIFS('Выборка 2'!O$2:O$133,'Выборка 2'!$A$2:$A$133,$A22,'Выборка 2'!$B$2:$B$133,$B22)</f>
        <v>33</v>
      </c>
      <c r="P22" s="2">
        <f>SUMIFS('Выборка 2'!P$2:P$133,'Выборка 2'!$A$2:$A$133,$A22,'Выборка 2'!$B$2:$B$133,$B22)</f>
        <v>49</v>
      </c>
      <c r="Q22" s="2">
        <f>SUMIFS('Выборка 2'!Q$2:Q$133,'Выборка 2'!$A$2:$A$133,$A22,'Выборка 2'!$B$2:$B$133,$B22)</f>
        <v>58</v>
      </c>
      <c r="R22" s="2">
        <f>SUMIFS('Выборка 2'!R$2:R$133,'Выборка 2'!$A$2:$A$133,$A22,'Выборка 2'!$B$2:$B$133,$B22)</f>
        <v>70</v>
      </c>
      <c r="S22" s="2">
        <f>SUMIFS('Выборка 2'!S$2:S$133,'Выборка 2'!$A$2:$A$133,$A22,'Выборка 2'!$B$2:$B$133,$B22)</f>
        <v>125</v>
      </c>
      <c r="T22" s="2">
        <f>SUMIFS('Выборка 2'!T$2:T$133,'Выборка 2'!$A$2:$A$133,$A22,'Выборка 2'!$B$2:$B$133,$B22)</f>
        <v>121</v>
      </c>
      <c r="U22" s="2">
        <f>SUMIFS('Выборка 2'!U$2:U$133,'Выборка 2'!$A$2:$A$133,$A22,'Выборка 2'!$B$2:$B$133,$B22)</f>
        <v>118</v>
      </c>
      <c r="V22" s="2">
        <f>SUMIFS('Выборка 2'!V$2:V$133,'Выборка 2'!$A$2:$A$133,$A22,'Выборка 2'!$B$2:$B$133,$B22)</f>
        <v>108</v>
      </c>
      <c r="W22" s="2">
        <f>SUMIFS('Выборка 2'!W$2:W$133,'Выборка 2'!$A$2:$A$133,$A22,'Выборка 2'!$B$2:$B$133,$B22)</f>
        <v>62</v>
      </c>
      <c r="X22" s="2">
        <f>SUMIFS('Выборка 2'!X$2:X$133,'Выборка 2'!$A$2:$A$133,$A22,'Выборка 2'!$B$2:$B$133,$B22)</f>
        <v>50</v>
      </c>
      <c r="Y22" s="2">
        <f>SUMIFS('Выборка 2'!Y$2:Y$133,'Выборка 2'!$A$2:$A$133,$A22,'Выборка 2'!$B$2:$B$133,$B22)</f>
        <v>44</v>
      </c>
      <c r="Z22" s="2">
        <f>SUMIFS('Выборка 2'!Z$2:Z$133,'Выборка 2'!$A$2:$A$133,$A22,'Выборка 2'!$B$2:$B$133,$B22)</f>
        <v>35</v>
      </c>
      <c r="AA22" s="2">
        <f>SUMIFS('Выборка 2'!AA$2:AA$133,'Выборка 2'!$A$2:$A$133,$A22,'Выборка 2'!$B$2:$B$133,$B22)</f>
        <v>32</v>
      </c>
      <c r="AB22" s="2">
        <f>SUMIFS('Выборка 2'!AB$2:AB$133,'Выборка 2'!$A$2:$A$133,$A22,'Выборка 2'!$B$2:$B$133,$B22)</f>
        <v>17</v>
      </c>
      <c r="AC22" s="2">
        <f>SUMIFS('Выборка 2'!AC$2:AC$133,'Выборка 2'!$A$2:$A$133,$A22,'Выборка 2'!$B$2:$B$133,$B22)</f>
        <v>23</v>
      </c>
      <c r="AD22" s="2">
        <f>SUMIFS('Выборка 2'!AD$2:AD$133,'Выборка 2'!$A$2:$A$133,$A22,'Выборка 2'!$B$2:$B$133,$B22)</f>
        <v>16</v>
      </c>
      <c r="AE22" s="2">
        <f>SUMIFS('Выборка 2'!AE$2:AE$133,'Выборка 2'!$A$2:$A$133,$A22,'Выборка 2'!$B$2:$B$133,$B22)</f>
        <v>15</v>
      </c>
      <c r="AF22" s="2">
        <f>SUMIFS('Выборка 2'!AF$2:AF$133,'Выборка 2'!$A$2:$A$133,$A22,'Выборка 2'!$B$2:$B$133,$B22)</f>
        <v>19</v>
      </c>
      <c r="AG22" s="2">
        <f>SUMIFS('Выборка 2'!AG$2:AG$133,'Выборка 2'!$A$2:$A$133,$A22,'Выборка 2'!$B$2:$B$133,$B22)</f>
        <v>4</v>
      </c>
      <c r="AH22" s="2">
        <f>SUMIFS('Выборка 2'!AH$2:AH$133,'Выборка 2'!$A$2:$A$133,$A22,'Выборка 2'!$B$2:$B$133,$B22)</f>
        <v>5</v>
      </c>
      <c r="AI22" s="2">
        <f>SUMIFS('Выборка 2'!AI$2:AI$133,'Выборка 2'!$A$2:$A$133,$A22,'Выборка 2'!$B$2:$B$133,$B22)</f>
        <v>1</v>
      </c>
      <c r="AJ22" s="2">
        <f>SUMIFS('Выборка 2'!AJ$2:AJ$133,'Выборка 2'!$A$2:$A$133,$A22,'Выборка 2'!$B$2:$B$133,$B22)</f>
        <v>1</v>
      </c>
      <c r="AK22" s="2">
        <f>SUMIFS('Выборка 2'!AK$2:AK$133,'Выборка 2'!$A$2:$A$133,$A22,'Выборка 2'!$B$2:$B$133,$B22)</f>
        <v>1</v>
      </c>
      <c r="AL22" s="2">
        <f>SUMIFS('Выборка 2'!AL$2:AL$133,'Выборка 2'!$A$2:$A$133,$A22,'Выборка 2'!$B$2:$B$133,$B22)</f>
        <v>2</v>
      </c>
      <c r="AM22" s="2">
        <f>SUMIFS('Выборка 2'!AM$2:AM$133,'Выборка 2'!$A$2:$A$133,$A22,'Выборка 2'!$B$2:$B$133,$B22)</f>
        <v>0</v>
      </c>
      <c r="AN22" s="2">
        <f>SUMIFS('Выборка 2'!AN$2:AN$133,'Выборка 2'!$A$2:$A$133,$A22,'Выборка 2'!$B$2:$B$133,$B22)</f>
        <v>3</v>
      </c>
      <c r="AO22" s="2">
        <f>SUMIFS('Выборка 2'!AO$2:AO$133,'Выборка 2'!$A$2:$A$133,$A22,'Выборка 2'!$B$2:$B$133,$B22)</f>
        <v>0</v>
      </c>
      <c r="AP22" s="2">
        <f>SUMIFS('Выборка 2'!AP$2:AP$133,'Выборка 2'!$A$2:$A$133,$A22,'Выборка 2'!$B$2:$B$133,$B22)</f>
        <v>1</v>
      </c>
      <c r="AR22" s="2">
        <f t="shared" si="0"/>
        <v>1277</v>
      </c>
    </row>
    <row r="23" spans="1:44">
      <c r="A23" s="1">
        <v>63001</v>
      </c>
      <c r="B23" s="1">
        <v>2302</v>
      </c>
      <c r="C23" s="2">
        <f>SUMIFS('Выборка 2'!C$2:C$133,'Выборка 2'!$A$2:$A$133,$A23,'Выборка 2'!$B$2:$B$133,$B23)</f>
        <v>0</v>
      </c>
      <c r="D23" s="2">
        <f>SUMIFS('Выборка 2'!D$2:D$133,'Выборка 2'!$A$2:$A$133,$A23,'Выборка 2'!$B$2:$B$133,$B23)</f>
        <v>0</v>
      </c>
      <c r="E23" s="2">
        <f>SUMIFS('Выборка 2'!E$2:E$133,'Выборка 2'!$A$2:$A$133,$A23,'Выборка 2'!$B$2:$B$133,$B23)</f>
        <v>0</v>
      </c>
      <c r="F23" s="2">
        <f>SUMIFS('Выборка 2'!F$2:F$133,'Выборка 2'!$A$2:$A$133,$A23,'Выборка 2'!$B$2:$B$133,$B23)</f>
        <v>0</v>
      </c>
      <c r="G23" s="2">
        <f>SUMIFS('Выборка 2'!G$2:G$133,'Выборка 2'!$A$2:$A$133,$A23,'Выборка 2'!$B$2:$B$133,$B23)</f>
        <v>0</v>
      </c>
      <c r="H23" s="2">
        <f>SUMIFS('Выборка 2'!H$2:H$133,'Выборка 2'!$A$2:$A$133,$A23,'Выборка 2'!$B$2:$B$133,$B23)</f>
        <v>0</v>
      </c>
      <c r="I23" s="2">
        <f>SUMIFS('Выборка 2'!I$2:I$133,'Выборка 2'!$A$2:$A$133,$A23,'Выборка 2'!$B$2:$B$133,$B23)</f>
        <v>0</v>
      </c>
      <c r="J23" s="2">
        <f>SUMIFS('Выборка 2'!J$2:J$133,'Выборка 2'!$A$2:$A$133,$A23,'Выборка 2'!$B$2:$B$133,$B23)</f>
        <v>0</v>
      </c>
      <c r="K23" s="2">
        <f>SUMIFS('Выборка 2'!K$2:K$133,'Выборка 2'!$A$2:$A$133,$A23,'Выборка 2'!$B$2:$B$133,$B23)</f>
        <v>0</v>
      </c>
      <c r="L23" s="2">
        <f>SUMIFS('Выборка 2'!L$2:L$133,'Выборка 2'!$A$2:$A$133,$A23,'Выборка 2'!$B$2:$B$133,$B23)</f>
        <v>0</v>
      </c>
      <c r="M23" s="2">
        <f>SUMIFS('Выборка 2'!M$2:M$133,'Выборка 2'!$A$2:$A$133,$A23,'Выборка 2'!$B$2:$B$133,$B23)</f>
        <v>0</v>
      </c>
      <c r="N23" s="2">
        <f>SUMIFS('Выборка 2'!N$2:N$133,'Выборка 2'!$A$2:$A$133,$A23,'Выборка 2'!$B$2:$B$133,$B23)</f>
        <v>0</v>
      </c>
      <c r="O23" s="2">
        <f>SUMIFS('Выборка 2'!O$2:O$133,'Выборка 2'!$A$2:$A$133,$A23,'Выборка 2'!$B$2:$B$133,$B23)</f>
        <v>0</v>
      </c>
      <c r="P23" s="2">
        <f>SUMIFS('Выборка 2'!P$2:P$133,'Выборка 2'!$A$2:$A$133,$A23,'Выборка 2'!$B$2:$B$133,$B23)</f>
        <v>0</v>
      </c>
      <c r="Q23" s="2">
        <f>SUMIFS('Выборка 2'!Q$2:Q$133,'Выборка 2'!$A$2:$A$133,$A23,'Выборка 2'!$B$2:$B$133,$B23)</f>
        <v>0</v>
      </c>
      <c r="R23" s="2">
        <f>SUMIFS('Выборка 2'!R$2:R$133,'Выборка 2'!$A$2:$A$133,$A23,'Выборка 2'!$B$2:$B$133,$B23)</f>
        <v>0</v>
      </c>
      <c r="S23" s="2">
        <f>SUMIFS('Выборка 2'!S$2:S$133,'Выборка 2'!$A$2:$A$133,$A23,'Выборка 2'!$B$2:$B$133,$B23)</f>
        <v>0</v>
      </c>
      <c r="T23" s="2">
        <f>SUMIFS('Выборка 2'!T$2:T$133,'Выборка 2'!$A$2:$A$133,$A23,'Выборка 2'!$B$2:$B$133,$B23)</f>
        <v>0</v>
      </c>
      <c r="U23" s="2">
        <f>SUMIFS('Выборка 2'!U$2:U$133,'Выборка 2'!$A$2:$A$133,$A23,'Выборка 2'!$B$2:$B$133,$B23)</f>
        <v>0</v>
      </c>
      <c r="V23" s="2">
        <f>SUMIFS('Выборка 2'!V$2:V$133,'Выборка 2'!$A$2:$A$133,$A23,'Выборка 2'!$B$2:$B$133,$B23)</f>
        <v>0</v>
      </c>
      <c r="W23" s="2">
        <f>SUMIFS('Выборка 2'!W$2:W$133,'Выборка 2'!$A$2:$A$133,$A23,'Выборка 2'!$B$2:$B$133,$B23)</f>
        <v>0</v>
      </c>
      <c r="X23" s="2">
        <f>SUMIFS('Выборка 2'!X$2:X$133,'Выборка 2'!$A$2:$A$133,$A23,'Выборка 2'!$B$2:$B$133,$B23)</f>
        <v>0</v>
      </c>
      <c r="Y23" s="2">
        <f>SUMIFS('Выборка 2'!Y$2:Y$133,'Выборка 2'!$A$2:$A$133,$A23,'Выборка 2'!$B$2:$B$133,$B23)</f>
        <v>0</v>
      </c>
      <c r="Z23" s="2">
        <f>SUMIFS('Выборка 2'!Z$2:Z$133,'Выборка 2'!$A$2:$A$133,$A23,'Выборка 2'!$B$2:$B$133,$B23)</f>
        <v>0</v>
      </c>
      <c r="AA23" s="2">
        <f>SUMIFS('Выборка 2'!AA$2:AA$133,'Выборка 2'!$A$2:$A$133,$A23,'Выборка 2'!$B$2:$B$133,$B23)</f>
        <v>0</v>
      </c>
      <c r="AB23" s="2">
        <f>SUMIFS('Выборка 2'!AB$2:AB$133,'Выборка 2'!$A$2:$A$133,$A23,'Выборка 2'!$B$2:$B$133,$B23)</f>
        <v>0</v>
      </c>
      <c r="AC23" s="2">
        <f>SUMIFS('Выборка 2'!AC$2:AC$133,'Выборка 2'!$A$2:$A$133,$A23,'Выборка 2'!$B$2:$B$133,$B23)</f>
        <v>0</v>
      </c>
      <c r="AD23" s="2">
        <f>SUMIFS('Выборка 2'!AD$2:AD$133,'Выборка 2'!$A$2:$A$133,$A23,'Выборка 2'!$B$2:$B$133,$B23)</f>
        <v>0</v>
      </c>
      <c r="AE23" s="2">
        <f>SUMIFS('Выборка 2'!AE$2:AE$133,'Выборка 2'!$A$2:$A$133,$A23,'Выборка 2'!$B$2:$B$133,$B23)</f>
        <v>0</v>
      </c>
      <c r="AF23" s="2">
        <f>SUMIFS('Выборка 2'!AF$2:AF$133,'Выборка 2'!$A$2:$A$133,$A23,'Выборка 2'!$B$2:$B$133,$B23)</f>
        <v>0</v>
      </c>
      <c r="AG23" s="2">
        <f>SUMIFS('Выборка 2'!AG$2:AG$133,'Выборка 2'!$A$2:$A$133,$A23,'Выборка 2'!$B$2:$B$133,$B23)</f>
        <v>0</v>
      </c>
      <c r="AH23" s="2">
        <f>SUMIFS('Выборка 2'!AH$2:AH$133,'Выборка 2'!$A$2:$A$133,$A23,'Выборка 2'!$B$2:$B$133,$B23)</f>
        <v>0</v>
      </c>
      <c r="AI23" s="2">
        <f>SUMIFS('Выборка 2'!AI$2:AI$133,'Выборка 2'!$A$2:$A$133,$A23,'Выборка 2'!$B$2:$B$133,$B23)</f>
        <v>0</v>
      </c>
      <c r="AJ23" s="2">
        <f>SUMIFS('Выборка 2'!AJ$2:AJ$133,'Выборка 2'!$A$2:$A$133,$A23,'Выборка 2'!$B$2:$B$133,$B23)</f>
        <v>0</v>
      </c>
      <c r="AK23" s="2">
        <f>SUMIFS('Выборка 2'!AK$2:AK$133,'Выборка 2'!$A$2:$A$133,$A23,'Выборка 2'!$B$2:$B$133,$B23)</f>
        <v>0</v>
      </c>
      <c r="AL23" s="2">
        <f>SUMIFS('Выборка 2'!AL$2:AL$133,'Выборка 2'!$A$2:$A$133,$A23,'Выборка 2'!$B$2:$B$133,$B23)</f>
        <v>0</v>
      </c>
      <c r="AM23" s="2">
        <f>SUMIFS('Выборка 2'!AM$2:AM$133,'Выборка 2'!$A$2:$A$133,$A23,'Выборка 2'!$B$2:$B$133,$B23)</f>
        <v>0</v>
      </c>
      <c r="AN23" s="2">
        <f>SUMIFS('Выборка 2'!AN$2:AN$133,'Выборка 2'!$A$2:$A$133,$A23,'Выборка 2'!$B$2:$B$133,$B23)</f>
        <v>0</v>
      </c>
      <c r="AO23" s="2">
        <f>SUMIFS('Выборка 2'!AO$2:AO$133,'Выборка 2'!$A$2:$A$133,$A23,'Выборка 2'!$B$2:$B$133,$B23)</f>
        <v>0</v>
      </c>
      <c r="AP23" s="2">
        <f>SUMIFS('Выборка 2'!AP$2:AP$133,'Выборка 2'!$A$2:$A$133,$A23,'Выборка 2'!$B$2:$B$133,$B23)</f>
        <v>0</v>
      </c>
      <c r="AR23" s="2">
        <f t="shared" si="0"/>
        <v>0</v>
      </c>
    </row>
    <row r="24" spans="1:44">
      <c r="A24" s="1">
        <v>63001</v>
      </c>
      <c r="B24" s="1">
        <v>2402</v>
      </c>
      <c r="C24" s="2">
        <f>SUMIFS('Выборка 2'!C$2:C$133,'Выборка 2'!$A$2:$A$133,$A24,'Выборка 2'!$B$2:$B$133,$B24)</f>
        <v>6</v>
      </c>
      <c r="D24" s="2">
        <f>SUMIFS('Выборка 2'!D$2:D$133,'Выборка 2'!$A$2:$A$133,$A24,'Выборка 2'!$B$2:$B$133,$B24)</f>
        <v>12</v>
      </c>
      <c r="E24" s="2">
        <f>SUMIFS('Выборка 2'!E$2:E$133,'Выборка 2'!$A$2:$A$133,$A24,'Выборка 2'!$B$2:$B$133,$B24)</f>
        <v>17</v>
      </c>
      <c r="F24" s="2">
        <f>SUMIFS('Выборка 2'!F$2:F$133,'Выборка 2'!$A$2:$A$133,$A24,'Выборка 2'!$B$2:$B$133,$B24)</f>
        <v>9</v>
      </c>
      <c r="G24" s="2">
        <f>SUMIFS('Выборка 2'!G$2:G$133,'Выборка 2'!$A$2:$A$133,$A24,'Выборка 2'!$B$2:$B$133,$B24)</f>
        <v>33</v>
      </c>
      <c r="H24" s="2">
        <f>SUMIFS('Выборка 2'!H$2:H$133,'Выборка 2'!$A$2:$A$133,$A24,'Выборка 2'!$B$2:$B$133,$B24)</f>
        <v>26</v>
      </c>
      <c r="I24" s="2">
        <f>SUMIFS('Выборка 2'!I$2:I$133,'Выборка 2'!$A$2:$A$133,$A24,'Выборка 2'!$B$2:$B$133,$B24)</f>
        <v>14</v>
      </c>
      <c r="J24" s="2">
        <f>SUMIFS('Выборка 2'!J$2:J$133,'Выборка 2'!$A$2:$A$133,$A24,'Выборка 2'!$B$2:$B$133,$B24)</f>
        <v>24</v>
      </c>
      <c r="K24" s="2">
        <f>SUMIFS('Выборка 2'!K$2:K$133,'Выборка 2'!$A$2:$A$133,$A24,'Выборка 2'!$B$2:$B$133,$B24)</f>
        <v>5</v>
      </c>
      <c r="L24" s="2">
        <f>SUMIFS('Выборка 2'!L$2:L$133,'Выборка 2'!$A$2:$A$133,$A24,'Выборка 2'!$B$2:$B$133,$B24)</f>
        <v>10</v>
      </c>
      <c r="M24" s="2">
        <f>SUMIFS('Выборка 2'!M$2:M$133,'Выборка 2'!$A$2:$A$133,$A24,'Выборка 2'!$B$2:$B$133,$B24)</f>
        <v>9</v>
      </c>
      <c r="N24" s="2">
        <f>SUMIFS('Выборка 2'!N$2:N$133,'Выборка 2'!$A$2:$A$133,$A24,'Выборка 2'!$B$2:$B$133,$B24)</f>
        <v>11</v>
      </c>
      <c r="O24" s="2">
        <f>SUMIFS('Выборка 2'!O$2:O$133,'Выборка 2'!$A$2:$A$133,$A24,'Выборка 2'!$B$2:$B$133,$B24)</f>
        <v>29</v>
      </c>
      <c r="P24" s="2">
        <f>SUMIFS('Выборка 2'!P$2:P$133,'Выборка 2'!$A$2:$A$133,$A24,'Выборка 2'!$B$2:$B$133,$B24)</f>
        <v>49</v>
      </c>
      <c r="Q24" s="2">
        <f>SUMIFS('Выборка 2'!Q$2:Q$133,'Выборка 2'!$A$2:$A$133,$A24,'Выборка 2'!$B$2:$B$133,$B24)</f>
        <v>36</v>
      </c>
      <c r="R24" s="2">
        <f>SUMIFS('Выборка 2'!R$2:R$133,'Выборка 2'!$A$2:$A$133,$A24,'Выборка 2'!$B$2:$B$133,$B24)</f>
        <v>46</v>
      </c>
      <c r="S24" s="2">
        <f>SUMIFS('Выборка 2'!S$2:S$133,'Выборка 2'!$A$2:$A$133,$A24,'Выборка 2'!$B$2:$B$133,$B24)</f>
        <v>75</v>
      </c>
      <c r="T24" s="2">
        <f>SUMIFS('Выборка 2'!T$2:T$133,'Выборка 2'!$A$2:$A$133,$A24,'Выборка 2'!$B$2:$B$133,$B24)</f>
        <v>69</v>
      </c>
      <c r="U24" s="2">
        <f>SUMIFS('Выборка 2'!U$2:U$133,'Выборка 2'!$A$2:$A$133,$A24,'Выборка 2'!$B$2:$B$133,$B24)</f>
        <v>80</v>
      </c>
      <c r="V24" s="2">
        <f>SUMIFS('Выборка 2'!V$2:V$133,'Выборка 2'!$A$2:$A$133,$A24,'Выборка 2'!$B$2:$B$133,$B24)</f>
        <v>65</v>
      </c>
      <c r="W24" s="2">
        <f>SUMIFS('Выборка 2'!W$2:W$133,'Выборка 2'!$A$2:$A$133,$A24,'Выборка 2'!$B$2:$B$133,$B24)</f>
        <v>41</v>
      </c>
      <c r="X24" s="2">
        <f>SUMIFS('Выборка 2'!X$2:X$133,'Выборка 2'!$A$2:$A$133,$A24,'Выборка 2'!$B$2:$B$133,$B24)</f>
        <v>35</v>
      </c>
      <c r="Y24" s="2">
        <f>SUMIFS('Выборка 2'!Y$2:Y$133,'Выборка 2'!$A$2:$A$133,$A24,'Выборка 2'!$B$2:$B$133,$B24)</f>
        <v>24</v>
      </c>
      <c r="Z24" s="2">
        <f>SUMIFS('Выборка 2'!Z$2:Z$133,'Выборка 2'!$A$2:$A$133,$A24,'Выборка 2'!$B$2:$B$133,$B24)</f>
        <v>17</v>
      </c>
      <c r="AA24" s="2">
        <f>SUMIFS('Выборка 2'!AA$2:AA$133,'Выборка 2'!$A$2:$A$133,$A24,'Выборка 2'!$B$2:$B$133,$B24)</f>
        <v>30</v>
      </c>
      <c r="AB24" s="2">
        <f>SUMIFS('Выборка 2'!AB$2:AB$133,'Выборка 2'!$A$2:$A$133,$A24,'Выборка 2'!$B$2:$B$133,$B24)</f>
        <v>7</v>
      </c>
      <c r="AC24" s="2">
        <f>SUMIFS('Выборка 2'!AC$2:AC$133,'Выборка 2'!$A$2:$A$133,$A24,'Выборка 2'!$B$2:$B$133,$B24)</f>
        <v>15</v>
      </c>
      <c r="AD24" s="2">
        <f>SUMIFS('Выборка 2'!AD$2:AD$133,'Выборка 2'!$A$2:$A$133,$A24,'Выборка 2'!$B$2:$B$133,$B24)</f>
        <v>10</v>
      </c>
      <c r="AE24" s="2">
        <f>SUMIFS('Выборка 2'!AE$2:AE$133,'Выборка 2'!$A$2:$A$133,$A24,'Выборка 2'!$B$2:$B$133,$B24)</f>
        <v>16</v>
      </c>
      <c r="AF24" s="2">
        <f>SUMIFS('Выборка 2'!AF$2:AF$133,'Выборка 2'!$A$2:$A$133,$A24,'Выборка 2'!$B$2:$B$133,$B24)</f>
        <v>5</v>
      </c>
      <c r="AG24" s="2">
        <f>SUMIFS('Выборка 2'!AG$2:AG$133,'Выборка 2'!$A$2:$A$133,$A24,'Выборка 2'!$B$2:$B$133,$B24)</f>
        <v>5</v>
      </c>
      <c r="AH24" s="2">
        <f>SUMIFS('Выборка 2'!AH$2:AH$133,'Выборка 2'!$A$2:$A$133,$A24,'Выборка 2'!$B$2:$B$133,$B24)</f>
        <v>2</v>
      </c>
      <c r="AI24" s="2">
        <f>SUMIFS('Выборка 2'!AI$2:AI$133,'Выборка 2'!$A$2:$A$133,$A24,'Выборка 2'!$B$2:$B$133,$B24)</f>
        <v>1</v>
      </c>
      <c r="AJ24" s="2">
        <f>SUMIFS('Выборка 2'!AJ$2:AJ$133,'Выборка 2'!$A$2:$A$133,$A24,'Выборка 2'!$B$2:$B$133,$B24)</f>
        <v>1</v>
      </c>
      <c r="AK24" s="2">
        <f>SUMIFS('Выборка 2'!AK$2:AK$133,'Выборка 2'!$A$2:$A$133,$A24,'Выборка 2'!$B$2:$B$133,$B24)</f>
        <v>1</v>
      </c>
      <c r="AL24" s="2">
        <f>SUMIFS('Выборка 2'!AL$2:AL$133,'Выборка 2'!$A$2:$A$133,$A24,'Выборка 2'!$B$2:$B$133,$B24)</f>
        <v>0</v>
      </c>
      <c r="AM24" s="2">
        <f>SUMIFS('Выборка 2'!AM$2:AM$133,'Выборка 2'!$A$2:$A$133,$A24,'Выборка 2'!$B$2:$B$133,$B24)</f>
        <v>1</v>
      </c>
      <c r="AN24" s="2">
        <f>SUMIFS('Выборка 2'!AN$2:AN$133,'Выборка 2'!$A$2:$A$133,$A24,'Выборка 2'!$B$2:$B$133,$B24)</f>
        <v>2</v>
      </c>
      <c r="AO24" s="2">
        <f>SUMIFS('Выборка 2'!AO$2:AO$133,'Выборка 2'!$A$2:$A$133,$A24,'Выборка 2'!$B$2:$B$133,$B24)</f>
        <v>2</v>
      </c>
      <c r="AP24" s="2">
        <f>SUMIFS('Выборка 2'!AP$2:AP$133,'Выборка 2'!$A$2:$A$133,$A24,'Выборка 2'!$B$2:$B$133,$B24)</f>
        <v>2</v>
      </c>
      <c r="AR24" s="2">
        <f t="shared" si="0"/>
        <v>842</v>
      </c>
    </row>
    <row r="25" spans="1:44">
      <c r="A25" s="1">
        <v>63001</v>
      </c>
      <c r="B25" s="1">
        <v>2502</v>
      </c>
      <c r="C25" s="2">
        <f>SUMIFS('Выборка 2'!C$2:C$133,'Выборка 2'!$A$2:$A$133,$A25,'Выборка 2'!$B$2:$B$133,$B25)</f>
        <v>0</v>
      </c>
      <c r="D25" s="2">
        <f>SUMIFS('Выборка 2'!D$2:D$133,'Выборка 2'!$A$2:$A$133,$A25,'Выборка 2'!$B$2:$B$133,$B25)</f>
        <v>0</v>
      </c>
      <c r="E25" s="2">
        <f>SUMIFS('Выборка 2'!E$2:E$133,'Выборка 2'!$A$2:$A$133,$A25,'Выборка 2'!$B$2:$B$133,$B25)</f>
        <v>0</v>
      </c>
      <c r="F25" s="2">
        <f>SUMIFS('Выборка 2'!F$2:F$133,'Выборка 2'!$A$2:$A$133,$A25,'Выборка 2'!$B$2:$B$133,$B25)</f>
        <v>0</v>
      </c>
      <c r="G25" s="2">
        <f>SUMIFS('Выборка 2'!G$2:G$133,'Выборка 2'!$A$2:$A$133,$A25,'Выборка 2'!$B$2:$B$133,$B25)</f>
        <v>0</v>
      </c>
      <c r="H25" s="2">
        <f>SUMIFS('Выборка 2'!H$2:H$133,'Выборка 2'!$A$2:$A$133,$A25,'Выборка 2'!$B$2:$B$133,$B25)</f>
        <v>0</v>
      </c>
      <c r="I25" s="2">
        <f>SUMIFS('Выборка 2'!I$2:I$133,'Выборка 2'!$A$2:$A$133,$A25,'Выборка 2'!$B$2:$B$133,$B25)</f>
        <v>0</v>
      </c>
      <c r="J25" s="2">
        <f>SUMIFS('Выборка 2'!J$2:J$133,'Выборка 2'!$A$2:$A$133,$A25,'Выборка 2'!$B$2:$B$133,$B25)</f>
        <v>0</v>
      </c>
      <c r="K25" s="2">
        <f>SUMIFS('Выборка 2'!K$2:K$133,'Выборка 2'!$A$2:$A$133,$A25,'Выборка 2'!$B$2:$B$133,$B25)</f>
        <v>0</v>
      </c>
      <c r="L25" s="2">
        <f>SUMIFS('Выборка 2'!L$2:L$133,'Выборка 2'!$A$2:$A$133,$A25,'Выборка 2'!$B$2:$B$133,$B25)</f>
        <v>0</v>
      </c>
      <c r="M25" s="2">
        <f>SUMIFS('Выборка 2'!M$2:M$133,'Выборка 2'!$A$2:$A$133,$A25,'Выборка 2'!$B$2:$B$133,$B25)</f>
        <v>0</v>
      </c>
      <c r="N25" s="2">
        <f>SUMIFS('Выборка 2'!N$2:N$133,'Выборка 2'!$A$2:$A$133,$A25,'Выборка 2'!$B$2:$B$133,$B25)</f>
        <v>0</v>
      </c>
      <c r="O25" s="2">
        <f>SUMIFS('Выборка 2'!O$2:O$133,'Выборка 2'!$A$2:$A$133,$A25,'Выборка 2'!$B$2:$B$133,$B25)</f>
        <v>0</v>
      </c>
      <c r="P25" s="2">
        <f>SUMIFS('Выборка 2'!P$2:P$133,'Выборка 2'!$A$2:$A$133,$A25,'Выборка 2'!$B$2:$B$133,$B25)</f>
        <v>0</v>
      </c>
      <c r="Q25" s="2">
        <f>SUMIFS('Выборка 2'!Q$2:Q$133,'Выборка 2'!$A$2:$A$133,$A25,'Выборка 2'!$B$2:$B$133,$B25)</f>
        <v>0</v>
      </c>
      <c r="R25" s="2">
        <f>SUMIFS('Выборка 2'!R$2:R$133,'Выборка 2'!$A$2:$A$133,$A25,'Выборка 2'!$B$2:$B$133,$B25)</f>
        <v>0</v>
      </c>
      <c r="S25" s="2">
        <f>SUMIFS('Выборка 2'!S$2:S$133,'Выборка 2'!$A$2:$A$133,$A25,'Выборка 2'!$B$2:$B$133,$B25)</f>
        <v>0</v>
      </c>
      <c r="T25" s="2">
        <f>SUMIFS('Выборка 2'!T$2:T$133,'Выборка 2'!$A$2:$A$133,$A25,'Выборка 2'!$B$2:$B$133,$B25)</f>
        <v>0</v>
      </c>
      <c r="U25" s="2">
        <f>SUMIFS('Выборка 2'!U$2:U$133,'Выборка 2'!$A$2:$A$133,$A25,'Выборка 2'!$B$2:$B$133,$B25)</f>
        <v>0</v>
      </c>
      <c r="V25" s="2">
        <f>SUMIFS('Выборка 2'!V$2:V$133,'Выборка 2'!$A$2:$A$133,$A25,'Выборка 2'!$B$2:$B$133,$B25)</f>
        <v>0</v>
      </c>
      <c r="W25" s="2">
        <f>SUMIFS('Выборка 2'!W$2:W$133,'Выборка 2'!$A$2:$A$133,$A25,'Выборка 2'!$B$2:$B$133,$B25)</f>
        <v>0</v>
      </c>
      <c r="X25" s="2">
        <f>SUMIFS('Выборка 2'!X$2:X$133,'Выборка 2'!$A$2:$A$133,$A25,'Выборка 2'!$B$2:$B$133,$B25)</f>
        <v>0</v>
      </c>
      <c r="Y25" s="2">
        <f>SUMIFS('Выборка 2'!Y$2:Y$133,'Выборка 2'!$A$2:$A$133,$A25,'Выборка 2'!$B$2:$B$133,$B25)</f>
        <v>0</v>
      </c>
      <c r="Z25" s="2">
        <f>SUMIFS('Выборка 2'!Z$2:Z$133,'Выборка 2'!$A$2:$A$133,$A25,'Выборка 2'!$B$2:$B$133,$B25)</f>
        <v>0</v>
      </c>
      <c r="AA25" s="2">
        <f>SUMIFS('Выборка 2'!AA$2:AA$133,'Выборка 2'!$A$2:$A$133,$A25,'Выборка 2'!$B$2:$B$133,$B25)</f>
        <v>0</v>
      </c>
      <c r="AB25" s="2">
        <f>SUMIFS('Выборка 2'!AB$2:AB$133,'Выборка 2'!$A$2:$A$133,$A25,'Выборка 2'!$B$2:$B$133,$B25)</f>
        <v>0</v>
      </c>
      <c r="AC25" s="2">
        <f>SUMIFS('Выборка 2'!AC$2:AC$133,'Выборка 2'!$A$2:$A$133,$A25,'Выборка 2'!$B$2:$B$133,$B25)</f>
        <v>0</v>
      </c>
      <c r="AD25" s="2">
        <f>SUMIFS('Выборка 2'!AD$2:AD$133,'Выборка 2'!$A$2:$A$133,$A25,'Выборка 2'!$B$2:$B$133,$B25)</f>
        <v>0</v>
      </c>
      <c r="AE25" s="2">
        <f>SUMIFS('Выборка 2'!AE$2:AE$133,'Выборка 2'!$A$2:$A$133,$A25,'Выборка 2'!$B$2:$B$133,$B25)</f>
        <v>0</v>
      </c>
      <c r="AF25" s="2">
        <f>SUMIFS('Выборка 2'!AF$2:AF$133,'Выборка 2'!$A$2:$A$133,$A25,'Выборка 2'!$B$2:$B$133,$B25)</f>
        <v>0</v>
      </c>
      <c r="AG25" s="2">
        <f>SUMIFS('Выборка 2'!AG$2:AG$133,'Выборка 2'!$A$2:$A$133,$A25,'Выборка 2'!$B$2:$B$133,$B25)</f>
        <v>0</v>
      </c>
      <c r="AH25" s="2">
        <f>SUMIFS('Выборка 2'!AH$2:AH$133,'Выборка 2'!$A$2:$A$133,$A25,'Выборка 2'!$B$2:$B$133,$B25)</f>
        <v>0</v>
      </c>
      <c r="AI25" s="2">
        <f>SUMIFS('Выборка 2'!AI$2:AI$133,'Выборка 2'!$A$2:$A$133,$A25,'Выборка 2'!$B$2:$B$133,$B25)</f>
        <v>0</v>
      </c>
      <c r="AJ25" s="2">
        <f>SUMIFS('Выборка 2'!AJ$2:AJ$133,'Выборка 2'!$A$2:$A$133,$A25,'Выборка 2'!$B$2:$B$133,$B25)</f>
        <v>0</v>
      </c>
      <c r="AK25" s="2">
        <f>SUMIFS('Выборка 2'!AK$2:AK$133,'Выборка 2'!$A$2:$A$133,$A25,'Выборка 2'!$B$2:$B$133,$B25)</f>
        <v>0</v>
      </c>
      <c r="AL25" s="2">
        <f>SUMIFS('Выборка 2'!AL$2:AL$133,'Выборка 2'!$A$2:$A$133,$A25,'Выборка 2'!$B$2:$B$133,$B25)</f>
        <v>0</v>
      </c>
      <c r="AM25" s="2">
        <f>SUMIFS('Выборка 2'!AM$2:AM$133,'Выборка 2'!$A$2:$A$133,$A25,'Выборка 2'!$B$2:$B$133,$B25)</f>
        <v>0</v>
      </c>
      <c r="AN25" s="2">
        <f>SUMIFS('Выборка 2'!AN$2:AN$133,'Выборка 2'!$A$2:$A$133,$A25,'Выборка 2'!$B$2:$B$133,$B25)</f>
        <v>0</v>
      </c>
      <c r="AO25" s="2">
        <f>SUMIFS('Выборка 2'!AO$2:AO$133,'Выборка 2'!$A$2:$A$133,$A25,'Выборка 2'!$B$2:$B$133,$B25)</f>
        <v>0</v>
      </c>
      <c r="AP25" s="2">
        <f>SUMIFS('Выборка 2'!AP$2:AP$133,'Выборка 2'!$A$2:$A$133,$A25,'Выборка 2'!$B$2:$B$133,$B25)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2'!C$2:C$133,'Выборка 2'!$A$2:$A$133,$A26,'Выборка 2'!$B$2:$B$133,$B26)</f>
        <v>6</v>
      </c>
      <c r="D26" s="2">
        <f>SUMIFS('Выборка 2'!D$2:D$133,'Выборка 2'!$A$2:$A$133,$A26,'Выборка 2'!$B$2:$B$133,$B26)</f>
        <v>6</v>
      </c>
      <c r="E26" s="2">
        <f>SUMIFS('Выборка 2'!E$2:E$133,'Выборка 2'!$A$2:$A$133,$A26,'Выборка 2'!$B$2:$B$133,$B26)</f>
        <v>9</v>
      </c>
      <c r="F26" s="2">
        <f>SUMIFS('Выборка 2'!F$2:F$133,'Выборка 2'!$A$2:$A$133,$A26,'Выборка 2'!$B$2:$B$133,$B26)</f>
        <v>7</v>
      </c>
      <c r="G26" s="2">
        <f>SUMIFS('Выборка 2'!G$2:G$133,'Выборка 2'!$A$2:$A$133,$A26,'Выборка 2'!$B$2:$B$133,$B26)</f>
        <v>25</v>
      </c>
      <c r="H26" s="2">
        <f>SUMIFS('Выборка 2'!H$2:H$133,'Выборка 2'!$A$2:$A$133,$A26,'Выборка 2'!$B$2:$B$133,$B26)</f>
        <v>12</v>
      </c>
      <c r="I26" s="2">
        <f>SUMIFS('Выборка 2'!I$2:I$133,'Выборка 2'!$A$2:$A$133,$A26,'Выборка 2'!$B$2:$B$133,$B26)</f>
        <v>17</v>
      </c>
      <c r="J26" s="2">
        <f>SUMIFS('Выборка 2'!J$2:J$133,'Выборка 2'!$A$2:$A$133,$A26,'Выборка 2'!$B$2:$B$133,$B26)</f>
        <v>15</v>
      </c>
      <c r="K26" s="2">
        <f>SUMIFS('Выборка 2'!K$2:K$133,'Выборка 2'!$A$2:$A$133,$A26,'Выборка 2'!$B$2:$B$133,$B26)</f>
        <v>1</v>
      </c>
      <c r="L26" s="2">
        <f>SUMIFS('Выборка 2'!L$2:L$133,'Выборка 2'!$A$2:$A$133,$A26,'Выборка 2'!$B$2:$B$133,$B26)</f>
        <v>11</v>
      </c>
      <c r="M26" s="2">
        <f>SUMIFS('Выборка 2'!M$2:M$133,'Выборка 2'!$A$2:$A$133,$A26,'Выборка 2'!$B$2:$B$133,$B26)</f>
        <v>9</v>
      </c>
      <c r="N26" s="2">
        <f>SUMIFS('Выборка 2'!N$2:N$133,'Выборка 2'!$A$2:$A$133,$A26,'Выборка 2'!$B$2:$B$133,$B26)</f>
        <v>12</v>
      </c>
      <c r="O26" s="2">
        <f>SUMIFS('Выборка 2'!O$2:O$133,'Выборка 2'!$A$2:$A$133,$A26,'Выборка 2'!$B$2:$B$133,$B26)</f>
        <v>21</v>
      </c>
      <c r="P26" s="2">
        <f>SUMIFS('Выборка 2'!P$2:P$133,'Выборка 2'!$A$2:$A$133,$A26,'Выборка 2'!$B$2:$B$133,$B26)</f>
        <v>21</v>
      </c>
      <c r="Q26" s="2">
        <f>SUMIFS('Выборка 2'!Q$2:Q$133,'Выборка 2'!$A$2:$A$133,$A26,'Выборка 2'!$B$2:$B$133,$B26)</f>
        <v>28</v>
      </c>
      <c r="R26" s="2">
        <f>SUMIFS('Выборка 2'!R$2:R$133,'Выборка 2'!$A$2:$A$133,$A26,'Выборка 2'!$B$2:$B$133,$B26)</f>
        <v>20</v>
      </c>
      <c r="S26" s="2">
        <f>SUMIFS('Выборка 2'!S$2:S$133,'Выборка 2'!$A$2:$A$133,$A26,'Выборка 2'!$B$2:$B$133,$B26)</f>
        <v>52</v>
      </c>
      <c r="T26" s="2">
        <f>SUMIFS('Выборка 2'!T$2:T$133,'Выборка 2'!$A$2:$A$133,$A26,'Выборка 2'!$B$2:$B$133,$B26)</f>
        <v>34</v>
      </c>
      <c r="U26" s="2">
        <f>SUMIFS('Выборка 2'!U$2:U$133,'Выборка 2'!$A$2:$A$133,$A26,'Выборка 2'!$B$2:$B$133,$B26)</f>
        <v>52</v>
      </c>
      <c r="V26" s="2">
        <f>SUMIFS('Выборка 2'!V$2:V$133,'Выборка 2'!$A$2:$A$133,$A26,'Выборка 2'!$B$2:$B$133,$B26)</f>
        <v>48</v>
      </c>
      <c r="W26" s="2">
        <f>SUMIFS('Выборка 2'!W$2:W$133,'Выборка 2'!$A$2:$A$133,$A26,'Выборка 2'!$B$2:$B$133,$B26)</f>
        <v>25</v>
      </c>
      <c r="X26" s="2">
        <f>SUMIFS('Выборка 2'!X$2:X$133,'Выборка 2'!$A$2:$A$133,$A26,'Выборка 2'!$B$2:$B$133,$B26)</f>
        <v>13</v>
      </c>
      <c r="Y26" s="2">
        <f>SUMIFS('Выборка 2'!Y$2:Y$133,'Выборка 2'!$A$2:$A$133,$A26,'Выборка 2'!$B$2:$B$133,$B26)</f>
        <v>25</v>
      </c>
      <c r="Z26" s="2">
        <f>SUMIFS('Выборка 2'!Z$2:Z$133,'Выборка 2'!$A$2:$A$133,$A26,'Выборка 2'!$B$2:$B$133,$B26)</f>
        <v>16</v>
      </c>
      <c r="AA26" s="2">
        <f>SUMIFS('Выборка 2'!AA$2:AA$133,'Выборка 2'!$A$2:$A$133,$A26,'Выборка 2'!$B$2:$B$133,$B26)</f>
        <v>13</v>
      </c>
      <c r="AB26" s="2">
        <f>SUMIFS('Выборка 2'!AB$2:AB$133,'Выборка 2'!$A$2:$A$133,$A26,'Выборка 2'!$B$2:$B$133,$B26)</f>
        <v>9</v>
      </c>
      <c r="AC26" s="2">
        <f>SUMIFS('Выборка 2'!AC$2:AC$133,'Выборка 2'!$A$2:$A$133,$A26,'Выборка 2'!$B$2:$B$133,$B26)</f>
        <v>13</v>
      </c>
      <c r="AD26" s="2">
        <f>SUMIFS('Выборка 2'!AD$2:AD$133,'Выборка 2'!$A$2:$A$133,$A26,'Выборка 2'!$B$2:$B$133,$B26)</f>
        <v>5</v>
      </c>
      <c r="AE26" s="2">
        <f>SUMIFS('Выборка 2'!AE$2:AE$133,'Выборка 2'!$A$2:$A$133,$A26,'Выборка 2'!$B$2:$B$133,$B26)</f>
        <v>7</v>
      </c>
      <c r="AF26" s="2">
        <f>SUMIFS('Выборка 2'!AF$2:AF$133,'Выборка 2'!$A$2:$A$133,$A26,'Выборка 2'!$B$2:$B$133,$B26)</f>
        <v>4</v>
      </c>
      <c r="AG26" s="2">
        <f>SUMIFS('Выборка 2'!AG$2:AG$133,'Выборка 2'!$A$2:$A$133,$A26,'Выборка 2'!$B$2:$B$133,$B26)</f>
        <v>2</v>
      </c>
      <c r="AH26" s="2">
        <f>SUMIFS('Выборка 2'!AH$2:AH$133,'Выборка 2'!$A$2:$A$133,$A26,'Выборка 2'!$B$2:$B$133,$B26)</f>
        <v>3</v>
      </c>
      <c r="AI26" s="2">
        <f>SUMIFS('Выборка 2'!AI$2:AI$133,'Выборка 2'!$A$2:$A$133,$A26,'Выборка 2'!$B$2:$B$133,$B26)</f>
        <v>0</v>
      </c>
      <c r="AJ26" s="2">
        <f>SUMIFS('Выборка 2'!AJ$2:AJ$133,'Выборка 2'!$A$2:$A$133,$A26,'Выборка 2'!$B$2:$B$133,$B26)</f>
        <v>1</v>
      </c>
      <c r="AK26" s="2">
        <f>SUMIFS('Выборка 2'!AK$2:AK$133,'Выборка 2'!$A$2:$A$133,$A26,'Выборка 2'!$B$2:$B$133,$B26)</f>
        <v>0</v>
      </c>
      <c r="AL26" s="2">
        <f>SUMIFS('Выборка 2'!AL$2:AL$133,'Выборка 2'!$A$2:$A$133,$A26,'Выборка 2'!$B$2:$B$133,$B26)</f>
        <v>0</v>
      </c>
      <c r="AM26" s="2">
        <f>SUMIFS('Выборка 2'!AM$2:AM$133,'Выборка 2'!$A$2:$A$133,$A26,'Выборка 2'!$B$2:$B$133,$B26)</f>
        <v>0</v>
      </c>
      <c r="AN26" s="2">
        <f>SUMIFS('Выборка 2'!AN$2:AN$133,'Выборка 2'!$A$2:$A$133,$A26,'Выборка 2'!$B$2:$B$133,$B26)</f>
        <v>2</v>
      </c>
      <c r="AO26" s="2">
        <f>SUMIFS('Выборка 2'!AO$2:AO$133,'Выборка 2'!$A$2:$A$133,$A26,'Выборка 2'!$B$2:$B$133,$B26)</f>
        <v>0</v>
      </c>
      <c r="AP26" s="2">
        <f>SUMIFS('Выборка 2'!AP$2:AP$133,'Выборка 2'!$A$2:$A$133,$A26,'Выборка 2'!$B$2:$B$133,$B26)</f>
        <v>0</v>
      </c>
      <c r="AR26" s="2">
        <f t="shared" si="0"/>
        <v>544</v>
      </c>
    </row>
    <row r="27" spans="1:44">
      <c r="A27" s="1">
        <v>63001</v>
      </c>
      <c r="B27" s="1">
        <v>2702</v>
      </c>
      <c r="C27" s="2">
        <f>SUMIFS('Выборка 2'!C$2:C$133,'Выборка 2'!$A$2:$A$133,$A27,'Выборка 2'!$B$2:$B$133,$B27)</f>
        <v>9</v>
      </c>
      <c r="D27" s="2">
        <f>SUMIFS('Выборка 2'!D$2:D$133,'Выборка 2'!$A$2:$A$133,$A27,'Выборка 2'!$B$2:$B$133,$B27)</f>
        <v>10</v>
      </c>
      <c r="E27" s="2">
        <f>SUMIFS('Выборка 2'!E$2:E$133,'Выборка 2'!$A$2:$A$133,$A27,'Выборка 2'!$B$2:$B$133,$B27)</f>
        <v>13</v>
      </c>
      <c r="F27" s="2">
        <f>SUMIFS('Выборка 2'!F$2:F$133,'Выборка 2'!$A$2:$A$133,$A27,'Выборка 2'!$B$2:$B$133,$B27)</f>
        <v>9</v>
      </c>
      <c r="G27" s="2">
        <f>SUMIFS('Выборка 2'!G$2:G$133,'Выборка 2'!$A$2:$A$133,$A27,'Выборка 2'!$B$2:$B$133,$B27)</f>
        <v>30</v>
      </c>
      <c r="H27" s="2">
        <f>SUMIFS('Выборка 2'!H$2:H$133,'Выборка 2'!$A$2:$A$133,$A27,'Выборка 2'!$B$2:$B$133,$B27)</f>
        <v>23</v>
      </c>
      <c r="I27" s="2">
        <f>SUMIFS('Выборка 2'!I$2:I$133,'Выборка 2'!$A$2:$A$133,$A27,'Выборка 2'!$B$2:$B$133,$B27)</f>
        <v>24</v>
      </c>
      <c r="J27" s="2">
        <f>SUMIFS('Выборка 2'!J$2:J$133,'Выборка 2'!$A$2:$A$133,$A27,'Выборка 2'!$B$2:$B$133,$B27)</f>
        <v>16</v>
      </c>
      <c r="K27" s="2">
        <f>SUMIFS('Выборка 2'!K$2:K$133,'Выборка 2'!$A$2:$A$133,$A27,'Выборка 2'!$B$2:$B$133,$B27)</f>
        <v>10</v>
      </c>
      <c r="L27" s="2">
        <f>SUMIFS('Выборка 2'!L$2:L$133,'Выборка 2'!$A$2:$A$133,$A27,'Выборка 2'!$B$2:$B$133,$B27)</f>
        <v>10</v>
      </c>
      <c r="M27" s="2">
        <f>SUMIFS('Выборка 2'!M$2:M$133,'Выборка 2'!$A$2:$A$133,$A27,'Выборка 2'!$B$2:$B$133,$B27)</f>
        <v>7</v>
      </c>
      <c r="N27" s="2">
        <f>SUMIFS('Выборка 2'!N$2:N$133,'Выборка 2'!$A$2:$A$133,$A27,'Выборка 2'!$B$2:$B$133,$B27)</f>
        <v>12</v>
      </c>
      <c r="O27" s="2">
        <f>SUMIFS('Выборка 2'!O$2:O$133,'Выборка 2'!$A$2:$A$133,$A27,'Выборка 2'!$B$2:$B$133,$B27)</f>
        <v>25</v>
      </c>
      <c r="P27" s="2">
        <f>SUMIFS('Выборка 2'!P$2:P$133,'Выборка 2'!$A$2:$A$133,$A27,'Выборка 2'!$B$2:$B$133,$B27)</f>
        <v>47</v>
      </c>
      <c r="Q27" s="2">
        <f>SUMIFS('Выборка 2'!Q$2:Q$133,'Выборка 2'!$A$2:$A$133,$A27,'Выборка 2'!$B$2:$B$133,$B27)</f>
        <v>45</v>
      </c>
      <c r="R27" s="2">
        <f>SUMIFS('Выборка 2'!R$2:R$133,'Выборка 2'!$A$2:$A$133,$A27,'Выборка 2'!$B$2:$B$133,$B27)</f>
        <v>51</v>
      </c>
      <c r="S27" s="2">
        <f>SUMIFS('Выборка 2'!S$2:S$133,'Выборка 2'!$A$2:$A$133,$A27,'Выборка 2'!$B$2:$B$133,$B27)</f>
        <v>56</v>
      </c>
      <c r="T27" s="2">
        <f>SUMIFS('Выборка 2'!T$2:T$133,'Выборка 2'!$A$2:$A$133,$A27,'Выборка 2'!$B$2:$B$133,$B27)</f>
        <v>66</v>
      </c>
      <c r="U27" s="2">
        <f>SUMIFS('Выборка 2'!U$2:U$133,'Выборка 2'!$A$2:$A$133,$A27,'Выборка 2'!$B$2:$B$133,$B27)</f>
        <v>74</v>
      </c>
      <c r="V27" s="2">
        <f>SUMIFS('Выборка 2'!V$2:V$133,'Выборка 2'!$A$2:$A$133,$A27,'Выборка 2'!$B$2:$B$133,$B27)</f>
        <v>64</v>
      </c>
      <c r="W27" s="2">
        <f>SUMIFS('Выборка 2'!W$2:W$133,'Выборка 2'!$A$2:$A$133,$A27,'Выборка 2'!$B$2:$B$133,$B27)</f>
        <v>50</v>
      </c>
      <c r="X27" s="2">
        <f>SUMIFS('Выборка 2'!X$2:X$133,'Выборка 2'!$A$2:$A$133,$A27,'Выборка 2'!$B$2:$B$133,$B27)</f>
        <v>27</v>
      </c>
      <c r="Y27" s="2">
        <f>SUMIFS('Выборка 2'!Y$2:Y$133,'Выборка 2'!$A$2:$A$133,$A27,'Выборка 2'!$B$2:$B$133,$B27)</f>
        <v>21</v>
      </c>
      <c r="Z27" s="2">
        <f>SUMIFS('Выборка 2'!Z$2:Z$133,'Выборка 2'!$A$2:$A$133,$A27,'Выборка 2'!$B$2:$B$133,$B27)</f>
        <v>19</v>
      </c>
      <c r="AA27" s="2">
        <f>SUMIFS('Выборка 2'!AA$2:AA$133,'Выборка 2'!$A$2:$A$133,$A27,'Выборка 2'!$B$2:$B$133,$B27)</f>
        <v>28</v>
      </c>
      <c r="AB27" s="2">
        <f>SUMIFS('Выборка 2'!AB$2:AB$133,'Выборка 2'!$A$2:$A$133,$A27,'Выборка 2'!$B$2:$B$133,$B27)</f>
        <v>20</v>
      </c>
      <c r="AC27" s="2">
        <f>SUMIFS('Выборка 2'!AC$2:AC$133,'Выборка 2'!$A$2:$A$133,$A27,'Выборка 2'!$B$2:$B$133,$B27)</f>
        <v>23</v>
      </c>
      <c r="AD27" s="2">
        <f>SUMIFS('Выборка 2'!AD$2:AD$133,'Выборка 2'!$A$2:$A$133,$A27,'Выборка 2'!$B$2:$B$133,$B27)</f>
        <v>9</v>
      </c>
      <c r="AE27" s="2">
        <f>SUMIFS('Выборка 2'!AE$2:AE$133,'Выборка 2'!$A$2:$A$133,$A27,'Выборка 2'!$B$2:$B$133,$B27)</f>
        <v>20</v>
      </c>
      <c r="AF27" s="2">
        <f>SUMIFS('Выборка 2'!AF$2:AF$133,'Выборка 2'!$A$2:$A$133,$A27,'Выборка 2'!$B$2:$B$133,$B27)</f>
        <v>12</v>
      </c>
      <c r="AG27" s="2">
        <f>SUMIFS('Выборка 2'!AG$2:AG$133,'Выборка 2'!$A$2:$A$133,$A27,'Выборка 2'!$B$2:$B$133,$B27)</f>
        <v>3</v>
      </c>
      <c r="AH27" s="2">
        <f>SUMIFS('Выборка 2'!AH$2:AH$133,'Выборка 2'!$A$2:$A$133,$A27,'Выборка 2'!$B$2:$B$133,$B27)</f>
        <v>5</v>
      </c>
      <c r="AI27" s="2">
        <f>SUMIFS('Выборка 2'!AI$2:AI$133,'Выборка 2'!$A$2:$A$133,$A27,'Выборка 2'!$B$2:$B$133,$B27)</f>
        <v>1</v>
      </c>
      <c r="AJ27" s="2">
        <f>SUMIFS('Выборка 2'!AJ$2:AJ$133,'Выборка 2'!$A$2:$A$133,$A27,'Выборка 2'!$B$2:$B$133,$B27)</f>
        <v>4</v>
      </c>
      <c r="AK27" s="2">
        <f>SUMIFS('Выборка 2'!AK$2:AK$133,'Выборка 2'!$A$2:$A$133,$A27,'Выборка 2'!$B$2:$B$133,$B27)</f>
        <v>0</v>
      </c>
      <c r="AL27" s="2">
        <f>SUMIFS('Выборка 2'!AL$2:AL$133,'Выборка 2'!$A$2:$A$133,$A27,'Выборка 2'!$B$2:$B$133,$B27)</f>
        <v>4</v>
      </c>
      <c r="AM27" s="2">
        <f>SUMIFS('Выборка 2'!AM$2:AM$133,'Выборка 2'!$A$2:$A$133,$A27,'Выборка 2'!$B$2:$B$133,$B27)</f>
        <v>1</v>
      </c>
      <c r="AN27" s="2">
        <f>SUMIFS('Выборка 2'!AN$2:AN$133,'Выборка 2'!$A$2:$A$133,$A27,'Выборка 2'!$B$2:$B$133,$B27)</f>
        <v>4</v>
      </c>
      <c r="AO27" s="2">
        <f>SUMIFS('Выборка 2'!AO$2:AO$133,'Выборка 2'!$A$2:$A$133,$A27,'Выборка 2'!$B$2:$B$133,$B27)</f>
        <v>2</v>
      </c>
      <c r="AP27" s="2">
        <f>SUMIFS('Выборка 2'!AP$2:AP$133,'Выборка 2'!$A$2:$A$133,$A27,'Выборка 2'!$B$2:$B$133,$B27)</f>
        <v>2</v>
      </c>
      <c r="AR27" s="2">
        <f t="shared" si="0"/>
        <v>856</v>
      </c>
    </row>
    <row r="28" spans="1:44">
      <c r="A28" s="1">
        <v>63001</v>
      </c>
      <c r="B28" s="1">
        <v>3002</v>
      </c>
      <c r="C28" s="2">
        <f>SUMIFS('Выборка 2'!C$2:C$133,'Выборка 2'!$A$2:$A$133,$A28,'Выборка 2'!$B$2:$B$133,$B28)</f>
        <v>0</v>
      </c>
      <c r="D28" s="2">
        <f>SUMIFS('Выборка 2'!D$2:D$133,'Выборка 2'!$A$2:$A$133,$A28,'Выборка 2'!$B$2:$B$133,$B28)</f>
        <v>0</v>
      </c>
      <c r="E28" s="2">
        <f>SUMIFS('Выборка 2'!E$2:E$133,'Выборка 2'!$A$2:$A$133,$A28,'Выборка 2'!$B$2:$B$133,$B28)</f>
        <v>0</v>
      </c>
      <c r="F28" s="2">
        <f>SUMIFS('Выборка 2'!F$2:F$133,'Выборка 2'!$A$2:$A$133,$A28,'Выборка 2'!$B$2:$B$133,$B28)</f>
        <v>0</v>
      </c>
      <c r="G28" s="2">
        <f>SUMIFS('Выборка 2'!G$2:G$133,'Выборка 2'!$A$2:$A$133,$A28,'Выборка 2'!$B$2:$B$133,$B28)</f>
        <v>0</v>
      </c>
      <c r="H28" s="2">
        <f>SUMIFS('Выборка 2'!H$2:H$133,'Выборка 2'!$A$2:$A$133,$A28,'Выборка 2'!$B$2:$B$133,$B28)</f>
        <v>0</v>
      </c>
      <c r="I28" s="2">
        <f>SUMIFS('Выборка 2'!I$2:I$133,'Выборка 2'!$A$2:$A$133,$A28,'Выборка 2'!$B$2:$B$133,$B28)</f>
        <v>0</v>
      </c>
      <c r="J28" s="2">
        <f>SUMIFS('Выборка 2'!J$2:J$133,'Выборка 2'!$A$2:$A$133,$A28,'Выборка 2'!$B$2:$B$133,$B28)</f>
        <v>0</v>
      </c>
      <c r="K28" s="2">
        <f>SUMIFS('Выборка 2'!K$2:K$133,'Выборка 2'!$A$2:$A$133,$A28,'Выборка 2'!$B$2:$B$133,$B28)</f>
        <v>0</v>
      </c>
      <c r="L28" s="2">
        <f>SUMIFS('Выборка 2'!L$2:L$133,'Выборка 2'!$A$2:$A$133,$A28,'Выборка 2'!$B$2:$B$133,$B28)</f>
        <v>0</v>
      </c>
      <c r="M28" s="2">
        <f>SUMIFS('Выборка 2'!M$2:M$133,'Выборка 2'!$A$2:$A$133,$A28,'Выборка 2'!$B$2:$B$133,$B28)</f>
        <v>0</v>
      </c>
      <c r="N28" s="2">
        <f>SUMIFS('Выборка 2'!N$2:N$133,'Выборка 2'!$A$2:$A$133,$A28,'Выборка 2'!$B$2:$B$133,$B28)</f>
        <v>0</v>
      </c>
      <c r="O28" s="2">
        <f>SUMIFS('Выборка 2'!O$2:O$133,'Выборка 2'!$A$2:$A$133,$A28,'Выборка 2'!$B$2:$B$133,$B28)</f>
        <v>0</v>
      </c>
      <c r="P28" s="2">
        <f>SUMIFS('Выборка 2'!P$2:P$133,'Выборка 2'!$A$2:$A$133,$A28,'Выборка 2'!$B$2:$B$133,$B28)</f>
        <v>0</v>
      </c>
      <c r="Q28" s="2">
        <f>SUMIFS('Выборка 2'!Q$2:Q$133,'Выборка 2'!$A$2:$A$133,$A28,'Выборка 2'!$B$2:$B$133,$B28)</f>
        <v>0</v>
      </c>
      <c r="R28" s="2">
        <f>SUMIFS('Выборка 2'!R$2:R$133,'Выборка 2'!$A$2:$A$133,$A28,'Выборка 2'!$B$2:$B$133,$B28)</f>
        <v>0</v>
      </c>
      <c r="S28" s="2">
        <f>SUMIFS('Выборка 2'!S$2:S$133,'Выборка 2'!$A$2:$A$133,$A28,'Выборка 2'!$B$2:$B$133,$B28)</f>
        <v>0</v>
      </c>
      <c r="T28" s="2">
        <f>SUMIFS('Выборка 2'!T$2:T$133,'Выборка 2'!$A$2:$A$133,$A28,'Выборка 2'!$B$2:$B$133,$B28)</f>
        <v>0</v>
      </c>
      <c r="U28" s="2">
        <f>SUMIFS('Выборка 2'!U$2:U$133,'Выборка 2'!$A$2:$A$133,$A28,'Выборка 2'!$B$2:$B$133,$B28)</f>
        <v>0</v>
      </c>
      <c r="V28" s="2">
        <f>SUMIFS('Выборка 2'!V$2:V$133,'Выборка 2'!$A$2:$A$133,$A28,'Выборка 2'!$B$2:$B$133,$B28)</f>
        <v>0</v>
      </c>
      <c r="W28" s="2">
        <f>SUMIFS('Выборка 2'!W$2:W$133,'Выборка 2'!$A$2:$A$133,$A28,'Выборка 2'!$B$2:$B$133,$B28)</f>
        <v>0</v>
      </c>
      <c r="X28" s="2">
        <f>SUMIFS('Выборка 2'!X$2:X$133,'Выборка 2'!$A$2:$A$133,$A28,'Выборка 2'!$B$2:$B$133,$B28)</f>
        <v>0</v>
      </c>
      <c r="Y28" s="2">
        <f>SUMIFS('Выборка 2'!Y$2:Y$133,'Выборка 2'!$A$2:$A$133,$A28,'Выборка 2'!$B$2:$B$133,$B28)</f>
        <v>0</v>
      </c>
      <c r="Z28" s="2">
        <f>SUMIFS('Выборка 2'!Z$2:Z$133,'Выборка 2'!$A$2:$A$133,$A28,'Выборка 2'!$B$2:$B$133,$B28)</f>
        <v>0</v>
      </c>
      <c r="AA28" s="2">
        <f>SUMIFS('Выборка 2'!AA$2:AA$133,'Выборка 2'!$A$2:$A$133,$A28,'Выборка 2'!$B$2:$B$133,$B28)</f>
        <v>0</v>
      </c>
      <c r="AB28" s="2">
        <f>SUMIFS('Выборка 2'!AB$2:AB$133,'Выборка 2'!$A$2:$A$133,$A28,'Выборка 2'!$B$2:$B$133,$B28)</f>
        <v>0</v>
      </c>
      <c r="AC28" s="2">
        <f>SUMIFS('Выборка 2'!AC$2:AC$133,'Выборка 2'!$A$2:$A$133,$A28,'Выборка 2'!$B$2:$B$133,$B28)</f>
        <v>0</v>
      </c>
      <c r="AD28" s="2">
        <f>SUMIFS('Выборка 2'!AD$2:AD$133,'Выборка 2'!$A$2:$A$133,$A28,'Выборка 2'!$B$2:$B$133,$B28)</f>
        <v>0</v>
      </c>
      <c r="AE28" s="2">
        <f>SUMIFS('Выборка 2'!AE$2:AE$133,'Выборка 2'!$A$2:$A$133,$A28,'Выборка 2'!$B$2:$B$133,$B28)</f>
        <v>0</v>
      </c>
      <c r="AF28" s="2">
        <f>SUMIFS('Выборка 2'!AF$2:AF$133,'Выборка 2'!$A$2:$A$133,$A28,'Выборка 2'!$B$2:$B$133,$B28)</f>
        <v>0</v>
      </c>
      <c r="AG28" s="2">
        <f>SUMIFS('Выборка 2'!AG$2:AG$133,'Выборка 2'!$A$2:$A$133,$A28,'Выборка 2'!$B$2:$B$133,$B28)</f>
        <v>0</v>
      </c>
      <c r="AH28" s="2">
        <f>SUMIFS('Выборка 2'!AH$2:AH$133,'Выборка 2'!$A$2:$A$133,$A28,'Выборка 2'!$B$2:$B$133,$B28)</f>
        <v>0</v>
      </c>
      <c r="AI28" s="2">
        <f>SUMIFS('Выборка 2'!AI$2:AI$133,'Выборка 2'!$A$2:$A$133,$A28,'Выборка 2'!$B$2:$B$133,$B28)</f>
        <v>0</v>
      </c>
      <c r="AJ28" s="2">
        <f>SUMIFS('Выборка 2'!AJ$2:AJ$133,'Выборка 2'!$A$2:$A$133,$A28,'Выборка 2'!$B$2:$B$133,$B28)</f>
        <v>0</v>
      </c>
      <c r="AK28" s="2">
        <f>SUMIFS('Выборка 2'!AK$2:AK$133,'Выборка 2'!$A$2:$A$133,$A28,'Выборка 2'!$B$2:$B$133,$B28)</f>
        <v>0</v>
      </c>
      <c r="AL28" s="2">
        <f>SUMIFS('Выборка 2'!AL$2:AL$133,'Выборка 2'!$A$2:$A$133,$A28,'Выборка 2'!$B$2:$B$133,$B28)</f>
        <v>0</v>
      </c>
      <c r="AM28" s="2">
        <f>SUMIFS('Выборка 2'!AM$2:AM$133,'Выборка 2'!$A$2:$A$133,$A28,'Выборка 2'!$B$2:$B$133,$B28)</f>
        <v>0</v>
      </c>
      <c r="AN28" s="2">
        <f>SUMIFS('Выборка 2'!AN$2:AN$133,'Выборка 2'!$A$2:$A$133,$A28,'Выборка 2'!$B$2:$B$133,$B28)</f>
        <v>0</v>
      </c>
      <c r="AO28" s="2">
        <f>SUMIFS('Выборка 2'!AO$2:AO$133,'Выборка 2'!$A$2:$A$133,$A28,'Выборка 2'!$B$2:$B$133,$B28)</f>
        <v>0</v>
      </c>
      <c r="AP28" s="2">
        <f>SUMIFS('Выборка 2'!AP$2:AP$133,'Выборка 2'!$A$2:$A$133,$A28,'Выборка 2'!$B$2:$B$133,$B28)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2'!C$2:C$133,'Выборка 2'!$A$2:$A$133,$A29,'Выборка 2'!$B$2:$B$133,$B29)</f>
        <v>1321</v>
      </c>
      <c r="D29" s="2">
        <f>SUMIFS('Выборка 2'!D$2:D$133,'Выборка 2'!$A$2:$A$133,$A29,'Выборка 2'!$B$2:$B$133,$B29)</f>
        <v>1220</v>
      </c>
      <c r="E29" s="2">
        <f>SUMIFS('Выборка 2'!E$2:E$133,'Выборка 2'!$A$2:$A$133,$A29,'Выборка 2'!$B$2:$B$133,$B29)</f>
        <v>2370</v>
      </c>
      <c r="F29" s="2">
        <f>SUMIFS('Выборка 2'!F$2:F$133,'Выборка 2'!$A$2:$A$133,$A29,'Выборка 2'!$B$2:$B$133,$B29)</f>
        <v>2146</v>
      </c>
      <c r="G29" s="2">
        <f>SUMIFS('Выборка 2'!G$2:G$133,'Выборка 2'!$A$2:$A$133,$A29,'Выборка 2'!$B$2:$B$133,$B29)</f>
        <v>4692</v>
      </c>
      <c r="H29" s="2">
        <f>SUMIFS('Выборка 2'!H$2:H$133,'Выборка 2'!$A$2:$A$133,$A29,'Выборка 2'!$B$2:$B$133,$B29)</f>
        <v>4347</v>
      </c>
      <c r="I29" s="2">
        <f>SUMIFS('Выборка 2'!I$2:I$133,'Выборка 2'!$A$2:$A$133,$A29,'Выборка 2'!$B$2:$B$133,$B29)</f>
        <v>4670</v>
      </c>
      <c r="J29" s="2">
        <f>SUMIFS('Выборка 2'!J$2:J$133,'Выборка 2'!$A$2:$A$133,$A29,'Выборка 2'!$B$2:$B$133,$B29)</f>
        <v>4319</v>
      </c>
      <c r="K29" s="2">
        <f>SUMIFS('Выборка 2'!K$2:K$133,'Выборка 2'!$A$2:$A$133,$A29,'Выборка 2'!$B$2:$B$133,$B29)</f>
        <v>2495</v>
      </c>
      <c r="L29" s="2">
        <f>SUMIFS('Выборка 2'!L$2:L$133,'Выборка 2'!$A$2:$A$133,$A29,'Выборка 2'!$B$2:$B$133,$B29)</f>
        <v>2450</v>
      </c>
      <c r="M29" s="2">
        <f>SUMIFS('Выборка 2'!M$2:M$133,'Выборка 2'!$A$2:$A$133,$A29,'Выборка 2'!$B$2:$B$133,$B29)</f>
        <v>1687</v>
      </c>
      <c r="N29" s="2">
        <f>SUMIFS('Выборка 2'!N$2:N$133,'Выборка 2'!$A$2:$A$133,$A29,'Выборка 2'!$B$2:$B$133,$B29)</f>
        <v>1673</v>
      </c>
      <c r="O29" s="2">
        <f>SUMIFS('Выборка 2'!O$2:O$133,'Выборка 2'!$A$2:$A$133,$A29,'Выборка 2'!$B$2:$B$133,$B29)</f>
        <v>3109</v>
      </c>
      <c r="P29" s="2">
        <f>SUMIFS('Выборка 2'!P$2:P$133,'Выборка 2'!$A$2:$A$133,$A29,'Выборка 2'!$B$2:$B$133,$B29)</f>
        <v>3411</v>
      </c>
      <c r="Q29" s="2">
        <f>SUMIFS('Выборка 2'!Q$2:Q$133,'Выборка 2'!$A$2:$A$133,$A29,'Выборка 2'!$B$2:$B$133,$B29)</f>
        <v>3619</v>
      </c>
      <c r="R29" s="2">
        <f>SUMIFS('Выборка 2'!R$2:R$133,'Выборка 2'!$A$2:$A$133,$A29,'Выборка 2'!$B$2:$B$133,$B29)</f>
        <v>3486</v>
      </c>
      <c r="S29" s="2">
        <f>SUMIFS('Выборка 2'!S$2:S$133,'Выборка 2'!$A$2:$A$133,$A29,'Выборка 2'!$B$2:$B$133,$B29)</f>
        <v>5528</v>
      </c>
      <c r="T29" s="2">
        <f>SUMIFS('Выборка 2'!T$2:T$133,'Выборка 2'!$A$2:$A$133,$A29,'Выборка 2'!$B$2:$B$133,$B29)</f>
        <v>5431</v>
      </c>
      <c r="U29" s="2">
        <f>SUMIFS('Выборка 2'!U$2:U$133,'Выборка 2'!$A$2:$A$133,$A29,'Выборка 2'!$B$2:$B$133,$B29)</f>
        <v>6706</v>
      </c>
      <c r="V29" s="2">
        <f>SUMIFS('Выборка 2'!V$2:V$133,'Выборка 2'!$A$2:$A$133,$A29,'Выборка 2'!$B$2:$B$133,$B29)</f>
        <v>6635</v>
      </c>
      <c r="W29" s="2">
        <f>SUMIFS('Выборка 2'!W$2:W$133,'Выборка 2'!$A$2:$A$133,$A29,'Выборка 2'!$B$2:$B$133,$B29)</f>
        <v>5674</v>
      </c>
      <c r="X29" s="2">
        <f>SUMIFS('Выборка 2'!X$2:X$133,'Выборка 2'!$A$2:$A$133,$A29,'Выборка 2'!$B$2:$B$133,$B29)</f>
        <v>5974</v>
      </c>
      <c r="Y29" s="2">
        <f>SUMIFS('Выборка 2'!Y$2:Y$133,'Выборка 2'!$A$2:$A$133,$A29,'Выборка 2'!$B$2:$B$133,$B29)</f>
        <v>5289</v>
      </c>
      <c r="Z29" s="2">
        <f>SUMIFS('Выборка 2'!Z$2:Z$133,'Выборка 2'!$A$2:$A$133,$A29,'Выборка 2'!$B$2:$B$133,$B29)</f>
        <v>5714</v>
      </c>
      <c r="AA29" s="2">
        <f>SUMIFS('Выборка 2'!AA$2:AA$133,'Выборка 2'!$A$2:$A$133,$A29,'Выборка 2'!$B$2:$B$133,$B29)</f>
        <v>4708</v>
      </c>
      <c r="AB29" s="2">
        <f>SUMIFS('Выборка 2'!AB$2:AB$133,'Выборка 2'!$A$2:$A$133,$A29,'Выборка 2'!$B$2:$B$133,$B29)</f>
        <v>5416</v>
      </c>
      <c r="AC29" s="2">
        <f>SUMIFS('Выборка 2'!AC$2:AC$133,'Выборка 2'!$A$2:$A$133,$A29,'Выборка 2'!$B$2:$B$133,$B29)</f>
        <v>4842</v>
      </c>
      <c r="AD29" s="2">
        <f>SUMIFS('Выборка 2'!AD$2:AD$133,'Выборка 2'!$A$2:$A$133,$A29,'Выборка 2'!$B$2:$B$133,$B29)</f>
        <v>5768</v>
      </c>
      <c r="AE29" s="2">
        <f>SUMIFS('Выборка 2'!AE$2:AE$133,'Выборка 2'!$A$2:$A$133,$A29,'Выборка 2'!$B$2:$B$133,$B29)</f>
        <v>5948</v>
      </c>
      <c r="AF29" s="2">
        <f>SUMIFS('Выборка 2'!AF$2:AF$133,'Выборка 2'!$A$2:$A$133,$A29,'Выборка 2'!$B$2:$B$133,$B29)</f>
        <v>7012</v>
      </c>
      <c r="AG29" s="2">
        <f>SUMIFS('Выборка 2'!AG$2:AG$133,'Выборка 2'!$A$2:$A$133,$A29,'Выборка 2'!$B$2:$B$133,$B29)</f>
        <v>3110</v>
      </c>
      <c r="AH29" s="2">
        <f>SUMIFS('Выборка 2'!AH$2:AH$133,'Выборка 2'!$A$2:$A$133,$A29,'Выборка 2'!$B$2:$B$133,$B29)</f>
        <v>6067</v>
      </c>
      <c r="AI29" s="2">
        <f>SUMIFS('Выборка 2'!AI$2:AI$133,'Выборка 2'!$A$2:$A$133,$A29,'Выборка 2'!$B$2:$B$133,$B29)</f>
        <v>2346</v>
      </c>
      <c r="AJ29" s="2">
        <f>SUMIFS('Выборка 2'!AJ$2:AJ$133,'Выборка 2'!$A$2:$A$133,$A29,'Выборка 2'!$B$2:$B$133,$B29)</f>
        <v>4490</v>
      </c>
      <c r="AK29" s="2">
        <f>SUMIFS('Выборка 2'!AK$2:AK$133,'Выборка 2'!$A$2:$A$133,$A29,'Выборка 2'!$B$2:$B$133,$B29)</f>
        <v>839</v>
      </c>
      <c r="AL29" s="2">
        <f>SUMIFS('Выборка 2'!AL$2:AL$133,'Выборка 2'!$A$2:$A$133,$A29,'Выборка 2'!$B$2:$B$133,$B29)</f>
        <v>2050</v>
      </c>
      <c r="AM29" s="2">
        <f>SUMIFS('Выборка 2'!AM$2:AM$133,'Выборка 2'!$A$2:$A$133,$A29,'Выборка 2'!$B$2:$B$133,$B29)</f>
        <v>760</v>
      </c>
      <c r="AN29" s="2">
        <f>SUMIFS('Выборка 2'!AN$2:AN$133,'Выборка 2'!$A$2:$A$133,$A29,'Выборка 2'!$B$2:$B$133,$B29)</f>
        <v>2504</v>
      </c>
      <c r="AO29" s="2">
        <f>SUMIFS('Выборка 2'!AO$2:AO$133,'Выборка 2'!$A$2:$A$133,$A29,'Выборка 2'!$B$2:$B$133,$B29)</f>
        <v>355</v>
      </c>
      <c r="AP29" s="2">
        <f>SUMIFS('Выборка 2'!AP$2:AP$133,'Выборка 2'!$A$2:$A$133,$A29,'Выборка 2'!$B$2:$B$133,$B29)</f>
        <v>1575</v>
      </c>
      <c r="AR29" s="2">
        <f t="shared" si="0"/>
        <v>151756</v>
      </c>
    </row>
    <row r="30" spans="1:44">
      <c r="A30" s="1">
        <v>63001</v>
      </c>
      <c r="B30" s="1">
        <v>3202</v>
      </c>
      <c r="C30" s="2">
        <f>SUMIFS('Выборка 2'!C$2:C$133,'Выборка 2'!$A$2:$A$133,$A30,'Выборка 2'!$B$2:$B$133,$B30)</f>
        <v>0</v>
      </c>
      <c r="D30" s="2">
        <f>SUMIFS('Выборка 2'!D$2:D$133,'Выборка 2'!$A$2:$A$133,$A30,'Выборка 2'!$B$2:$B$133,$B30)</f>
        <v>0</v>
      </c>
      <c r="E30" s="2">
        <f>SUMIFS('Выборка 2'!E$2:E$133,'Выборка 2'!$A$2:$A$133,$A30,'Выборка 2'!$B$2:$B$133,$B30)</f>
        <v>0</v>
      </c>
      <c r="F30" s="2">
        <f>SUMIFS('Выборка 2'!F$2:F$133,'Выборка 2'!$A$2:$A$133,$A30,'Выборка 2'!$B$2:$B$133,$B30)</f>
        <v>0</v>
      </c>
      <c r="G30" s="2">
        <f>SUMIFS('Выборка 2'!G$2:G$133,'Выборка 2'!$A$2:$A$133,$A30,'Выборка 2'!$B$2:$B$133,$B30)</f>
        <v>0</v>
      </c>
      <c r="H30" s="2">
        <f>SUMIFS('Выборка 2'!H$2:H$133,'Выборка 2'!$A$2:$A$133,$A30,'Выборка 2'!$B$2:$B$133,$B30)</f>
        <v>0</v>
      </c>
      <c r="I30" s="2">
        <f>SUMIFS('Выборка 2'!I$2:I$133,'Выборка 2'!$A$2:$A$133,$A30,'Выборка 2'!$B$2:$B$133,$B30)</f>
        <v>0</v>
      </c>
      <c r="J30" s="2">
        <f>SUMIFS('Выборка 2'!J$2:J$133,'Выборка 2'!$A$2:$A$133,$A30,'Выборка 2'!$B$2:$B$133,$B30)</f>
        <v>0</v>
      </c>
      <c r="K30" s="2">
        <f>SUMIFS('Выборка 2'!K$2:K$133,'Выборка 2'!$A$2:$A$133,$A30,'Выборка 2'!$B$2:$B$133,$B30)</f>
        <v>0</v>
      </c>
      <c r="L30" s="2">
        <f>SUMIFS('Выборка 2'!L$2:L$133,'Выборка 2'!$A$2:$A$133,$A30,'Выборка 2'!$B$2:$B$133,$B30)</f>
        <v>0</v>
      </c>
      <c r="M30" s="2">
        <f>SUMIFS('Выборка 2'!M$2:M$133,'Выборка 2'!$A$2:$A$133,$A30,'Выборка 2'!$B$2:$B$133,$B30)</f>
        <v>0</v>
      </c>
      <c r="N30" s="2">
        <f>SUMIFS('Выборка 2'!N$2:N$133,'Выборка 2'!$A$2:$A$133,$A30,'Выборка 2'!$B$2:$B$133,$B30)</f>
        <v>0</v>
      </c>
      <c r="O30" s="2">
        <f>SUMIFS('Выборка 2'!O$2:O$133,'Выборка 2'!$A$2:$A$133,$A30,'Выборка 2'!$B$2:$B$133,$B30)</f>
        <v>0</v>
      </c>
      <c r="P30" s="2">
        <f>SUMIFS('Выборка 2'!P$2:P$133,'Выборка 2'!$A$2:$A$133,$A30,'Выборка 2'!$B$2:$B$133,$B30)</f>
        <v>0</v>
      </c>
      <c r="Q30" s="2">
        <f>SUMIFS('Выборка 2'!Q$2:Q$133,'Выборка 2'!$A$2:$A$133,$A30,'Выборка 2'!$B$2:$B$133,$B30)</f>
        <v>0</v>
      </c>
      <c r="R30" s="2">
        <f>SUMIFS('Выборка 2'!R$2:R$133,'Выборка 2'!$A$2:$A$133,$A30,'Выборка 2'!$B$2:$B$133,$B30)</f>
        <v>0</v>
      </c>
      <c r="S30" s="2">
        <f>SUMIFS('Выборка 2'!S$2:S$133,'Выборка 2'!$A$2:$A$133,$A30,'Выборка 2'!$B$2:$B$133,$B30)</f>
        <v>0</v>
      </c>
      <c r="T30" s="2">
        <f>SUMIFS('Выборка 2'!T$2:T$133,'Выборка 2'!$A$2:$A$133,$A30,'Выборка 2'!$B$2:$B$133,$B30)</f>
        <v>0</v>
      </c>
      <c r="U30" s="2">
        <f>SUMIFS('Выборка 2'!U$2:U$133,'Выборка 2'!$A$2:$A$133,$A30,'Выборка 2'!$B$2:$B$133,$B30)</f>
        <v>0</v>
      </c>
      <c r="V30" s="2">
        <f>SUMIFS('Выборка 2'!V$2:V$133,'Выборка 2'!$A$2:$A$133,$A30,'Выборка 2'!$B$2:$B$133,$B30)</f>
        <v>0</v>
      </c>
      <c r="W30" s="2">
        <f>SUMIFS('Выборка 2'!W$2:W$133,'Выборка 2'!$A$2:$A$133,$A30,'Выборка 2'!$B$2:$B$133,$B30)</f>
        <v>0</v>
      </c>
      <c r="X30" s="2">
        <f>SUMIFS('Выборка 2'!X$2:X$133,'Выборка 2'!$A$2:$A$133,$A30,'Выборка 2'!$B$2:$B$133,$B30)</f>
        <v>0</v>
      </c>
      <c r="Y30" s="2">
        <f>SUMIFS('Выборка 2'!Y$2:Y$133,'Выборка 2'!$A$2:$A$133,$A30,'Выборка 2'!$B$2:$B$133,$B30)</f>
        <v>0</v>
      </c>
      <c r="Z30" s="2">
        <f>SUMIFS('Выборка 2'!Z$2:Z$133,'Выборка 2'!$A$2:$A$133,$A30,'Выборка 2'!$B$2:$B$133,$B30)</f>
        <v>0</v>
      </c>
      <c r="AA30" s="2">
        <f>SUMIFS('Выборка 2'!AA$2:AA$133,'Выборка 2'!$A$2:$A$133,$A30,'Выборка 2'!$B$2:$B$133,$B30)</f>
        <v>0</v>
      </c>
      <c r="AB30" s="2">
        <f>SUMIFS('Выборка 2'!AB$2:AB$133,'Выборка 2'!$A$2:$A$133,$A30,'Выборка 2'!$B$2:$B$133,$B30)</f>
        <v>0</v>
      </c>
      <c r="AC30" s="2">
        <f>SUMIFS('Выборка 2'!AC$2:AC$133,'Выборка 2'!$A$2:$A$133,$A30,'Выборка 2'!$B$2:$B$133,$B30)</f>
        <v>0</v>
      </c>
      <c r="AD30" s="2">
        <f>SUMIFS('Выборка 2'!AD$2:AD$133,'Выборка 2'!$A$2:$A$133,$A30,'Выборка 2'!$B$2:$B$133,$B30)</f>
        <v>0</v>
      </c>
      <c r="AE30" s="2">
        <f>SUMIFS('Выборка 2'!AE$2:AE$133,'Выборка 2'!$A$2:$A$133,$A30,'Выборка 2'!$B$2:$B$133,$B30)</f>
        <v>0</v>
      </c>
      <c r="AF30" s="2">
        <f>SUMIFS('Выборка 2'!AF$2:AF$133,'Выборка 2'!$A$2:$A$133,$A30,'Выборка 2'!$B$2:$B$133,$B30)</f>
        <v>0</v>
      </c>
      <c r="AG30" s="2">
        <f>SUMIFS('Выборка 2'!AG$2:AG$133,'Выборка 2'!$A$2:$A$133,$A30,'Выборка 2'!$B$2:$B$133,$B30)</f>
        <v>0</v>
      </c>
      <c r="AH30" s="2">
        <f>SUMIFS('Выборка 2'!AH$2:AH$133,'Выборка 2'!$A$2:$A$133,$A30,'Выборка 2'!$B$2:$B$133,$B30)</f>
        <v>0</v>
      </c>
      <c r="AI30" s="2">
        <f>SUMIFS('Выборка 2'!AI$2:AI$133,'Выборка 2'!$A$2:$A$133,$A30,'Выборка 2'!$B$2:$B$133,$B30)</f>
        <v>0</v>
      </c>
      <c r="AJ30" s="2">
        <f>SUMIFS('Выборка 2'!AJ$2:AJ$133,'Выборка 2'!$A$2:$A$133,$A30,'Выборка 2'!$B$2:$B$133,$B30)</f>
        <v>0</v>
      </c>
      <c r="AK30" s="2">
        <f>SUMIFS('Выборка 2'!AK$2:AK$133,'Выборка 2'!$A$2:$A$133,$A30,'Выборка 2'!$B$2:$B$133,$B30)</f>
        <v>0</v>
      </c>
      <c r="AL30" s="2">
        <f>SUMIFS('Выборка 2'!AL$2:AL$133,'Выборка 2'!$A$2:$A$133,$A30,'Выборка 2'!$B$2:$B$133,$B30)</f>
        <v>0</v>
      </c>
      <c r="AM30" s="2">
        <f>SUMIFS('Выборка 2'!AM$2:AM$133,'Выборка 2'!$A$2:$A$133,$A30,'Выборка 2'!$B$2:$B$133,$B30)</f>
        <v>0</v>
      </c>
      <c r="AN30" s="2">
        <f>SUMIFS('Выборка 2'!AN$2:AN$133,'Выборка 2'!$A$2:$A$133,$A30,'Выборка 2'!$B$2:$B$133,$B30)</f>
        <v>0</v>
      </c>
      <c r="AO30" s="2">
        <f>SUMIFS('Выборка 2'!AO$2:AO$133,'Выборка 2'!$A$2:$A$133,$A30,'Выборка 2'!$B$2:$B$133,$B30)</f>
        <v>0</v>
      </c>
      <c r="AP30" s="2">
        <f>SUMIFS('Выборка 2'!AP$2:AP$133,'Выборка 2'!$A$2:$A$133,$A30,'Выборка 2'!$B$2:$B$133,$B30)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2'!C$2:C$133,'Выборка 2'!$A$2:$A$133,$A31,'Выборка 2'!$B$2:$B$133,$B31)</f>
        <v>61</v>
      </c>
      <c r="D31" s="2">
        <f>SUMIFS('Выборка 2'!D$2:D$133,'Выборка 2'!$A$2:$A$133,$A31,'Выборка 2'!$B$2:$B$133,$B31)</f>
        <v>42</v>
      </c>
      <c r="E31" s="2">
        <f>SUMIFS('Выборка 2'!E$2:E$133,'Выборка 2'!$A$2:$A$133,$A31,'Выборка 2'!$B$2:$B$133,$B31)</f>
        <v>70</v>
      </c>
      <c r="F31" s="2">
        <f>SUMIFS('Выборка 2'!F$2:F$133,'Выборка 2'!$A$2:$A$133,$A31,'Выборка 2'!$B$2:$B$133,$B31)</f>
        <v>66</v>
      </c>
      <c r="G31" s="2">
        <f>SUMIFS('Выборка 2'!G$2:G$133,'Выборка 2'!$A$2:$A$133,$A31,'Выборка 2'!$B$2:$B$133,$B31)</f>
        <v>166</v>
      </c>
      <c r="H31" s="2">
        <f>SUMIFS('Выборка 2'!H$2:H$133,'Выборка 2'!$A$2:$A$133,$A31,'Выборка 2'!$B$2:$B$133,$B31)</f>
        <v>165</v>
      </c>
      <c r="I31" s="2">
        <f>SUMIFS('Выборка 2'!I$2:I$133,'Выборка 2'!$A$2:$A$133,$A31,'Выборка 2'!$B$2:$B$133,$B31)</f>
        <v>165</v>
      </c>
      <c r="J31" s="2">
        <f>SUMIFS('Выборка 2'!J$2:J$133,'Выборка 2'!$A$2:$A$133,$A31,'Выборка 2'!$B$2:$B$133,$B31)</f>
        <v>168</v>
      </c>
      <c r="K31" s="2">
        <f>SUMIFS('Выборка 2'!K$2:K$133,'Выборка 2'!$A$2:$A$133,$A31,'Выборка 2'!$B$2:$B$133,$B31)</f>
        <v>118</v>
      </c>
      <c r="L31" s="2">
        <f>SUMIFS('Выборка 2'!L$2:L$133,'Выборка 2'!$A$2:$A$133,$A31,'Выборка 2'!$B$2:$B$133,$B31)</f>
        <v>82</v>
      </c>
      <c r="M31" s="2">
        <f>SUMIFS('Выборка 2'!M$2:M$133,'Выборка 2'!$A$2:$A$133,$A31,'Выборка 2'!$B$2:$B$133,$B31)</f>
        <v>98</v>
      </c>
      <c r="N31" s="2">
        <f>SUMIFS('Выборка 2'!N$2:N$133,'Выборка 2'!$A$2:$A$133,$A31,'Выборка 2'!$B$2:$B$133,$B31)</f>
        <v>102</v>
      </c>
      <c r="O31" s="2">
        <f>SUMIFS('Выборка 2'!O$2:O$133,'Выборка 2'!$A$2:$A$133,$A31,'Выборка 2'!$B$2:$B$133,$B31)</f>
        <v>273</v>
      </c>
      <c r="P31" s="2">
        <f>SUMIFS('Выборка 2'!P$2:P$133,'Выборка 2'!$A$2:$A$133,$A31,'Выборка 2'!$B$2:$B$133,$B31)</f>
        <v>293</v>
      </c>
      <c r="Q31" s="2">
        <f>SUMIFS('Выборка 2'!Q$2:Q$133,'Выборка 2'!$A$2:$A$133,$A31,'Выборка 2'!$B$2:$B$133,$B31)</f>
        <v>315</v>
      </c>
      <c r="R31" s="2">
        <f>SUMIFS('Выборка 2'!R$2:R$133,'Выборка 2'!$A$2:$A$133,$A31,'Выборка 2'!$B$2:$B$133,$B31)</f>
        <v>278</v>
      </c>
      <c r="S31" s="2">
        <f>SUMIFS('Выборка 2'!S$2:S$133,'Выборка 2'!$A$2:$A$133,$A31,'Выборка 2'!$B$2:$B$133,$B31)</f>
        <v>455</v>
      </c>
      <c r="T31" s="2">
        <f>SUMIFS('Выборка 2'!T$2:T$133,'Выборка 2'!$A$2:$A$133,$A31,'Выборка 2'!$B$2:$B$133,$B31)</f>
        <v>380</v>
      </c>
      <c r="U31" s="2">
        <f>SUMIFS('Выборка 2'!U$2:U$133,'Выборка 2'!$A$2:$A$133,$A31,'Выборка 2'!$B$2:$B$133,$B31)</f>
        <v>550</v>
      </c>
      <c r="V31" s="2">
        <f>SUMIFS('Выборка 2'!V$2:V$133,'Выборка 2'!$A$2:$A$133,$A31,'Выборка 2'!$B$2:$B$133,$B31)</f>
        <v>432</v>
      </c>
      <c r="W31" s="2">
        <f>SUMIFS('Выборка 2'!W$2:W$133,'Выборка 2'!$A$2:$A$133,$A31,'Выборка 2'!$B$2:$B$133,$B31)</f>
        <v>409</v>
      </c>
      <c r="X31" s="2">
        <f>SUMIFS('Выборка 2'!X$2:X$133,'Выборка 2'!$A$2:$A$133,$A31,'Выборка 2'!$B$2:$B$133,$B31)</f>
        <v>410</v>
      </c>
      <c r="Y31" s="2">
        <f>SUMIFS('Выборка 2'!Y$2:Y$133,'Выборка 2'!$A$2:$A$133,$A31,'Выборка 2'!$B$2:$B$133,$B31)</f>
        <v>391</v>
      </c>
      <c r="Z31" s="2">
        <f>SUMIFS('Выборка 2'!Z$2:Z$133,'Выборка 2'!$A$2:$A$133,$A31,'Выборка 2'!$B$2:$B$133,$B31)</f>
        <v>442</v>
      </c>
      <c r="AA31" s="2">
        <f>SUMIFS('Выборка 2'!AA$2:AA$133,'Выборка 2'!$A$2:$A$133,$A31,'Выборка 2'!$B$2:$B$133,$B31)</f>
        <v>334</v>
      </c>
      <c r="AB31" s="2">
        <f>SUMIFS('Выборка 2'!AB$2:AB$133,'Выборка 2'!$A$2:$A$133,$A31,'Выборка 2'!$B$2:$B$133,$B31)</f>
        <v>392</v>
      </c>
      <c r="AC31" s="2">
        <f>SUMIFS('Выборка 2'!AC$2:AC$133,'Выборка 2'!$A$2:$A$133,$A31,'Выборка 2'!$B$2:$B$133,$B31)</f>
        <v>366</v>
      </c>
      <c r="AD31" s="2">
        <f>SUMIFS('Выборка 2'!AD$2:AD$133,'Выборка 2'!$A$2:$A$133,$A31,'Выборка 2'!$B$2:$B$133,$B31)</f>
        <v>507</v>
      </c>
      <c r="AE31" s="2">
        <f>SUMIFS('Выборка 2'!AE$2:AE$133,'Выборка 2'!$A$2:$A$133,$A31,'Выборка 2'!$B$2:$B$133,$B31)</f>
        <v>572</v>
      </c>
      <c r="AF31" s="2">
        <f>SUMIFS('Выборка 2'!AF$2:AF$133,'Выборка 2'!$A$2:$A$133,$A31,'Выборка 2'!$B$2:$B$133,$B31)</f>
        <v>640</v>
      </c>
      <c r="AG31" s="2">
        <f>SUMIFS('Выборка 2'!AG$2:AG$133,'Выборка 2'!$A$2:$A$133,$A31,'Выборка 2'!$B$2:$B$133,$B31)</f>
        <v>291</v>
      </c>
      <c r="AH31" s="2">
        <f>SUMIFS('Выборка 2'!AH$2:AH$133,'Выборка 2'!$A$2:$A$133,$A31,'Выборка 2'!$B$2:$B$133,$B31)</f>
        <v>574</v>
      </c>
      <c r="AI31" s="2">
        <f>SUMIFS('Выборка 2'!AI$2:AI$133,'Выборка 2'!$A$2:$A$133,$A31,'Выборка 2'!$B$2:$B$133,$B31)</f>
        <v>274</v>
      </c>
      <c r="AJ31" s="2">
        <f>SUMIFS('Выборка 2'!AJ$2:AJ$133,'Выборка 2'!$A$2:$A$133,$A31,'Выборка 2'!$B$2:$B$133,$B31)</f>
        <v>503</v>
      </c>
      <c r="AK31" s="2">
        <f>SUMIFS('Выборка 2'!AK$2:AK$133,'Выборка 2'!$A$2:$A$133,$A31,'Выборка 2'!$B$2:$B$133,$B31)</f>
        <v>85</v>
      </c>
      <c r="AL31" s="2">
        <f>SUMIFS('Выборка 2'!AL$2:AL$133,'Выборка 2'!$A$2:$A$133,$A31,'Выборка 2'!$B$2:$B$133,$B31)</f>
        <v>217</v>
      </c>
      <c r="AM31" s="2">
        <f>SUMIFS('Выборка 2'!AM$2:AM$133,'Выборка 2'!$A$2:$A$133,$A31,'Выборка 2'!$B$2:$B$133,$B31)</f>
        <v>78</v>
      </c>
      <c r="AN31" s="2">
        <f>SUMIFS('Выборка 2'!AN$2:AN$133,'Выборка 2'!$A$2:$A$133,$A31,'Выборка 2'!$B$2:$B$133,$B31)</f>
        <v>288</v>
      </c>
      <c r="AO31" s="2">
        <f>SUMIFS('Выборка 2'!AO$2:AO$133,'Выборка 2'!$A$2:$A$133,$A31,'Выборка 2'!$B$2:$B$133,$B31)</f>
        <v>35</v>
      </c>
      <c r="AP31" s="2">
        <f>SUMIFS('Выборка 2'!AP$2:AP$133,'Выборка 2'!$A$2:$A$133,$A31,'Выборка 2'!$B$2:$B$133,$B31)</f>
        <v>138</v>
      </c>
      <c r="AR31" s="2">
        <f t="shared" si="0"/>
        <v>11225</v>
      </c>
    </row>
    <row r="32" spans="1:44">
      <c r="A32" s="1">
        <v>63001</v>
      </c>
      <c r="B32" s="1">
        <v>3417</v>
      </c>
      <c r="C32" s="2">
        <f>SUMIFS('Выборка 2'!C$2:C$133,'Выборка 2'!$A$2:$A$133,$A32,'Выборка 2'!$B$2:$B$133,$B32)</f>
        <v>760</v>
      </c>
      <c r="D32" s="2">
        <f>SUMIFS('Выборка 2'!D$2:D$133,'Выборка 2'!$A$2:$A$133,$A32,'Выборка 2'!$B$2:$B$133,$B32)</f>
        <v>689</v>
      </c>
      <c r="E32" s="2">
        <f>SUMIFS('Выборка 2'!E$2:E$133,'Выборка 2'!$A$2:$A$133,$A32,'Выборка 2'!$B$2:$B$133,$B32)</f>
        <v>1064</v>
      </c>
      <c r="F32" s="2">
        <f>SUMIFS('Выборка 2'!F$2:F$133,'Выборка 2'!$A$2:$A$133,$A32,'Выборка 2'!$B$2:$B$133,$B32)</f>
        <v>1024</v>
      </c>
      <c r="G32" s="2">
        <f>SUMIFS('Выборка 2'!G$2:G$133,'Выборка 2'!$A$2:$A$133,$A32,'Выборка 2'!$B$2:$B$133,$B32)</f>
        <v>1569</v>
      </c>
      <c r="H32" s="2">
        <f>SUMIFS('Выборка 2'!H$2:H$133,'Выборка 2'!$A$2:$A$133,$A32,'Выборка 2'!$B$2:$B$133,$B32)</f>
        <v>1526</v>
      </c>
      <c r="I32" s="2">
        <f>SUMIFS('Выборка 2'!I$2:I$133,'Выборка 2'!$A$2:$A$133,$A32,'Выборка 2'!$B$2:$B$133,$B32)</f>
        <v>1434</v>
      </c>
      <c r="J32" s="2">
        <f>SUMIFS('Выборка 2'!J$2:J$133,'Выборка 2'!$A$2:$A$133,$A32,'Выборка 2'!$B$2:$B$133,$B32)</f>
        <v>1420</v>
      </c>
      <c r="K32" s="2">
        <f>SUMIFS('Выборка 2'!K$2:K$133,'Выборка 2'!$A$2:$A$133,$A32,'Выборка 2'!$B$2:$B$133,$B32)</f>
        <v>857</v>
      </c>
      <c r="L32" s="2">
        <f>SUMIFS('Выборка 2'!L$2:L$133,'Выборка 2'!$A$2:$A$133,$A32,'Выборка 2'!$B$2:$B$133,$B32)</f>
        <v>802</v>
      </c>
      <c r="M32" s="2">
        <f>SUMIFS('Выборка 2'!M$2:M$133,'Выборка 2'!$A$2:$A$133,$A32,'Выборка 2'!$B$2:$B$133,$B32)</f>
        <v>542</v>
      </c>
      <c r="N32" s="2">
        <f>SUMIFS('Выборка 2'!N$2:N$133,'Выборка 2'!$A$2:$A$133,$A32,'Выборка 2'!$B$2:$B$133,$B32)</f>
        <v>523</v>
      </c>
      <c r="O32" s="2">
        <f>SUMIFS('Выборка 2'!O$2:O$133,'Выборка 2'!$A$2:$A$133,$A32,'Выборка 2'!$B$2:$B$133,$B32)</f>
        <v>1190</v>
      </c>
      <c r="P32" s="2">
        <f>SUMIFS('Выборка 2'!P$2:P$133,'Выборка 2'!$A$2:$A$133,$A32,'Выборка 2'!$B$2:$B$133,$B32)</f>
        <v>1319</v>
      </c>
      <c r="Q32" s="2">
        <f>SUMIFS('Выборка 2'!Q$2:Q$133,'Выборка 2'!$A$2:$A$133,$A32,'Выборка 2'!$B$2:$B$133,$B32)</f>
        <v>1407</v>
      </c>
      <c r="R32" s="2">
        <f>SUMIFS('Выборка 2'!R$2:R$133,'Выборка 2'!$A$2:$A$133,$A32,'Выборка 2'!$B$2:$B$133,$B32)</f>
        <v>1406</v>
      </c>
      <c r="S32" s="2">
        <f>SUMIFS('Выборка 2'!S$2:S$133,'Выборка 2'!$A$2:$A$133,$A32,'Выборка 2'!$B$2:$B$133,$B32)</f>
        <v>2191</v>
      </c>
      <c r="T32" s="2">
        <f>SUMIFS('Выборка 2'!T$2:T$133,'Выборка 2'!$A$2:$A$133,$A32,'Выборка 2'!$B$2:$B$133,$B32)</f>
        <v>2151</v>
      </c>
      <c r="U32" s="2">
        <f>SUMIFS('Выборка 2'!U$2:U$133,'Выборка 2'!$A$2:$A$133,$A32,'Выборка 2'!$B$2:$B$133,$B32)</f>
        <v>2493</v>
      </c>
      <c r="V32" s="2">
        <f>SUMIFS('Выборка 2'!V$2:V$133,'Выборка 2'!$A$2:$A$133,$A32,'Выборка 2'!$B$2:$B$133,$B32)</f>
        <v>2561</v>
      </c>
      <c r="W32" s="2">
        <f>SUMIFS('Выборка 2'!W$2:W$133,'Выборка 2'!$A$2:$A$133,$A32,'Выборка 2'!$B$2:$B$133,$B32)</f>
        <v>2340</v>
      </c>
      <c r="X32" s="2">
        <f>SUMIFS('Выборка 2'!X$2:X$133,'Выборка 2'!$A$2:$A$133,$A32,'Выборка 2'!$B$2:$B$133,$B32)</f>
        <v>2455</v>
      </c>
      <c r="Y32" s="2">
        <f>SUMIFS('Выборка 2'!Y$2:Y$133,'Выборка 2'!$A$2:$A$133,$A32,'Выборка 2'!$B$2:$B$133,$B32)</f>
        <v>2163</v>
      </c>
      <c r="Z32" s="2">
        <f>SUMIFS('Выборка 2'!Z$2:Z$133,'Выборка 2'!$A$2:$A$133,$A32,'Выборка 2'!$B$2:$B$133,$B32)</f>
        <v>2386</v>
      </c>
      <c r="AA32" s="2">
        <f>SUMIFS('Выборка 2'!AA$2:AA$133,'Выборка 2'!$A$2:$A$133,$A32,'Выборка 2'!$B$2:$B$133,$B32)</f>
        <v>1964</v>
      </c>
      <c r="AB32" s="2">
        <f>SUMIFS('Выборка 2'!AB$2:AB$133,'Выборка 2'!$A$2:$A$133,$A32,'Выборка 2'!$B$2:$B$133,$B32)</f>
        <v>2127</v>
      </c>
      <c r="AC32" s="2">
        <f>SUMIFS('Выборка 2'!AC$2:AC$133,'Выборка 2'!$A$2:$A$133,$A32,'Выборка 2'!$B$2:$B$133,$B32)</f>
        <v>1816</v>
      </c>
      <c r="AD32" s="2">
        <f>SUMIFS('Выборка 2'!AD$2:AD$133,'Выборка 2'!$A$2:$A$133,$A32,'Выборка 2'!$B$2:$B$133,$B32)</f>
        <v>2254</v>
      </c>
      <c r="AE32" s="2">
        <f>SUMIFS('Выборка 2'!AE$2:AE$133,'Выборка 2'!$A$2:$A$133,$A32,'Выборка 2'!$B$2:$B$133,$B32)</f>
        <v>2393</v>
      </c>
      <c r="AF32" s="2">
        <f>SUMIFS('Выборка 2'!AF$2:AF$133,'Выборка 2'!$A$2:$A$133,$A32,'Выборка 2'!$B$2:$B$133,$B32)</f>
        <v>2581</v>
      </c>
      <c r="AG32" s="2">
        <f>SUMIFS('Выборка 2'!AG$2:AG$133,'Выборка 2'!$A$2:$A$133,$A32,'Выборка 2'!$B$2:$B$133,$B32)</f>
        <v>1153</v>
      </c>
      <c r="AH32" s="2">
        <f>SUMIFS('Выборка 2'!AH$2:AH$133,'Выборка 2'!$A$2:$A$133,$A32,'Выборка 2'!$B$2:$B$133,$B32)</f>
        <v>2302</v>
      </c>
      <c r="AI32" s="2">
        <f>SUMIFS('Выборка 2'!AI$2:AI$133,'Выборка 2'!$A$2:$A$133,$A32,'Выборка 2'!$B$2:$B$133,$B32)</f>
        <v>918</v>
      </c>
      <c r="AJ32" s="2">
        <f>SUMIFS('Выборка 2'!AJ$2:AJ$133,'Выборка 2'!$A$2:$A$133,$A32,'Выборка 2'!$B$2:$B$133,$B32)</f>
        <v>1683</v>
      </c>
      <c r="AK32" s="2">
        <f>SUMIFS('Выборка 2'!AK$2:AK$133,'Выборка 2'!$A$2:$A$133,$A32,'Выборка 2'!$B$2:$B$133,$B32)</f>
        <v>311</v>
      </c>
      <c r="AL32" s="2">
        <f>SUMIFS('Выборка 2'!AL$2:AL$133,'Выборка 2'!$A$2:$A$133,$A32,'Выборка 2'!$B$2:$B$133,$B32)</f>
        <v>747</v>
      </c>
      <c r="AM32" s="2">
        <f>SUMIFS('Выборка 2'!AM$2:AM$133,'Выборка 2'!$A$2:$A$133,$A32,'Выборка 2'!$B$2:$B$133,$B32)</f>
        <v>246</v>
      </c>
      <c r="AN32" s="2">
        <f>SUMIFS('Выборка 2'!AN$2:AN$133,'Выборка 2'!$A$2:$A$133,$A32,'Выборка 2'!$B$2:$B$133,$B32)</f>
        <v>835</v>
      </c>
      <c r="AO32" s="2">
        <f>SUMIFS('Выборка 2'!AO$2:AO$133,'Выборка 2'!$A$2:$A$133,$A32,'Выборка 2'!$B$2:$B$133,$B32)</f>
        <v>122</v>
      </c>
      <c r="AP32" s="2">
        <f>SUMIFS('Выборка 2'!AP$2:AP$133,'Выборка 2'!$A$2:$A$133,$A32,'Выборка 2'!$B$2:$B$133,$B32)</f>
        <v>508</v>
      </c>
      <c r="AR32" s="2">
        <f t="shared" si="0"/>
        <v>58232</v>
      </c>
    </row>
    <row r="33" spans="1:44">
      <c r="A33" s="1">
        <v>63001</v>
      </c>
      <c r="B33" s="1">
        <v>4006</v>
      </c>
      <c r="C33" s="2">
        <f>SUMIFS('Выборка 2'!C$2:C$133,'Выборка 2'!$A$2:$A$133,$A33,'Выборка 2'!$B$2:$B$133,$B33)</f>
        <v>2006</v>
      </c>
      <c r="D33" s="2">
        <f>SUMIFS('Выборка 2'!D$2:D$133,'Выборка 2'!$A$2:$A$133,$A33,'Выборка 2'!$B$2:$B$133,$B33)</f>
        <v>1881</v>
      </c>
      <c r="E33" s="2">
        <f>SUMIFS('Выборка 2'!E$2:E$133,'Выборка 2'!$A$2:$A$133,$A33,'Выборка 2'!$B$2:$B$133,$B33)</f>
        <v>2666</v>
      </c>
      <c r="F33" s="2">
        <f>SUMIFS('Выборка 2'!F$2:F$133,'Выборка 2'!$A$2:$A$133,$A33,'Выборка 2'!$B$2:$B$133,$B33)</f>
        <v>2563</v>
      </c>
      <c r="G33" s="2">
        <f>SUMIFS('Выборка 2'!G$2:G$133,'Выборка 2'!$A$2:$A$133,$A33,'Выборка 2'!$B$2:$B$133,$B33)</f>
        <v>4512</v>
      </c>
      <c r="H33" s="2">
        <f>SUMIFS('Выборка 2'!H$2:H$133,'Выборка 2'!$A$2:$A$133,$A33,'Выборка 2'!$B$2:$B$133,$B33)</f>
        <v>4244</v>
      </c>
      <c r="I33" s="2">
        <f>SUMIFS('Выборка 2'!I$2:I$133,'Выборка 2'!$A$2:$A$133,$A33,'Выборка 2'!$B$2:$B$133,$B33)</f>
        <v>3277</v>
      </c>
      <c r="J33" s="2">
        <f>SUMIFS('Выборка 2'!J$2:J$133,'Выборка 2'!$A$2:$A$133,$A33,'Выборка 2'!$B$2:$B$133,$B33)</f>
        <v>3088</v>
      </c>
      <c r="K33" s="2">
        <f>SUMIFS('Выборка 2'!K$2:K$133,'Выборка 2'!$A$2:$A$133,$A33,'Выборка 2'!$B$2:$B$133,$B33)</f>
        <v>1681</v>
      </c>
      <c r="L33" s="2">
        <f>SUMIFS('Выборка 2'!L$2:L$133,'Выборка 2'!$A$2:$A$133,$A33,'Выборка 2'!$B$2:$B$133,$B33)</f>
        <v>1716</v>
      </c>
      <c r="M33" s="2">
        <f>SUMIFS('Выборка 2'!M$2:M$133,'Выборка 2'!$A$2:$A$133,$A33,'Выборка 2'!$B$2:$B$133,$B33)</f>
        <v>1257</v>
      </c>
      <c r="N33" s="2">
        <f>SUMIFS('Выборка 2'!N$2:N$133,'Выборка 2'!$A$2:$A$133,$A33,'Выборка 2'!$B$2:$B$133,$B33)</f>
        <v>1199</v>
      </c>
      <c r="O33" s="2">
        <f>SUMIFS('Выборка 2'!O$2:O$133,'Выборка 2'!$A$2:$A$133,$A33,'Выборка 2'!$B$2:$B$133,$B33)</f>
        <v>2228</v>
      </c>
      <c r="P33" s="2">
        <f>SUMIFS('Выборка 2'!P$2:P$133,'Выборка 2'!$A$2:$A$133,$A33,'Выборка 2'!$B$2:$B$133,$B33)</f>
        <v>2228</v>
      </c>
      <c r="Q33" s="2">
        <f>SUMIFS('Выборка 2'!Q$2:Q$133,'Выборка 2'!$A$2:$A$133,$A33,'Выборка 2'!$B$2:$B$133,$B33)</f>
        <v>2345</v>
      </c>
      <c r="R33" s="2">
        <f>SUMIFS('Выборка 2'!R$2:R$133,'Выборка 2'!$A$2:$A$133,$A33,'Выборка 2'!$B$2:$B$133,$B33)</f>
        <v>2431</v>
      </c>
      <c r="S33" s="2">
        <f>SUMIFS('Выборка 2'!S$2:S$133,'Выборка 2'!$A$2:$A$133,$A33,'Выборка 2'!$B$2:$B$133,$B33)</f>
        <v>3261</v>
      </c>
      <c r="T33" s="2">
        <f>SUMIFS('Выборка 2'!T$2:T$133,'Выборка 2'!$A$2:$A$133,$A33,'Выборка 2'!$B$2:$B$133,$B33)</f>
        <v>3420</v>
      </c>
      <c r="U33" s="2">
        <f>SUMIFS('Выборка 2'!U$2:U$133,'Выборка 2'!$A$2:$A$133,$A33,'Выборка 2'!$B$2:$B$133,$B33)</f>
        <v>3879</v>
      </c>
      <c r="V33" s="2">
        <f>SUMIFS('Выборка 2'!V$2:V$133,'Выборка 2'!$A$2:$A$133,$A33,'Выборка 2'!$B$2:$B$133,$B33)</f>
        <v>4311</v>
      </c>
      <c r="W33" s="2">
        <f>SUMIFS('Выборка 2'!W$2:W$133,'Выборка 2'!$A$2:$A$133,$A33,'Выборка 2'!$B$2:$B$133,$B33)</f>
        <v>3283</v>
      </c>
      <c r="X33" s="2">
        <f>SUMIFS('Выборка 2'!X$2:X$133,'Выборка 2'!$A$2:$A$133,$A33,'Выборка 2'!$B$2:$B$133,$B33)</f>
        <v>3742</v>
      </c>
      <c r="Y33" s="2">
        <f>SUMIFS('Выборка 2'!Y$2:Y$133,'Выборка 2'!$A$2:$A$133,$A33,'Выборка 2'!$B$2:$B$133,$B33)</f>
        <v>3025</v>
      </c>
      <c r="Z33" s="2">
        <f>SUMIFS('Выборка 2'!Z$2:Z$133,'Выборка 2'!$A$2:$A$133,$A33,'Выборка 2'!$B$2:$B$133,$B33)</f>
        <v>3578</v>
      </c>
      <c r="AA33" s="2">
        <f>SUMIFS('Выборка 2'!AA$2:AA$133,'Выборка 2'!$A$2:$A$133,$A33,'Выборка 2'!$B$2:$B$133,$B33)</f>
        <v>2694</v>
      </c>
      <c r="AB33" s="2">
        <f>SUMIFS('Выборка 2'!AB$2:AB$133,'Выборка 2'!$A$2:$A$133,$A33,'Выборка 2'!$B$2:$B$133,$B33)</f>
        <v>3242</v>
      </c>
      <c r="AC33" s="2">
        <f>SUMIFS('Выборка 2'!AC$2:AC$133,'Выборка 2'!$A$2:$A$133,$A33,'Выборка 2'!$B$2:$B$133,$B33)</f>
        <v>2428</v>
      </c>
      <c r="AD33" s="2">
        <f>SUMIFS('Выборка 2'!AD$2:AD$133,'Выборка 2'!$A$2:$A$133,$A33,'Выборка 2'!$B$2:$B$133,$B33)</f>
        <v>2946</v>
      </c>
      <c r="AE33" s="2">
        <f>SUMIFS('Выборка 2'!AE$2:AE$133,'Выборка 2'!$A$2:$A$133,$A33,'Выборка 2'!$B$2:$B$133,$B33)</f>
        <v>2830</v>
      </c>
      <c r="AF33" s="2">
        <f>SUMIFS('Выборка 2'!AF$2:AF$133,'Выборка 2'!$A$2:$A$133,$A33,'Выборка 2'!$B$2:$B$133,$B33)</f>
        <v>3603</v>
      </c>
      <c r="AG33" s="2">
        <f>SUMIFS('Выборка 2'!AG$2:AG$133,'Выборка 2'!$A$2:$A$133,$A33,'Выборка 2'!$B$2:$B$133,$B33)</f>
        <v>1477</v>
      </c>
      <c r="AH33" s="2">
        <f>SUMIFS('Выборка 2'!AH$2:AH$133,'Выборка 2'!$A$2:$A$133,$A33,'Выборка 2'!$B$2:$B$133,$B33)</f>
        <v>3346</v>
      </c>
      <c r="AI33" s="2">
        <f>SUMIFS('Выборка 2'!AI$2:AI$133,'Выборка 2'!$A$2:$A$133,$A33,'Выборка 2'!$B$2:$B$133,$B33)</f>
        <v>1417</v>
      </c>
      <c r="AJ33" s="2">
        <f>SUMIFS('Выборка 2'!AJ$2:AJ$133,'Выборка 2'!$A$2:$A$133,$A33,'Выборка 2'!$B$2:$B$133,$B33)</f>
        <v>3011</v>
      </c>
      <c r="AK33" s="2">
        <f>SUMIFS('Выборка 2'!AK$2:AK$133,'Выборка 2'!$A$2:$A$133,$A33,'Выборка 2'!$B$2:$B$133,$B33)</f>
        <v>561</v>
      </c>
      <c r="AL33" s="2">
        <f>SUMIFS('Выборка 2'!AL$2:AL$133,'Выборка 2'!$A$2:$A$133,$A33,'Выборка 2'!$B$2:$B$133,$B33)</f>
        <v>1418</v>
      </c>
      <c r="AM33" s="2">
        <f>SUMIFS('Выборка 2'!AM$2:AM$133,'Выборка 2'!$A$2:$A$133,$A33,'Выборка 2'!$B$2:$B$133,$B33)</f>
        <v>519</v>
      </c>
      <c r="AN33" s="2">
        <f>SUMIFS('Выборка 2'!AN$2:AN$133,'Выборка 2'!$A$2:$A$133,$A33,'Выборка 2'!$B$2:$B$133,$B33)</f>
        <v>1608</v>
      </c>
      <c r="AO33" s="2">
        <f>SUMIFS('Выборка 2'!AO$2:AO$133,'Выборка 2'!$A$2:$A$133,$A33,'Выборка 2'!$B$2:$B$133,$B33)</f>
        <v>196</v>
      </c>
      <c r="AP33" s="2">
        <f>SUMIFS('Выборка 2'!AP$2:AP$133,'Выборка 2'!$A$2:$A$133,$A33,'Выборка 2'!$B$2:$B$133,$B33)</f>
        <v>832</v>
      </c>
      <c r="AR33" s="2">
        <f t="shared" si="0"/>
        <v>99949</v>
      </c>
    </row>
    <row r="34" spans="1:44">
      <c r="A34" s="1">
        <v>63001</v>
      </c>
      <c r="B34" s="1">
        <v>5008</v>
      </c>
      <c r="C34" s="2">
        <f>SUMIFS('Выборка 2'!C$2:C$133,'Выборка 2'!$A$2:$A$133,$A34,'Выборка 2'!$B$2:$B$133,$B34)</f>
        <v>8625</v>
      </c>
      <c r="D34" s="2">
        <f>SUMIFS('Выборка 2'!D$2:D$133,'Выборка 2'!$A$2:$A$133,$A34,'Выборка 2'!$B$2:$B$133,$B34)</f>
        <v>8261</v>
      </c>
      <c r="E34" s="2">
        <f>SUMIFS('Выборка 2'!E$2:E$133,'Выборка 2'!$A$2:$A$133,$A34,'Выборка 2'!$B$2:$B$133,$B34)</f>
        <v>14114</v>
      </c>
      <c r="F34" s="2">
        <f>SUMIFS('Выборка 2'!F$2:F$133,'Выборка 2'!$A$2:$A$133,$A34,'Выборка 2'!$B$2:$B$133,$B34)</f>
        <v>13488</v>
      </c>
      <c r="G34" s="2">
        <f>SUMIFS('Выборка 2'!G$2:G$133,'Выборка 2'!$A$2:$A$133,$A34,'Выборка 2'!$B$2:$B$133,$B34)</f>
        <v>24246</v>
      </c>
      <c r="H34" s="2">
        <f>SUMIFS('Выборка 2'!H$2:H$133,'Выборка 2'!$A$2:$A$133,$A34,'Выборка 2'!$B$2:$B$133,$B34)</f>
        <v>23152</v>
      </c>
      <c r="I34" s="2">
        <f>SUMIFS('Выборка 2'!I$2:I$133,'Выборка 2'!$A$2:$A$133,$A34,'Выборка 2'!$B$2:$B$133,$B34)</f>
        <v>20054</v>
      </c>
      <c r="J34" s="2">
        <f>SUMIFS('Выборка 2'!J$2:J$133,'Выборка 2'!$A$2:$A$133,$A34,'Выборка 2'!$B$2:$B$133,$B34)</f>
        <v>19011</v>
      </c>
      <c r="K34" s="2">
        <f>SUMIFS('Выборка 2'!K$2:K$133,'Выборка 2'!$A$2:$A$133,$A34,'Выборка 2'!$B$2:$B$133,$B34)</f>
        <v>10665</v>
      </c>
      <c r="L34" s="2">
        <f>SUMIFS('Выборка 2'!L$2:L$133,'Выборка 2'!$A$2:$A$133,$A34,'Выборка 2'!$B$2:$B$133,$B34)</f>
        <v>10055</v>
      </c>
      <c r="M34" s="2">
        <f>SUMIFS('Выборка 2'!M$2:M$133,'Выборка 2'!$A$2:$A$133,$A34,'Выборка 2'!$B$2:$B$133,$B34)</f>
        <v>7962</v>
      </c>
      <c r="N34" s="2">
        <f>SUMIFS('Выборка 2'!N$2:N$133,'Выборка 2'!$A$2:$A$133,$A34,'Выборка 2'!$B$2:$B$133,$B34)</f>
        <v>8249</v>
      </c>
      <c r="O34" s="2">
        <f>SUMIFS('Выборка 2'!O$2:O$133,'Выборка 2'!$A$2:$A$133,$A34,'Выборка 2'!$B$2:$B$133,$B34)</f>
        <v>15232</v>
      </c>
      <c r="P34" s="2">
        <f>SUMIFS('Выборка 2'!P$2:P$133,'Выборка 2'!$A$2:$A$133,$A34,'Выборка 2'!$B$2:$B$133,$B34)</f>
        <v>17052</v>
      </c>
      <c r="Q34" s="2">
        <f>SUMIFS('Выборка 2'!Q$2:Q$133,'Выборка 2'!$A$2:$A$133,$A34,'Выборка 2'!$B$2:$B$133,$B34)</f>
        <v>14477</v>
      </c>
      <c r="R34" s="2">
        <f>SUMIFS('Выборка 2'!R$2:R$133,'Выборка 2'!$A$2:$A$133,$A34,'Выборка 2'!$B$2:$B$133,$B34)</f>
        <v>16657</v>
      </c>
      <c r="S34" s="2">
        <f>SUMIFS('Выборка 2'!S$2:S$133,'Выборка 2'!$A$2:$A$133,$A34,'Выборка 2'!$B$2:$B$133,$B34)</f>
        <v>22884</v>
      </c>
      <c r="T34" s="2">
        <f>SUMIFS('Выборка 2'!T$2:T$133,'Выборка 2'!$A$2:$A$133,$A34,'Выборка 2'!$B$2:$B$133,$B34)</f>
        <v>25689</v>
      </c>
      <c r="U34" s="2">
        <f>SUMIFS('Выборка 2'!U$2:U$133,'Выборка 2'!$A$2:$A$133,$A34,'Выборка 2'!$B$2:$B$133,$B34)</f>
        <v>27839</v>
      </c>
      <c r="V34" s="2">
        <f>SUMIFS('Выборка 2'!V$2:V$133,'Выборка 2'!$A$2:$A$133,$A34,'Выборка 2'!$B$2:$B$133,$B34)</f>
        <v>32046</v>
      </c>
      <c r="W34" s="2">
        <f>SUMIFS('Выборка 2'!W$2:W$133,'Выборка 2'!$A$2:$A$133,$A34,'Выборка 2'!$B$2:$B$133,$B34)</f>
        <v>23241</v>
      </c>
      <c r="X34" s="2">
        <f>SUMIFS('Выборка 2'!X$2:X$133,'Выборка 2'!$A$2:$A$133,$A34,'Выборка 2'!$B$2:$B$133,$B34)</f>
        <v>28093</v>
      </c>
      <c r="Y34" s="2">
        <f>SUMIFS('Выборка 2'!Y$2:Y$133,'Выборка 2'!$A$2:$A$133,$A34,'Выборка 2'!$B$2:$B$133,$B34)</f>
        <v>21566</v>
      </c>
      <c r="Z34" s="2">
        <f>SUMIFS('Выборка 2'!Z$2:Z$133,'Выборка 2'!$A$2:$A$133,$A34,'Выборка 2'!$B$2:$B$133,$B34)</f>
        <v>26272</v>
      </c>
      <c r="AA34" s="2">
        <f>SUMIFS('Выборка 2'!AA$2:AA$133,'Выборка 2'!$A$2:$A$133,$A34,'Выборка 2'!$B$2:$B$133,$B34)</f>
        <v>18792</v>
      </c>
      <c r="AB34" s="2">
        <f>SUMIFS('Выборка 2'!AB$2:AB$133,'Выборка 2'!$A$2:$A$133,$A34,'Выборка 2'!$B$2:$B$133,$B34)</f>
        <v>22874</v>
      </c>
      <c r="AC34" s="2">
        <f>SUMIFS('Выборка 2'!AC$2:AC$133,'Выборка 2'!$A$2:$A$133,$A34,'Выборка 2'!$B$2:$B$133,$B34)</f>
        <v>17532</v>
      </c>
      <c r="AD34" s="2">
        <f>SUMIFS('Выборка 2'!AD$2:AD$133,'Выборка 2'!$A$2:$A$133,$A34,'Выборка 2'!$B$2:$B$133,$B34)</f>
        <v>23550</v>
      </c>
      <c r="AE34" s="2">
        <f>SUMIFS('Выборка 2'!AE$2:AE$133,'Выборка 2'!$A$2:$A$133,$A34,'Выборка 2'!$B$2:$B$133,$B34)</f>
        <v>22496</v>
      </c>
      <c r="AF34" s="2">
        <f>SUMIFS('Выборка 2'!AF$2:AF$133,'Выборка 2'!$A$2:$A$133,$A34,'Выборка 2'!$B$2:$B$133,$B34)</f>
        <v>28511</v>
      </c>
      <c r="AG34" s="2">
        <f>SUMIFS('Выборка 2'!AG$2:AG$133,'Выборка 2'!$A$2:$A$133,$A34,'Выборка 2'!$B$2:$B$133,$B34)</f>
        <v>12331</v>
      </c>
      <c r="AH34" s="2">
        <f>SUMIFS('Выборка 2'!AH$2:AH$133,'Выборка 2'!$A$2:$A$133,$A34,'Выборка 2'!$B$2:$B$133,$B34)</f>
        <v>26473</v>
      </c>
      <c r="AI34" s="2">
        <f>SUMIFS('Выборка 2'!AI$2:AI$133,'Выборка 2'!$A$2:$A$133,$A34,'Выборка 2'!$B$2:$B$133,$B34)</f>
        <v>10936</v>
      </c>
      <c r="AJ34" s="2">
        <f>SUMIFS('Выборка 2'!AJ$2:AJ$133,'Выборка 2'!$A$2:$A$133,$A34,'Выборка 2'!$B$2:$B$133,$B34)</f>
        <v>21807</v>
      </c>
      <c r="AK34" s="2">
        <f>SUMIFS('Выборка 2'!AK$2:AK$133,'Выборка 2'!$A$2:$A$133,$A34,'Выборка 2'!$B$2:$B$133,$B34)</f>
        <v>4157</v>
      </c>
      <c r="AL34" s="2">
        <f>SUMIFS('Выборка 2'!AL$2:AL$133,'Выборка 2'!$A$2:$A$133,$A34,'Выборка 2'!$B$2:$B$133,$B34)</f>
        <v>9956</v>
      </c>
      <c r="AM34" s="2">
        <f>SUMIFS('Выборка 2'!AM$2:AM$133,'Выборка 2'!$A$2:$A$133,$A34,'Выборка 2'!$B$2:$B$133,$B34)</f>
        <v>3487</v>
      </c>
      <c r="AN34" s="2">
        <f>SUMIFS('Выборка 2'!AN$2:AN$133,'Выборка 2'!$A$2:$A$133,$A34,'Выборка 2'!$B$2:$B$133,$B34)</f>
        <v>10747</v>
      </c>
      <c r="AO34" s="2">
        <f>SUMIFS('Выборка 2'!AO$2:AO$133,'Выборка 2'!$A$2:$A$133,$A34,'Выборка 2'!$B$2:$B$133,$B34)</f>
        <v>1508</v>
      </c>
      <c r="AP34" s="2">
        <f>SUMIFS('Выборка 2'!AP$2:AP$133,'Выборка 2'!$A$2:$A$133,$A34,'Выборка 2'!$B$2:$B$133,$B34)</f>
        <v>6242</v>
      </c>
      <c r="AR34" s="2">
        <f t="shared" si="0"/>
        <v>680329</v>
      </c>
    </row>
    <row r="35" spans="1:44">
      <c r="A35" s="1">
        <v>63023</v>
      </c>
      <c r="B35" s="1">
        <v>202</v>
      </c>
      <c r="C35" s="2">
        <f>SUMIFS('Выборка 2'!C$2:C$133,'Выборка 2'!$A$2:$A$133,$A35,'Выборка 2'!$B$2:$B$133,$B35)</f>
        <v>0</v>
      </c>
      <c r="D35" s="2">
        <f>SUMIFS('Выборка 2'!D$2:D$133,'Выборка 2'!$A$2:$A$133,$A35,'Выборка 2'!$B$2:$B$133,$B35)</f>
        <v>0</v>
      </c>
      <c r="E35" s="2">
        <f>SUMIFS('Выборка 2'!E$2:E$133,'Выборка 2'!$A$2:$A$133,$A35,'Выборка 2'!$B$2:$B$133,$B35)</f>
        <v>0</v>
      </c>
      <c r="F35" s="2">
        <f>SUMIFS('Выборка 2'!F$2:F$133,'Выборка 2'!$A$2:$A$133,$A35,'Выборка 2'!$B$2:$B$133,$B35)</f>
        <v>0</v>
      </c>
      <c r="G35" s="2">
        <f>SUMIFS('Выборка 2'!G$2:G$133,'Выборка 2'!$A$2:$A$133,$A35,'Выборка 2'!$B$2:$B$133,$B35)</f>
        <v>0</v>
      </c>
      <c r="H35" s="2">
        <f>SUMIFS('Выборка 2'!H$2:H$133,'Выборка 2'!$A$2:$A$133,$A35,'Выборка 2'!$B$2:$B$133,$B35)</f>
        <v>0</v>
      </c>
      <c r="I35" s="2">
        <f>SUMIFS('Выборка 2'!I$2:I$133,'Выборка 2'!$A$2:$A$133,$A35,'Выборка 2'!$B$2:$B$133,$B35)</f>
        <v>0</v>
      </c>
      <c r="J35" s="2">
        <f>SUMIFS('Выборка 2'!J$2:J$133,'Выборка 2'!$A$2:$A$133,$A35,'Выборка 2'!$B$2:$B$133,$B35)</f>
        <v>0</v>
      </c>
      <c r="K35" s="2">
        <f>SUMIFS('Выборка 2'!K$2:K$133,'Выборка 2'!$A$2:$A$133,$A35,'Выборка 2'!$B$2:$B$133,$B35)</f>
        <v>0</v>
      </c>
      <c r="L35" s="2">
        <f>SUMIFS('Выборка 2'!L$2:L$133,'Выборка 2'!$A$2:$A$133,$A35,'Выборка 2'!$B$2:$B$133,$B35)</f>
        <v>0</v>
      </c>
      <c r="M35" s="2">
        <f>SUMIFS('Выборка 2'!M$2:M$133,'Выборка 2'!$A$2:$A$133,$A35,'Выборка 2'!$B$2:$B$133,$B35)</f>
        <v>0</v>
      </c>
      <c r="N35" s="2">
        <f>SUMIFS('Выборка 2'!N$2:N$133,'Выборка 2'!$A$2:$A$133,$A35,'Выборка 2'!$B$2:$B$133,$B35)</f>
        <v>0</v>
      </c>
      <c r="O35" s="2">
        <f>SUMIFS('Выборка 2'!O$2:O$133,'Выборка 2'!$A$2:$A$133,$A35,'Выборка 2'!$B$2:$B$133,$B35)</f>
        <v>0</v>
      </c>
      <c r="P35" s="2">
        <f>SUMIFS('Выборка 2'!P$2:P$133,'Выборка 2'!$A$2:$A$133,$A35,'Выборка 2'!$B$2:$B$133,$B35)</f>
        <v>0</v>
      </c>
      <c r="Q35" s="2">
        <f>SUMIFS('Выборка 2'!Q$2:Q$133,'Выборка 2'!$A$2:$A$133,$A35,'Выборка 2'!$B$2:$B$133,$B35)</f>
        <v>0</v>
      </c>
      <c r="R35" s="2">
        <f>SUMIFS('Выборка 2'!R$2:R$133,'Выборка 2'!$A$2:$A$133,$A35,'Выборка 2'!$B$2:$B$133,$B35)</f>
        <v>0</v>
      </c>
      <c r="S35" s="2">
        <f>SUMIFS('Выборка 2'!S$2:S$133,'Выборка 2'!$A$2:$A$133,$A35,'Выборка 2'!$B$2:$B$133,$B35)</f>
        <v>0</v>
      </c>
      <c r="T35" s="2">
        <f>SUMIFS('Выборка 2'!T$2:T$133,'Выборка 2'!$A$2:$A$133,$A35,'Выборка 2'!$B$2:$B$133,$B35)</f>
        <v>0</v>
      </c>
      <c r="U35" s="2">
        <f>SUMIFS('Выборка 2'!U$2:U$133,'Выборка 2'!$A$2:$A$133,$A35,'Выборка 2'!$B$2:$B$133,$B35)</f>
        <v>0</v>
      </c>
      <c r="V35" s="2">
        <f>SUMIFS('Выборка 2'!V$2:V$133,'Выборка 2'!$A$2:$A$133,$A35,'Выборка 2'!$B$2:$B$133,$B35)</f>
        <v>0</v>
      </c>
      <c r="W35" s="2">
        <f>SUMIFS('Выборка 2'!W$2:W$133,'Выборка 2'!$A$2:$A$133,$A35,'Выборка 2'!$B$2:$B$133,$B35)</f>
        <v>0</v>
      </c>
      <c r="X35" s="2">
        <f>SUMIFS('Выборка 2'!X$2:X$133,'Выборка 2'!$A$2:$A$133,$A35,'Выборка 2'!$B$2:$B$133,$B35)</f>
        <v>0</v>
      </c>
      <c r="Y35" s="2">
        <f>SUMIFS('Выборка 2'!Y$2:Y$133,'Выборка 2'!$A$2:$A$133,$A35,'Выборка 2'!$B$2:$B$133,$B35)</f>
        <v>0</v>
      </c>
      <c r="Z35" s="2">
        <f>SUMIFS('Выборка 2'!Z$2:Z$133,'Выборка 2'!$A$2:$A$133,$A35,'Выборка 2'!$B$2:$B$133,$B35)</f>
        <v>0</v>
      </c>
      <c r="AA35" s="2">
        <f>SUMIFS('Выборка 2'!AA$2:AA$133,'Выборка 2'!$A$2:$A$133,$A35,'Выборка 2'!$B$2:$B$133,$B35)</f>
        <v>0</v>
      </c>
      <c r="AB35" s="2">
        <f>SUMIFS('Выборка 2'!AB$2:AB$133,'Выборка 2'!$A$2:$A$133,$A35,'Выборка 2'!$B$2:$B$133,$B35)</f>
        <v>0</v>
      </c>
      <c r="AC35" s="2">
        <f>SUMIFS('Выборка 2'!AC$2:AC$133,'Выборка 2'!$A$2:$A$133,$A35,'Выборка 2'!$B$2:$B$133,$B35)</f>
        <v>0</v>
      </c>
      <c r="AD35" s="2">
        <f>SUMIFS('Выборка 2'!AD$2:AD$133,'Выборка 2'!$A$2:$A$133,$A35,'Выборка 2'!$B$2:$B$133,$B35)</f>
        <v>0</v>
      </c>
      <c r="AE35" s="2">
        <f>SUMIFS('Выборка 2'!AE$2:AE$133,'Выборка 2'!$A$2:$A$133,$A35,'Выборка 2'!$B$2:$B$133,$B35)</f>
        <v>0</v>
      </c>
      <c r="AF35" s="2">
        <f>SUMIFS('Выборка 2'!AF$2:AF$133,'Выборка 2'!$A$2:$A$133,$A35,'Выборка 2'!$B$2:$B$133,$B35)</f>
        <v>0</v>
      </c>
      <c r="AG35" s="2">
        <f>SUMIFS('Выборка 2'!AG$2:AG$133,'Выборка 2'!$A$2:$A$133,$A35,'Выборка 2'!$B$2:$B$133,$B35)</f>
        <v>0</v>
      </c>
      <c r="AH35" s="2">
        <f>SUMIFS('Выборка 2'!AH$2:AH$133,'Выборка 2'!$A$2:$A$133,$A35,'Выборка 2'!$B$2:$B$133,$B35)</f>
        <v>0</v>
      </c>
      <c r="AI35" s="2">
        <f>SUMIFS('Выборка 2'!AI$2:AI$133,'Выборка 2'!$A$2:$A$133,$A35,'Выборка 2'!$B$2:$B$133,$B35)</f>
        <v>0</v>
      </c>
      <c r="AJ35" s="2">
        <f>SUMIFS('Выборка 2'!AJ$2:AJ$133,'Выборка 2'!$A$2:$A$133,$A35,'Выборка 2'!$B$2:$B$133,$B35)</f>
        <v>0</v>
      </c>
      <c r="AK35" s="2">
        <f>SUMIFS('Выборка 2'!AK$2:AK$133,'Выборка 2'!$A$2:$A$133,$A35,'Выборка 2'!$B$2:$B$133,$B35)</f>
        <v>0</v>
      </c>
      <c r="AL35" s="2">
        <f>SUMIFS('Выборка 2'!AL$2:AL$133,'Выборка 2'!$A$2:$A$133,$A35,'Выборка 2'!$B$2:$B$133,$B35)</f>
        <v>0</v>
      </c>
      <c r="AM35" s="2">
        <f>SUMIFS('Выборка 2'!AM$2:AM$133,'Выборка 2'!$A$2:$A$133,$A35,'Выборка 2'!$B$2:$B$133,$B35)</f>
        <v>0</v>
      </c>
      <c r="AN35" s="2">
        <f>SUMIFS('Выборка 2'!AN$2:AN$133,'Выборка 2'!$A$2:$A$133,$A35,'Выборка 2'!$B$2:$B$133,$B35)</f>
        <v>0</v>
      </c>
      <c r="AO35" s="2">
        <f>SUMIFS('Выборка 2'!AO$2:AO$133,'Выборка 2'!$A$2:$A$133,$A35,'Выборка 2'!$B$2:$B$133,$B35)</f>
        <v>0</v>
      </c>
      <c r="AP35" s="2">
        <f>SUMIFS('Выборка 2'!AP$2:AP$133,'Выборка 2'!$A$2:$A$133,$A35,'Выборка 2'!$B$2:$B$133,$B35)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2'!C$2:C$133,'Выборка 2'!$A$2:$A$133,$A36,'Выборка 2'!$B$2:$B$133,$B36)</f>
        <v>92</v>
      </c>
      <c r="D36" s="2">
        <f>SUMIFS('Выборка 2'!D$2:D$133,'Выборка 2'!$A$2:$A$133,$A36,'Выборка 2'!$B$2:$B$133,$B36)</f>
        <v>71</v>
      </c>
      <c r="E36" s="2">
        <f>SUMIFS('Выборка 2'!E$2:E$133,'Выборка 2'!$A$2:$A$133,$A36,'Выборка 2'!$B$2:$B$133,$B36)</f>
        <v>167</v>
      </c>
      <c r="F36" s="2">
        <f>SUMIFS('Выборка 2'!F$2:F$133,'Выборка 2'!$A$2:$A$133,$A36,'Выборка 2'!$B$2:$B$133,$B36)</f>
        <v>162</v>
      </c>
      <c r="G36" s="2">
        <f>SUMIFS('Выборка 2'!G$2:G$133,'Выборка 2'!$A$2:$A$133,$A36,'Выборка 2'!$B$2:$B$133,$B36)</f>
        <v>368</v>
      </c>
      <c r="H36" s="2">
        <f>SUMIFS('Выборка 2'!H$2:H$133,'Выборка 2'!$A$2:$A$133,$A36,'Выборка 2'!$B$2:$B$133,$B36)</f>
        <v>324</v>
      </c>
      <c r="I36" s="2">
        <f>SUMIFS('Выборка 2'!I$2:I$133,'Выборка 2'!$A$2:$A$133,$A36,'Выборка 2'!$B$2:$B$133,$B36)</f>
        <v>393</v>
      </c>
      <c r="J36" s="2">
        <f>SUMIFS('Выборка 2'!J$2:J$133,'Выборка 2'!$A$2:$A$133,$A36,'Выборка 2'!$B$2:$B$133,$B36)</f>
        <v>384</v>
      </c>
      <c r="K36" s="2">
        <f>SUMIFS('Выборка 2'!K$2:K$133,'Выборка 2'!$A$2:$A$133,$A36,'Выборка 2'!$B$2:$B$133,$B36)</f>
        <v>221</v>
      </c>
      <c r="L36" s="2">
        <f>SUMIFS('Выборка 2'!L$2:L$133,'Выборка 2'!$A$2:$A$133,$A36,'Выборка 2'!$B$2:$B$133,$B36)</f>
        <v>205</v>
      </c>
      <c r="M36" s="2">
        <f>SUMIFS('Выборка 2'!M$2:M$133,'Выборка 2'!$A$2:$A$133,$A36,'Выборка 2'!$B$2:$B$133,$B36)</f>
        <v>134</v>
      </c>
      <c r="N36" s="2">
        <f>SUMIFS('Выборка 2'!N$2:N$133,'Выборка 2'!$A$2:$A$133,$A36,'Выборка 2'!$B$2:$B$133,$B36)</f>
        <v>119</v>
      </c>
      <c r="O36" s="2">
        <f>SUMIFS('Выборка 2'!O$2:O$133,'Выборка 2'!$A$2:$A$133,$A36,'Выборка 2'!$B$2:$B$133,$B36)</f>
        <v>271</v>
      </c>
      <c r="P36" s="2">
        <f>SUMIFS('Выборка 2'!P$2:P$133,'Выборка 2'!$A$2:$A$133,$A36,'Выборка 2'!$B$2:$B$133,$B36)</f>
        <v>265</v>
      </c>
      <c r="Q36" s="2">
        <f>SUMIFS('Выборка 2'!Q$2:Q$133,'Выборка 2'!$A$2:$A$133,$A36,'Выборка 2'!$B$2:$B$133,$B36)</f>
        <v>311</v>
      </c>
      <c r="R36" s="2">
        <f>SUMIFS('Выборка 2'!R$2:R$133,'Выборка 2'!$A$2:$A$133,$A36,'Выборка 2'!$B$2:$B$133,$B36)</f>
        <v>293</v>
      </c>
      <c r="S36" s="2">
        <f>SUMIFS('Выборка 2'!S$2:S$133,'Выборка 2'!$A$2:$A$133,$A36,'Выборка 2'!$B$2:$B$133,$B36)</f>
        <v>482</v>
      </c>
      <c r="T36" s="2">
        <f>SUMIFS('Выборка 2'!T$2:T$133,'Выборка 2'!$A$2:$A$133,$A36,'Выборка 2'!$B$2:$B$133,$B36)</f>
        <v>416</v>
      </c>
      <c r="U36" s="2">
        <f>SUMIFS('Выборка 2'!U$2:U$133,'Выборка 2'!$A$2:$A$133,$A36,'Выборка 2'!$B$2:$B$133,$B36)</f>
        <v>530</v>
      </c>
      <c r="V36" s="2">
        <f>SUMIFS('Выборка 2'!V$2:V$133,'Выборка 2'!$A$2:$A$133,$A36,'Выборка 2'!$B$2:$B$133,$B36)</f>
        <v>450</v>
      </c>
      <c r="W36" s="2">
        <f>SUMIFS('Выборка 2'!W$2:W$133,'Выборка 2'!$A$2:$A$133,$A36,'Выборка 2'!$B$2:$B$133,$B36)</f>
        <v>421</v>
      </c>
      <c r="X36" s="2">
        <f>SUMIFS('Выборка 2'!X$2:X$133,'Выборка 2'!$A$2:$A$133,$A36,'Выборка 2'!$B$2:$B$133,$B36)</f>
        <v>418</v>
      </c>
      <c r="Y36" s="2">
        <f>SUMIFS('Выборка 2'!Y$2:Y$133,'Выборка 2'!$A$2:$A$133,$A36,'Выборка 2'!$B$2:$B$133,$B36)</f>
        <v>417</v>
      </c>
      <c r="Z36" s="2">
        <f>SUMIFS('Выборка 2'!Z$2:Z$133,'Выборка 2'!$A$2:$A$133,$A36,'Выборка 2'!$B$2:$B$133,$B36)</f>
        <v>450</v>
      </c>
      <c r="AA36" s="2">
        <f>SUMIFS('Выборка 2'!AA$2:AA$133,'Выборка 2'!$A$2:$A$133,$A36,'Выборка 2'!$B$2:$B$133,$B36)</f>
        <v>411</v>
      </c>
      <c r="AB36" s="2">
        <f>SUMIFS('Выборка 2'!AB$2:AB$133,'Выборка 2'!$A$2:$A$133,$A36,'Выборка 2'!$B$2:$B$133,$B36)</f>
        <v>437</v>
      </c>
      <c r="AC36" s="2">
        <f>SUMIFS('Выборка 2'!AC$2:AC$133,'Выборка 2'!$A$2:$A$133,$A36,'Выборка 2'!$B$2:$B$133,$B36)</f>
        <v>446</v>
      </c>
      <c r="AD36" s="2">
        <f>SUMIFS('Выборка 2'!AD$2:AD$133,'Выборка 2'!$A$2:$A$133,$A36,'Выборка 2'!$B$2:$B$133,$B36)</f>
        <v>513</v>
      </c>
      <c r="AE36" s="2">
        <f>SUMIFS('Выборка 2'!AE$2:AE$133,'Выборка 2'!$A$2:$A$133,$A36,'Выборка 2'!$B$2:$B$133,$B36)</f>
        <v>584</v>
      </c>
      <c r="AF36" s="2">
        <f>SUMIFS('Выборка 2'!AF$2:AF$133,'Выборка 2'!$A$2:$A$133,$A36,'Выборка 2'!$B$2:$B$133,$B36)</f>
        <v>590</v>
      </c>
      <c r="AG36" s="2">
        <f>SUMIFS('Выборка 2'!AG$2:AG$133,'Выборка 2'!$A$2:$A$133,$A36,'Выборка 2'!$B$2:$B$133,$B36)</f>
        <v>319</v>
      </c>
      <c r="AH36" s="2">
        <f>SUMIFS('Выборка 2'!AH$2:AH$133,'Выборка 2'!$A$2:$A$133,$A36,'Выборка 2'!$B$2:$B$133,$B36)</f>
        <v>556</v>
      </c>
      <c r="AI36" s="2">
        <f>SUMIFS('Выборка 2'!AI$2:AI$133,'Выборка 2'!$A$2:$A$133,$A36,'Выборка 2'!$B$2:$B$133,$B36)</f>
        <v>272</v>
      </c>
      <c r="AJ36" s="2">
        <f>SUMIFS('Выборка 2'!AJ$2:AJ$133,'Выборка 2'!$A$2:$A$133,$A36,'Выборка 2'!$B$2:$B$133,$B36)</f>
        <v>472</v>
      </c>
      <c r="AK36" s="2">
        <f>SUMIFS('Выборка 2'!AK$2:AK$133,'Выборка 2'!$A$2:$A$133,$A36,'Выборка 2'!$B$2:$B$133,$B36)</f>
        <v>99</v>
      </c>
      <c r="AL36" s="2">
        <f>SUMIFS('Выборка 2'!AL$2:AL$133,'Выборка 2'!$A$2:$A$133,$A36,'Выборка 2'!$B$2:$B$133,$B36)</f>
        <v>210</v>
      </c>
      <c r="AM36" s="2">
        <f>SUMIFS('Выборка 2'!AM$2:AM$133,'Выборка 2'!$A$2:$A$133,$A36,'Выборка 2'!$B$2:$B$133,$B36)</f>
        <v>95</v>
      </c>
      <c r="AN36" s="2">
        <f>SUMIFS('Выборка 2'!AN$2:AN$133,'Выборка 2'!$A$2:$A$133,$A36,'Выборка 2'!$B$2:$B$133,$B36)</f>
        <v>274</v>
      </c>
      <c r="AO36" s="2">
        <f>SUMIFS('Выборка 2'!AO$2:AO$133,'Выборка 2'!$A$2:$A$133,$A36,'Выборка 2'!$B$2:$B$133,$B36)</f>
        <v>54</v>
      </c>
      <c r="AP36" s="2">
        <f>SUMIFS('Выборка 2'!AP$2:AP$133,'Выборка 2'!$A$2:$A$133,$A36,'Выборка 2'!$B$2:$B$133,$B36)</f>
        <v>188</v>
      </c>
      <c r="AR36" s="2">
        <f t="shared" si="1"/>
        <v>12884</v>
      </c>
    </row>
    <row r="37" spans="1:44">
      <c r="A37" s="1">
        <v>63023</v>
      </c>
      <c r="B37" s="1">
        <v>402</v>
      </c>
      <c r="C37" s="2">
        <f>SUMIFS('Выборка 2'!C$2:C$133,'Выборка 2'!$A$2:$A$133,$A37,'Выборка 2'!$B$2:$B$133,$B37)</f>
        <v>19</v>
      </c>
      <c r="D37" s="2">
        <f>SUMIFS('Выборка 2'!D$2:D$133,'Выборка 2'!$A$2:$A$133,$A37,'Выборка 2'!$B$2:$B$133,$B37)</f>
        <v>30</v>
      </c>
      <c r="E37" s="2">
        <f>SUMIFS('Выборка 2'!E$2:E$133,'Выборка 2'!$A$2:$A$133,$A37,'Выборка 2'!$B$2:$B$133,$B37)</f>
        <v>54</v>
      </c>
      <c r="F37" s="2">
        <f>SUMIFS('Выборка 2'!F$2:F$133,'Выборка 2'!$A$2:$A$133,$A37,'Выборка 2'!$B$2:$B$133,$B37)</f>
        <v>65</v>
      </c>
      <c r="G37" s="2">
        <f>SUMIFS('Выборка 2'!G$2:G$133,'Выборка 2'!$A$2:$A$133,$A37,'Выборка 2'!$B$2:$B$133,$B37)</f>
        <v>214</v>
      </c>
      <c r="H37" s="2">
        <f>SUMIFS('Выборка 2'!H$2:H$133,'Выборка 2'!$A$2:$A$133,$A37,'Выборка 2'!$B$2:$B$133,$B37)</f>
        <v>197</v>
      </c>
      <c r="I37" s="2">
        <f>SUMIFS('Выборка 2'!I$2:I$133,'Выборка 2'!$A$2:$A$133,$A37,'Выборка 2'!$B$2:$B$133,$B37)</f>
        <v>219</v>
      </c>
      <c r="J37" s="2">
        <f>SUMIFS('Выборка 2'!J$2:J$133,'Выборка 2'!$A$2:$A$133,$A37,'Выборка 2'!$B$2:$B$133,$B37)</f>
        <v>244</v>
      </c>
      <c r="K37" s="2">
        <f>SUMIFS('Выборка 2'!K$2:K$133,'Выборка 2'!$A$2:$A$133,$A37,'Выборка 2'!$B$2:$B$133,$B37)</f>
        <v>124</v>
      </c>
      <c r="L37" s="2">
        <f>SUMIFS('Выборка 2'!L$2:L$133,'Выборка 2'!$A$2:$A$133,$A37,'Выборка 2'!$B$2:$B$133,$B37)</f>
        <v>100</v>
      </c>
      <c r="M37" s="2">
        <f>SUMIFS('Выборка 2'!M$2:M$133,'Выборка 2'!$A$2:$A$133,$A37,'Выборка 2'!$B$2:$B$133,$B37)</f>
        <v>75</v>
      </c>
      <c r="N37" s="2">
        <f>SUMIFS('Выборка 2'!N$2:N$133,'Выборка 2'!$A$2:$A$133,$A37,'Выборка 2'!$B$2:$B$133,$B37)</f>
        <v>64</v>
      </c>
      <c r="O37" s="2">
        <f>SUMIFS('Выборка 2'!O$2:O$133,'Выборка 2'!$A$2:$A$133,$A37,'Выборка 2'!$B$2:$B$133,$B37)</f>
        <v>138</v>
      </c>
      <c r="P37" s="2">
        <f>SUMIFS('Выборка 2'!P$2:P$133,'Выборка 2'!$A$2:$A$133,$A37,'Выборка 2'!$B$2:$B$133,$B37)</f>
        <v>141</v>
      </c>
      <c r="Q37" s="2">
        <f>SUMIFS('Выборка 2'!Q$2:Q$133,'Выборка 2'!$A$2:$A$133,$A37,'Выборка 2'!$B$2:$B$133,$B37)</f>
        <v>246</v>
      </c>
      <c r="R37" s="2">
        <f>SUMIFS('Выборка 2'!R$2:R$133,'Выборка 2'!$A$2:$A$133,$A37,'Выборка 2'!$B$2:$B$133,$B37)</f>
        <v>215</v>
      </c>
      <c r="S37" s="2">
        <f>SUMIFS('Выборка 2'!S$2:S$133,'Выборка 2'!$A$2:$A$133,$A37,'Выборка 2'!$B$2:$B$133,$B37)</f>
        <v>383</v>
      </c>
      <c r="T37" s="2">
        <f>SUMIFS('Выборка 2'!T$2:T$133,'Выборка 2'!$A$2:$A$133,$A37,'Выборка 2'!$B$2:$B$133,$B37)</f>
        <v>263</v>
      </c>
      <c r="U37" s="2">
        <f>SUMIFS('Выборка 2'!U$2:U$133,'Выборка 2'!$A$2:$A$133,$A37,'Выборка 2'!$B$2:$B$133,$B37)</f>
        <v>354</v>
      </c>
      <c r="V37" s="2">
        <f>SUMIFS('Выборка 2'!V$2:V$133,'Выборка 2'!$A$2:$A$133,$A37,'Выборка 2'!$B$2:$B$133,$B37)</f>
        <v>302</v>
      </c>
      <c r="W37" s="2">
        <f>SUMIFS('Выборка 2'!W$2:W$133,'Выборка 2'!$A$2:$A$133,$A37,'Выборка 2'!$B$2:$B$133,$B37)</f>
        <v>247</v>
      </c>
      <c r="X37" s="2">
        <f>SUMIFS('Выборка 2'!X$2:X$133,'Выборка 2'!$A$2:$A$133,$A37,'Выборка 2'!$B$2:$B$133,$B37)</f>
        <v>249</v>
      </c>
      <c r="Y37" s="2">
        <f>SUMIFS('Выборка 2'!Y$2:Y$133,'Выборка 2'!$A$2:$A$133,$A37,'Выборка 2'!$B$2:$B$133,$B37)</f>
        <v>217</v>
      </c>
      <c r="Z37" s="2">
        <f>SUMIFS('Выборка 2'!Z$2:Z$133,'Выборка 2'!$A$2:$A$133,$A37,'Выборка 2'!$B$2:$B$133,$B37)</f>
        <v>230</v>
      </c>
      <c r="AA37" s="2">
        <f>SUMIFS('Выборка 2'!AA$2:AA$133,'Выборка 2'!$A$2:$A$133,$A37,'Выборка 2'!$B$2:$B$133,$B37)</f>
        <v>256</v>
      </c>
      <c r="AB37" s="2">
        <f>SUMIFS('Выборка 2'!AB$2:AB$133,'Выборка 2'!$A$2:$A$133,$A37,'Выборка 2'!$B$2:$B$133,$B37)</f>
        <v>238</v>
      </c>
      <c r="AC37" s="2">
        <f>SUMIFS('Выборка 2'!AC$2:AC$133,'Выборка 2'!$A$2:$A$133,$A37,'Выборка 2'!$B$2:$B$133,$B37)</f>
        <v>288</v>
      </c>
      <c r="AD37" s="2">
        <f>SUMIFS('Выборка 2'!AD$2:AD$133,'Выборка 2'!$A$2:$A$133,$A37,'Выборка 2'!$B$2:$B$133,$B37)</f>
        <v>260</v>
      </c>
      <c r="AE37" s="2">
        <f>SUMIFS('Выборка 2'!AE$2:AE$133,'Выборка 2'!$A$2:$A$133,$A37,'Выборка 2'!$B$2:$B$133,$B37)</f>
        <v>275</v>
      </c>
      <c r="AF37" s="2">
        <f>SUMIFS('Выборка 2'!AF$2:AF$133,'Выборка 2'!$A$2:$A$133,$A37,'Выборка 2'!$B$2:$B$133,$B37)</f>
        <v>312</v>
      </c>
      <c r="AG37" s="2">
        <f>SUMIFS('Выборка 2'!AG$2:AG$133,'Выборка 2'!$A$2:$A$133,$A37,'Выборка 2'!$B$2:$B$133,$B37)</f>
        <v>137</v>
      </c>
      <c r="AH37" s="2">
        <f>SUMIFS('Выборка 2'!AH$2:AH$133,'Выборка 2'!$A$2:$A$133,$A37,'Выборка 2'!$B$2:$B$133,$B37)</f>
        <v>254</v>
      </c>
      <c r="AI37" s="2">
        <f>SUMIFS('Выборка 2'!AI$2:AI$133,'Выборка 2'!$A$2:$A$133,$A37,'Выборка 2'!$B$2:$B$133,$B37)</f>
        <v>131</v>
      </c>
      <c r="AJ37" s="2">
        <f>SUMIFS('Выборка 2'!AJ$2:AJ$133,'Выборка 2'!$A$2:$A$133,$A37,'Выборка 2'!$B$2:$B$133,$B37)</f>
        <v>214</v>
      </c>
      <c r="AK37" s="2">
        <f>SUMIFS('Выборка 2'!AK$2:AK$133,'Выборка 2'!$A$2:$A$133,$A37,'Выборка 2'!$B$2:$B$133,$B37)</f>
        <v>44</v>
      </c>
      <c r="AL37" s="2">
        <f>SUMIFS('Выборка 2'!AL$2:AL$133,'Выборка 2'!$A$2:$A$133,$A37,'Выборка 2'!$B$2:$B$133,$B37)</f>
        <v>108</v>
      </c>
      <c r="AM37" s="2">
        <f>SUMIFS('Выборка 2'!AM$2:AM$133,'Выборка 2'!$A$2:$A$133,$A37,'Выборка 2'!$B$2:$B$133,$B37)</f>
        <v>56</v>
      </c>
      <c r="AN37" s="2">
        <f>SUMIFS('Выборка 2'!AN$2:AN$133,'Выборка 2'!$A$2:$A$133,$A37,'Выборка 2'!$B$2:$B$133,$B37)</f>
        <v>142</v>
      </c>
      <c r="AO37" s="2">
        <f>SUMIFS('Выборка 2'!AO$2:AO$133,'Выборка 2'!$A$2:$A$133,$A37,'Выборка 2'!$B$2:$B$133,$B37)</f>
        <v>45</v>
      </c>
      <c r="AP37" s="2">
        <f>SUMIFS('Выборка 2'!AP$2:AP$133,'Выборка 2'!$A$2:$A$133,$A37,'Выборка 2'!$B$2:$B$133,$B37)</f>
        <v>102</v>
      </c>
      <c r="AR37" s="2">
        <f t="shared" si="1"/>
        <v>7252</v>
      </c>
    </row>
    <row r="38" spans="1:44">
      <c r="A38" s="1">
        <v>63023</v>
      </c>
      <c r="B38" s="1">
        <v>502</v>
      </c>
      <c r="C38" s="2">
        <f>SUMIFS('Выборка 2'!C$2:C$133,'Выборка 2'!$A$2:$A$133,$A38,'Выборка 2'!$B$2:$B$133,$B38)</f>
        <v>38</v>
      </c>
      <c r="D38" s="2">
        <f>SUMIFS('Выборка 2'!D$2:D$133,'Выборка 2'!$A$2:$A$133,$A38,'Выборка 2'!$B$2:$B$133,$B38)</f>
        <v>35</v>
      </c>
      <c r="E38" s="2">
        <f>SUMIFS('Выборка 2'!E$2:E$133,'Выборка 2'!$A$2:$A$133,$A38,'Выборка 2'!$B$2:$B$133,$B38)</f>
        <v>61</v>
      </c>
      <c r="F38" s="2">
        <f>SUMIFS('Выборка 2'!F$2:F$133,'Выборка 2'!$A$2:$A$133,$A38,'Выборка 2'!$B$2:$B$133,$B38)</f>
        <v>52</v>
      </c>
      <c r="G38" s="2">
        <f>SUMIFS('Выборка 2'!G$2:G$133,'Выборка 2'!$A$2:$A$133,$A38,'Выборка 2'!$B$2:$B$133,$B38)</f>
        <v>196</v>
      </c>
      <c r="H38" s="2">
        <f>SUMIFS('Выборка 2'!H$2:H$133,'Выборка 2'!$A$2:$A$133,$A38,'Выборка 2'!$B$2:$B$133,$B38)</f>
        <v>158</v>
      </c>
      <c r="I38" s="2">
        <f>SUMIFS('Выборка 2'!I$2:I$133,'Выборка 2'!$A$2:$A$133,$A38,'Выборка 2'!$B$2:$B$133,$B38)</f>
        <v>289</v>
      </c>
      <c r="J38" s="2">
        <f>SUMIFS('Выборка 2'!J$2:J$133,'Выборка 2'!$A$2:$A$133,$A38,'Выборка 2'!$B$2:$B$133,$B38)</f>
        <v>249</v>
      </c>
      <c r="K38" s="2">
        <f>SUMIFS('Выборка 2'!K$2:K$133,'Выборка 2'!$A$2:$A$133,$A38,'Выборка 2'!$B$2:$B$133,$B38)</f>
        <v>132</v>
      </c>
      <c r="L38" s="2">
        <f>SUMIFS('Выборка 2'!L$2:L$133,'Выборка 2'!$A$2:$A$133,$A38,'Выборка 2'!$B$2:$B$133,$B38)</f>
        <v>99</v>
      </c>
      <c r="M38" s="2">
        <f>SUMIFS('Выборка 2'!M$2:M$133,'Выборка 2'!$A$2:$A$133,$A38,'Выборка 2'!$B$2:$B$133,$B38)</f>
        <v>66</v>
      </c>
      <c r="N38" s="2">
        <f>SUMIFS('Выборка 2'!N$2:N$133,'Выборка 2'!$A$2:$A$133,$A38,'Выборка 2'!$B$2:$B$133,$B38)</f>
        <v>69</v>
      </c>
      <c r="O38" s="2">
        <f>SUMIFS('Выборка 2'!O$2:O$133,'Выборка 2'!$A$2:$A$133,$A38,'Выборка 2'!$B$2:$B$133,$B38)</f>
        <v>151</v>
      </c>
      <c r="P38" s="2">
        <f>SUMIFS('Выборка 2'!P$2:P$133,'Выборка 2'!$A$2:$A$133,$A38,'Выборка 2'!$B$2:$B$133,$B38)</f>
        <v>165</v>
      </c>
      <c r="Q38" s="2">
        <f>SUMIFS('Выборка 2'!Q$2:Q$133,'Выборка 2'!$A$2:$A$133,$A38,'Выборка 2'!$B$2:$B$133,$B38)</f>
        <v>246</v>
      </c>
      <c r="R38" s="2">
        <f>SUMIFS('Выборка 2'!R$2:R$133,'Выборка 2'!$A$2:$A$133,$A38,'Выборка 2'!$B$2:$B$133,$B38)</f>
        <v>203</v>
      </c>
      <c r="S38" s="2">
        <f>SUMIFS('Выборка 2'!S$2:S$133,'Выборка 2'!$A$2:$A$133,$A38,'Выборка 2'!$B$2:$B$133,$B38)</f>
        <v>369</v>
      </c>
      <c r="T38" s="2">
        <f>SUMIFS('Выборка 2'!T$2:T$133,'Выборка 2'!$A$2:$A$133,$A38,'Выборка 2'!$B$2:$B$133,$B38)</f>
        <v>344</v>
      </c>
      <c r="U38" s="2">
        <f>SUMIFS('Выборка 2'!U$2:U$133,'Выборка 2'!$A$2:$A$133,$A38,'Выборка 2'!$B$2:$B$133,$B38)</f>
        <v>425</v>
      </c>
      <c r="V38" s="2">
        <f>SUMIFS('Выборка 2'!V$2:V$133,'Выборка 2'!$A$2:$A$133,$A38,'Выборка 2'!$B$2:$B$133,$B38)</f>
        <v>303</v>
      </c>
      <c r="W38" s="2">
        <f>SUMIFS('Выборка 2'!W$2:W$133,'Выборка 2'!$A$2:$A$133,$A38,'Выборка 2'!$B$2:$B$133,$B38)</f>
        <v>297</v>
      </c>
      <c r="X38" s="2">
        <f>SUMIFS('Выборка 2'!X$2:X$133,'Выборка 2'!$A$2:$A$133,$A38,'Выборка 2'!$B$2:$B$133,$B38)</f>
        <v>244</v>
      </c>
      <c r="Y38" s="2">
        <f>SUMIFS('Выборка 2'!Y$2:Y$133,'Выборка 2'!$A$2:$A$133,$A38,'Выборка 2'!$B$2:$B$133,$B38)</f>
        <v>258</v>
      </c>
      <c r="Z38" s="2">
        <f>SUMIFS('Выборка 2'!Z$2:Z$133,'Выборка 2'!$A$2:$A$133,$A38,'Выборка 2'!$B$2:$B$133,$B38)</f>
        <v>237</v>
      </c>
      <c r="AA38" s="2">
        <f>SUMIFS('Выборка 2'!AA$2:AA$133,'Выборка 2'!$A$2:$A$133,$A38,'Выборка 2'!$B$2:$B$133,$B38)</f>
        <v>234</v>
      </c>
      <c r="AB38" s="2">
        <f>SUMIFS('Выборка 2'!AB$2:AB$133,'Выборка 2'!$A$2:$A$133,$A38,'Выборка 2'!$B$2:$B$133,$B38)</f>
        <v>232</v>
      </c>
      <c r="AC38" s="2">
        <f>SUMIFS('Выборка 2'!AC$2:AC$133,'Выборка 2'!$A$2:$A$133,$A38,'Выборка 2'!$B$2:$B$133,$B38)</f>
        <v>272</v>
      </c>
      <c r="AD38" s="2">
        <f>SUMIFS('Выборка 2'!AD$2:AD$133,'Выборка 2'!$A$2:$A$133,$A38,'Выборка 2'!$B$2:$B$133,$B38)</f>
        <v>270</v>
      </c>
      <c r="AE38" s="2">
        <f>SUMIFS('Выборка 2'!AE$2:AE$133,'Выборка 2'!$A$2:$A$133,$A38,'Выборка 2'!$B$2:$B$133,$B38)</f>
        <v>319</v>
      </c>
      <c r="AF38" s="2">
        <f>SUMIFS('Выборка 2'!AF$2:AF$133,'Выборка 2'!$A$2:$A$133,$A38,'Выборка 2'!$B$2:$B$133,$B38)</f>
        <v>302</v>
      </c>
      <c r="AG38" s="2">
        <f>SUMIFS('Выборка 2'!AG$2:AG$133,'Выборка 2'!$A$2:$A$133,$A38,'Выборка 2'!$B$2:$B$133,$B38)</f>
        <v>113</v>
      </c>
      <c r="AH38" s="2">
        <f>SUMIFS('Выборка 2'!AH$2:AH$133,'Выборка 2'!$A$2:$A$133,$A38,'Выборка 2'!$B$2:$B$133,$B38)</f>
        <v>233</v>
      </c>
      <c r="AI38" s="2">
        <f>SUMIFS('Выборка 2'!AI$2:AI$133,'Выборка 2'!$A$2:$A$133,$A38,'Выборка 2'!$B$2:$B$133,$B38)</f>
        <v>105</v>
      </c>
      <c r="AJ38" s="2">
        <f>SUMIFS('Выборка 2'!AJ$2:AJ$133,'Выборка 2'!$A$2:$A$133,$A38,'Выборка 2'!$B$2:$B$133,$B38)</f>
        <v>159</v>
      </c>
      <c r="AK38" s="2">
        <f>SUMIFS('Выборка 2'!AK$2:AK$133,'Выборка 2'!$A$2:$A$133,$A38,'Выборка 2'!$B$2:$B$133,$B38)</f>
        <v>26</v>
      </c>
      <c r="AL38" s="2">
        <f>SUMIFS('Выборка 2'!AL$2:AL$133,'Выборка 2'!$A$2:$A$133,$A38,'Выборка 2'!$B$2:$B$133,$B38)</f>
        <v>62</v>
      </c>
      <c r="AM38" s="2">
        <f>SUMIFS('Выборка 2'!AM$2:AM$133,'Выборка 2'!$A$2:$A$133,$A38,'Выборка 2'!$B$2:$B$133,$B38)</f>
        <v>46</v>
      </c>
      <c r="AN38" s="2">
        <f>SUMIFS('Выборка 2'!AN$2:AN$133,'Выборка 2'!$A$2:$A$133,$A38,'Выборка 2'!$B$2:$B$133,$B38)</f>
        <v>106</v>
      </c>
      <c r="AO38" s="2">
        <f>SUMIFS('Выборка 2'!AO$2:AO$133,'Выборка 2'!$A$2:$A$133,$A38,'Выборка 2'!$B$2:$B$133,$B38)</f>
        <v>23</v>
      </c>
      <c r="AP38" s="2">
        <f>SUMIFS('Выборка 2'!AP$2:AP$133,'Выборка 2'!$A$2:$A$133,$A38,'Выборка 2'!$B$2:$B$133,$B38)</f>
        <v>94</v>
      </c>
      <c r="AR38" s="2">
        <f t="shared" si="1"/>
        <v>7282</v>
      </c>
    </row>
    <row r="39" spans="1:44">
      <c r="A39" s="1">
        <v>63023</v>
      </c>
      <c r="B39" s="1">
        <v>602</v>
      </c>
      <c r="C39" s="2">
        <f>SUMIFS('Выборка 2'!C$2:C$133,'Выборка 2'!$A$2:$A$133,$A39,'Выборка 2'!$B$2:$B$133,$B39)</f>
        <v>148</v>
      </c>
      <c r="D39" s="2">
        <f>SUMIFS('Выборка 2'!D$2:D$133,'Выборка 2'!$A$2:$A$133,$A39,'Выборка 2'!$B$2:$B$133,$B39)</f>
        <v>152</v>
      </c>
      <c r="E39" s="2">
        <f>SUMIFS('Выборка 2'!E$2:E$133,'Выборка 2'!$A$2:$A$133,$A39,'Выборка 2'!$B$2:$B$133,$B39)</f>
        <v>273</v>
      </c>
      <c r="F39" s="2">
        <f>SUMIFS('Выборка 2'!F$2:F$133,'Выборка 2'!$A$2:$A$133,$A39,'Выборка 2'!$B$2:$B$133,$B39)</f>
        <v>290</v>
      </c>
      <c r="G39" s="2">
        <f>SUMIFS('Выборка 2'!G$2:G$133,'Выборка 2'!$A$2:$A$133,$A39,'Выборка 2'!$B$2:$B$133,$B39)</f>
        <v>648</v>
      </c>
      <c r="H39" s="2">
        <f>SUMIFS('Выборка 2'!H$2:H$133,'Выборка 2'!$A$2:$A$133,$A39,'Выборка 2'!$B$2:$B$133,$B39)</f>
        <v>578</v>
      </c>
      <c r="I39" s="2">
        <f>SUMIFS('Выборка 2'!I$2:I$133,'Выборка 2'!$A$2:$A$133,$A39,'Выборка 2'!$B$2:$B$133,$B39)</f>
        <v>643</v>
      </c>
      <c r="J39" s="2">
        <f>SUMIFS('Выборка 2'!J$2:J$133,'Выборка 2'!$A$2:$A$133,$A39,'Выборка 2'!$B$2:$B$133,$B39)</f>
        <v>565</v>
      </c>
      <c r="K39" s="2">
        <f>SUMIFS('Выборка 2'!K$2:K$133,'Выборка 2'!$A$2:$A$133,$A39,'Выборка 2'!$B$2:$B$133,$B39)</f>
        <v>354</v>
      </c>
      <c r="L39" s="2">
        <f>SUMIFS('Выборка 2'!L$2:L$133,'Выборка 2'!$A$2:$A$133,$A39,'Выборка 2'!$B$2:$B$133,$B39)</f>
        <v>320</v>
      </c>
      <c r="M39" s="2">
        <f>SUMIFS('Выборка 2'!M$2:M$133,'Выборка 2'!$A$2:$A$133,$A39,'Выборка 2'!$B$2:$B$133,$B39)</f>
        <v>217</v>
      </c>
      <c r="N39" s="2">
        <f>SUMIFS('Выборка 2'!N$2:N$133,'Выборка 2'!$A$2:$A$133,$A39,'Выборка 2'!$B$2:$B$133,$B39)</f>
        <v>230</v>
      </c>
      <c r="O39" s="2">
        <f>SUMIFS('Выборка 2'!O$2:O$133,'Выборка 2'!$A$2:$A$133,$A39,'Выборка 2'!$B$2:$B$133,$B39)</f>
        <v>373</v>
      </c>
      <c r="P39" s="2">
        <f>SUMIFS('Выборка 2'!P$2:P$133,'Выборка 2'!$A$2:$A$133,$A39,'Выборка 2'!$B$2:$B$133,$B39)</f>
        <v>467</v>
      </c>
      <c r="Q39" s="2">
        <f>SUMIFS('Выборка 2'!Q$2:Q$133,'Выборка 2'!$A$2:$A$133,$A39,'Выборка 2'!$B$2:$B$133,$B39)</f>
        <v>517</v>
      </c>
      <c r="R39" s="2">
        <f>SUMIFS('Выборка 2'!R$2:R$133,'Выборка 2'!$A$2:$A$133,$A39,'Выборка 2'!$B$2:$B$133,$B39)</f>
        <v>462</v>
      </c>
      <c r="S39" s="2">
        <f>SUMIFS('Выборка 2'!S$2:S$133,'Выборка 2'!$A$2:$A$133,$A39,'Выборка 2'!$B$2:$B$133,$B39)</f>
        <v>809</v>
      </c>
      <c r="T39" s="2">
        <f>SUMIFS('Выборка 2'!T$2:T$133,'Выборка 2'!$A$2:$A$133,$A39,'Выборка 2'!$B$2:$B$133,$B39)</f>
        <v>623</v>
      </c>
      <c r="U39" s="2">
        <f>SUMIFS('Выборка 2'!U$2:U$133,'Выборка 2'!$A$2:$A$133,$A39,'Выборка 2'!$B$2:$B$133,$B39)</f>
        <v>828</v>
      </c>
      <c r="V39" s="2">
        <f>SUMIFS('Выборка 2'!V$2:V$133,'Выборка 2'!$A$2:$A$133,$A39,'Выборка 2'!$B$2:$B$133,$B39)</f>
        <v>703</v>
      </c>
      <c r="W39" s="2">
        <f>SUMIFS('Выборка 2'!W$2:W$133,'Выборка 2'!$A$2:$A$133,$A39,'Выборка 2'!$B$2:$B$133,$B39)</f>
        <v>699</v>
      </c>
      <c r="X39" s="2">
        <f>SUMIFS('Выборка 2'!X$2:X$133,'Выборка 2'!$A$2:$A$133,$A39,'Выборка 2'!$B$2:$B$133,$B39)</f>
        <v>621</v>
      </c>
      <c r="Y39" s="2">
        <f>SUMIFS('Выборка 2'!Y$2:Y$133,'Выборка 2'!$A$2:$A$133,$A39,'Выборка 2'!$B$2:$B$133,$B39)</f>
        <v>609</v>
      </c>
      <c r="Z39" s="2">
        <f>SUMIFS('Выборка 2'!Z$2:Z$133,'Выборка 2'!$A$2:$A$133,$A39,'Выборка 2'!$B$2:$B$133,$B39)</f>
        <v>666</v>
      </c>
      <c r="AA39" s="2">
        <f>SUMIFS('Выборка 2'!AA$2:AA$133,'Выборка 2'!$A$2:$A$133,$A39,'Выборка 2'!$B$2:$B$133,$B39)</f>
        <v>612</v>
      </c>
      <c r="AB39" s="2">
        <f>SUMIFS('Выборка 2'!AB$2:AB$133,'Выборка 2'!$A$2:$A$133,$A39,'Выборка 2'!$B$2:$B$133,$B39)</f>
        <v>675</v>
      </c>
      <c r="AC39" s="2">
        <f>SUMIFS('Выборка 2'!AC$2:AC$133,'Выборка 2'!$A$2:$A$133,$A39,'Выборка 2'!$B$2:$B$133,$B39)</f>
        <v>777</v>
      </c>
      <c r="AD39" s="2">
        <f>SUMIFS('Выборка 2'!AD$2:AD$133,'Выборка 2'!$A$2:$A$133,$A39,'Выборка 2'!$B$2:$B$133,$B39)</f>
        <v>853</v>
      </c>
      <c r="AE39" s="2">
        <f>SUMIFS('Выборка 2'!AE$2:AE$133,'Выборка 2'!$A$2:$A$133,$A39,'Выборка 2'!$B$2:$B$133,$B39)</f>
        <v>970</v>
      </c>
      <c r="AF39" s="2">
        <f>SUMIFS('Выборка 2'!AF$2:AF$133,'Выборка 2'!$A$2:$A$133,$A39,'Выборка 2'!$B$2:$B$133,$B39)</f>
        <v>972</v>
      </c>
      <c r="AG39" s="2">
        <f>SUMIFS('Выборка 2'!AG$2:AG$133,'Выборка 2'!$A$2:$A$133,$A39,'Выборка 2'!$B$2:$B$133,$B39)</f>
        <v>417</v>
      </c>
      <c r="AH39" s="2">
        <f>SUMIFS('Выборка 2'!AH$2:AH$133,'Выборка 2'!$A$2:$A$133,$A39,'Выборка 2'!$B$2:$B$133,$B39)</f>
        <v>764</v>
      </c>
      <c r="AI39" s="2">
        <f>SUMIFS('Выборка 2'!AI$2:AI$133,'Выборка 2'!$A$2:$A$133,$A39,'Выборка 2'!$B$2:$B$133,$B39)</f>
        <v>340</v>
      </c>
      <c r="AJ39" s="2">
        <f>SUMIFS('Выборка 2'!AJ$2:AJ$133,'Выборка 2'!$A$2:$A$133,$A39,'Выборка 2'!$B$2:$B$133,$B39)</f>
        <v>652</v>
      </c>
      <c r="AK39" s="2">
        <f>SUMIFS('Выборка 2'!AK$2:AK$133,'Выборка 2'!$A$2:$A$133,$A39,'Выборка 2'!$B$2:$B$133,$B39)</f>
        <v>120</v>
      </c>
      <c r="AL39" s="2">
        <f>SUMIFS('Выборка 2'!AL$2:AL$133,'Выборка 2'!$A$2:$A$133,$A39,'Выборка 2'!$B$2:$B$133,$B39)</f>
        <v>286</v>
      </c>
      <c r="AM39" s="2">
        <f>SUMIFS('Выборка 2'!AM$2:AM$133,'Выборка 2'!$A$2:$A$133,$A39,'Выборка 2'!$B$2:$B$133,$B39)</f>
        <v>140</v>
      </c>
      <c r="AN39" s="2">
        <f>SUMIFS('Выборка 2'!AN$2:AN$133,'Выборка 2'!$A$2:$A$133,$A39,'Выборка 2'!$B$2:$B$133,$B39)</f>
        <v>471</v>
      </c>
      <c r="AO39" s="2">
        <f>SUMIFS('Выборка 2'!AO$2:AO$133,'Выборка 2'!$A$2:$A$133,$A39,'Выборка 2'!$B$2:$B$133,$B39)</f>
        <v>60</v>
      </c>
      <c r="AP39" s="2">
        <f>SUMIFS('Выборка 2'!AP$2:AP$133,'Выборка 2'!$A$2:$A$133,$A39,'Выборка 2'!$B$2:$B$133,$B39)</f>
        <v>306</v>
      </c>
      <c r="AR39" s="2">
        <f t="shared" si="1"/>
        <v>20210</v>
      </c>
    </row>
    <row r="40" spans="1:44">
      <c r="A40" s="1">
        <v>63023</v>
      </c>
      <c r="B40" s="1">
        <v>701</v>
      </c>
      <c r="C40" s="2">
        <f>SUMIFS('Выборка 2'!C$2:C$133,'Выборка 2'!$A$2:$A$133,$A40,'Выборка 2'!$B$2:$B$133,$B40)</f>
        <v>0</v>
      </c>
      <c r="D40" s="2">
        <f>SUMIFS('Выборка 2'!D$2:D$133,'Выборка 2'!$A$2:$A$133,$A40,'Выборка 2'!$B$2:$B$133,$B40)</f>
        <v>0</v>
      </c>
      <c r="E40" s="2">
        <f>SUMIFS('Выборка 2'!E$2:E$133,'Выборка 2'!$A$2:$A$133,$A40,'Выборка 2'!$B$2:$B$133,$B40)</f>
        <v>0</v>
      </c>
      <c r="F40" s="2">
        <f>SUMIFS('Выборка 2'!F$2:F$133,'Выборка 2'!$A$2:$A$133,$A40,'Выборка 2'!$B$2:$B$133,$B40)</f>
        <v>0</v>
      </c>
      <c r="G40" s="2">
        <f>SUMIFS('Выборка 2'!G$2:G$133,'Выборка 2'!$A$2:$A$133,$A40,'Выборка 2'!$B$2:$B$133,$B40)</f>
        <v>0</v>
      </c>
      <c r="H40" s="2">
        <f>SUMIFS('Выборка 2'!H$2:H$133,'Выборка 2'!$A$2:$A$133,$A40,'Выборка 2'!$B$2:$B$133,$B40)</f>
        <v>0</v>
      </c>
      <c r="I40" s="2">
        <f>SUMIFS('Выборка 2'!I$2:I$133,'Выборка 2'!$A$2:$A$133,$A40,'Выборка 2'!$B$2:$B$133,$B40)</f>
        <v>0</v>
      </c>
      <c r="J40" s="2">
        <f>SUMIFS('Выборка 2'!J$2:J$133,'Выборка 2'!$A$2:$A$133,$A40,'Выборка 2'!$B$2:$B$133,$B40)</f>
        <v>0</v>
      </c>
      <c r="K40" s="2">
        <f>SUMIFS('Выборка 2'!K$2:K$133,'Выборка 2'!$A$2:$A$133,$A40,'Выборка 2'!$B$2:$B$133,$B40)</f>
        <v>0</v>
      </c>
      <c r="L40" s="2">
        <f>SUMIFS('Выборка 2'!L$2:L$133,'Выборка 2'!$A$2:$A$133,$A40,'Выборка 2'!$B$2:$B$133,$B40)</f>
        <v>0</v>
      </c>
      <c r="M40" s="2">
        <f>SUMIFS('Выборка 2'!M$2:M$133,'Выборка 2'!$A$2:$A$133,$A40,'Выборка 2'!$B$2:$B$133,$B40)</f>
        <v>0</v>
      </c>
      <c r="N40" s="2">
        <f>SUMIFS('Выборка 2'!N$2:N$133,'Выборка 2'!$A$2:$A$133,$A40,'Выборка 2'!$B$2:$B$133,$B40)</f>
        <v>0</v>
      </c>
      <c r="O40" s="2">
        <f>SUMIFS('Выборка 2'!O$2:O$133,'Выборка 2'!$A$2:$A$133,$A40,'Выборка 2'!$B$2:$B$133,$B40)</f>
        <v>0</v>
      </c>
      <c r="P40" s="2">
        <f>SUMIFS('Выборка 2'!P$2:P$133,'Выборка 2'!$A$2:$A$133,$A40,'Выборка 2'!$B$2:$B$133,$B40)</f>
        <v>0</v>
      </c>
      <c r="Q40" s="2">
        <f>SUMIFS('Выборка 2'!Q$2:Q$133,'Выборка 2'!$A$2:$A$133,$A40,'Выборка 2'!$B$2:$B$133,$B40)</f>
        <v>0</v>
      </c>
      <c r="R40" s="2">
        <f>SUMIFS('Выборка 2'!R$2:R$133,'Выборка 2'!$A$2:$A$133,$A40,'Выборка 2'!$B$2:$B$133,$B40)</f>
        <v>0</v>
      </c>
      <c r="S40" s="2">
        <f>SUMIFS('Выборка 2'!S$2:S$133,'Выборка 2'!$A$2:$A$133,$A40,'Выборка 2'!$B$2:$B$133,$B40)</f>
        <v>0</v>
      </c>
      <c r="T40" s="2">
        <f>SUMIFS('Выборка 2'!T$2:T$133,'Выборка 2'!$A$2:$A$133,$A40,'Выборка 2'!$B$2:$B$133,$B40)</f>
        <v>0</v>
      </c>
      <c r="U40" s="2">
        <f>SUMIFS('Выборка 2'!U$2:U$133,'Выборка 2'!$A$2:$A$133,$A40,'Выборка 2'!$B$2:$B$133,$B40)</f>
        <v>0</v>
      </c>
      <c r="V40" s="2">
        <f>SUMIFS('Выборка 2'!V$2:V$133,'Выборка 2'!$A$2:$A$133,$A40,'Выборка 2'!$B$2:$B$133,$B40)</f>
        <v>0</v>
      </c>
      <c r="W40" s="2">
        <f>SUMIFS('Выборка 2'!W$2:W$133,'Выборка 2'!$A$2:$A$133,$A40,'Выборка 2'!$B$2:$B$133,$B40)</f>
        <v>0</v>
      </c>
      <c r="X40" s="2">
        <f>SUMIFS('Выборка 2'!X$2:X$133,'Выборка 2'!$A$2:$A$133,$A40,'Выборка 2'!$B$2:$B$133,$B40)</f>
        <v>0</v>
      </c>
      <c r="Y40" s="2">
        <f>SUMIFS('Выборка 2'!Y$2:Y$133,'Выборка 2'!$A$2:$A$133,$A40,'Выборка 2'!$B$2:$B$133,$B40)</f>
        <v>0</v>
      </c>
      <c r="Z40" s="2">
        <f>SUMIFS('Выборка 2'!Z$2:Z$133,'Выборка 2'!$A$2:$A$133,$A40,'Выборка 2'!$B$2:$B$133,$B40)</f>
        <v>0</v>
      </c>
      <c r="AA40" s="2">
        <f>SUMIFS('Выборка 2'!AA$2:AA$133,'Выборка 2'!$A$2:$A$133,$A40,'Выборка 2'!$B$2:$B$133,$B40)</f>
        <v>0</v>
      </c>
      <c r="AB40" s="2">
        <f>SUMIFS('Выборка 2'!AB$2:AB$133,'Выборка 2'!$A$2:$A$133,$A40,'Выборка 2'!$B$2:$B$133,$B40)</f>
        <v>0</v>
      </c>
      <c r="AC40" s="2">
        <f>SUMIFS('Выборка 2'!AC$2:AC$133,'Выборка 2'!$A$2:$A$133,$A40,'Выборка 2'!$B$2:$B$133,$B40)</f>
        <v>0</v>
      </c>
      <c r="AD40" s="2">
        <f>SUMIFS('Выборка 2'!AD$2:AD$133,'Выборка 2'!$A$2:$A$133,$A40,'Выборка 2'!$B$2:$B$133,$B40)</f>
        <v>0</v>
      </c>
      <c r="AE40" s="2">
        <f>SUMIFS('Выборка 2'!AE$2:AE$133,'Выборка 2'!$A$2:$A$133,$A40,'Выборка 2'!$B$2:$B$133,$B40)</f>
        <v>0</v>
      </c>
      <c r="AF40" s="2">
        <f>SUMIFS('Выборка 2'!AF$2:AF$133,'Выборка 2'!$A$2:$A$133,$A40,'Выборка 2'!$B$2:$B$133,$B40)</f>
        <v>0</v>
      </c>
      <c r="AG40" s="2">
        <f>SUMIFS('Выборка 2'!AG$2:AG$133,'Выборка 2'!$A$2:$A$133,$A40,'Выборка 2'!$B$2:$B$133,$B40)</f>
        <v>0</v>
      </c>
      <c r="AH40" s="2">
        <f>SUMIFS('Выборка 2'!AH$2:AH$133,'Выборка 2'!$A$2:$A$133,$A40,'Выборка 2'!$B$2:$B$133,$B40)</f>
        <v>0</v>
      </c>
      <c r="AI40" s="2">
        <f>SUMIFS('Выборка 2'!AI$2:AI$133,'Выборка 2'!$A$2:$A$133,$A40,'Выборка 2'!$B$2:$B$133,$B40)</f>
        <v>0</v>
      </c>
      <c r="AJ40" s="2">
        <f>SUMIFS('Выборка 2'!AJ$2:AJ$133,'Выборка 2'!$A$2:$A$133,$A40,'Выборка 2'!$B$2:$B$133,$B40)</f>
        <v>0</v>
      </c>
      <c r="AK40" s="2">
        <f>SUMIFS('Выборка 2'!AK$2:AK$133,'Выборка 2'!$A$2:$A$133,$A40,'Выборка 2'!$B$2:$B$133,$B40)</f>
        <v>0</v>
      </c>
      <c r="AL40" s="2">
        <f>SUMIFS('Выборка 2'!AL$2:AL$133,'Выборка 2'!$A$2:$A$133,$A40,'Выборка 2'!$B$2:$B$133,$B40)</f>
        <v>0</v>
      </c>
      <c r="AM40" s="2">
        <f>SUMIFS('Выборка 2'!AM$2:AM$133,'Выборка 2'!$A$2:$A$133,$A40,'Выборка 2'!$B$2:$B$133,$B40)</f>
        <v>0</v>
      </c>
      <c r="AN40" s="2">
        <f>SUMIFS('Выборка 2'!AN$2:AN$133,'Выборка 2'!$A$2:$A$133,$A40,'Выборка 2'!$B$2:$B$133,$B40)</f>
        <v>0</v>
      </c>
      <c r="AO40" s="2">
        <f>SUMIFS('Выборка 2'!AO$2:AO$133,'Выборка 2'!$A$2:$A$133,$A40,'Выборка 2'!$B$2:$B$133,$B40)</f>
        <v>0</v>
      </c>
      <c r="AP40" s="2">
        <f>SUMIFS('Выборка 2'!AP$2:AP$133,'Выборка 2'!$A$2:$A$133,$A40,'Выборка 2'!$B$2:$B$133,$B40)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2'!C$2:C$133,'Выборка 2'!$A$2:$A$133,$A41,'Выборка 2'!$B$2:$B$133,$B41)</f>
        <v>79</v>
      </c>
      <c r="D41" s="2">
        <f>SUMIFS('Выборка 2'!D$2:D$133,'Выборка 2'!$A$2:$A$133,$A41,'Выборка 2'!$B$2:$B$133,$B41)</f>
        <v>49</v>
      </c>
      <c r="E41" s="2">
        <f>SUMIFS('Выборка 2'!E$2:E$133,'Выборка 2'!$A$2:$A$133,$A41,'Выборка 2'!$B$2:$B$133,$B41)</f>
        <v>136</v>
      </c>
      <c r="F41" s="2">
        <f>SUMIFS('Выборка 2'!F$2:F$133,'Выборка 2'!$A$2:$A$133,$A41,'Выборка 2'!$B$2:$B$133,$B41)</f>
        <v>112</v>
      </c>
      <c r="G41" s="2">
        <f>SUMIFS('Выборка 2'!G$2:G$133,'Выборка 2'!$A$2:$A$133,$A41,'Выборка 2'!$B$2:$B$133,$B41)</f>
        <v>307</v>
      </c>
      <c r="H41" s="2">
        <f>SUMIFS('Выборка 2'!H$2:H$133,'Выборка 2'!$A$2:$A$133,$A41,'Выборка 2'!$B$2:$B$133,$B41)</f>
        <v>290</v>
      </c>
      <c r="I41" s="2">
        <f>SUMIFS('Выборка 2'!I$2:I$133,'Выборка 2'!$A$2:$A$133,$A41,'Выборка 2'!$B$2:$B$133,$B41)</f>
        <v>394</v>
      </c>
      <c r="J41" s="2">
        <f>SUMIFS('Выборка 2'!J$2:J$133,'Выборка 2'!$A$2:$A$133,$A41,'Выборка 2'!$B$2:$B$133,$B41)</f>
        <v>352</v>
      </c>
      <c r="K41" s="2">
        <f>SUMIFS('Выборка 2'!K$2:K$133,'Выборка 2'!$A$2:$A$133,$A41,'Выборка 2'!$B$2:$B$133,$B41)</f>
        <v>202</v>
      </c>
      <c r="L41" s="2">
        <f>SUMIFS('Выборка 2'!L$2:L$133,'Выборка 2'!$A$2:$A$133,$A41,'Выборка 2'!$B$2:$B$133,$B41)</f>
        <v>200</v>
      </c>
      <c r="M41" s="2">
        <f>SUMIFS('Выборка 2'!M$2:M$133,'Выборка 2'!$A$2:$A$133,$A41,'Выборка 2'!$B$2:$B$133,$B41)</f>
        <v>121</v>
      </c>
      <c r="N41" s="2">
        <f>SUMIFS('Выборка 2'!N$2:N$133,'Выборка 2'!$A$2:$A$133,$A41,'Выборка 2'!$B$2:$B$133,$B41)</f>
        <v>119</v>
      </c>
      <c r="O41" s="2">
        <f>SUMIFS('Выборка 2'!O$2:O$133,'Выборка 2'!$A$2:$A$133,$A41,'Выборка 2'!$B$2:$B$133,$B41)</f>
        <v>238</v>
      </c>
      <c r="P41" s="2">
        <f>SUMIFS('Выборка 2'!P$2:P$133,'Выборка 2'!$A$2:$A$133,$A41,'Выборка 2'!$B$2:$B$133,$B41)</f>
        <v>265</v>
      </c>
      <c r="Q41" s="2">
        <f>SUMIFS('Выборка 2'!Q$2:Q$133,'Выборка 2'!$A$2:$A$133,$A41,'Выборка 2'!$B$2:$B$133,$B41)</f>
        <v>308</v>
      </c>
      <c r="R41" s="2">
        <f>SUMIFS('Выборка 2'!R$2:R$133,'Выборка 2'!$A$2:$A$133,$A41,'Выборка 2'!$B$2:$B$133,$B41)</f>
        <v>229</v>
      </c>
      <c r="S41" s="2">
        <f>SUMIFS('Выборка 2'!S$2:S$133,'Выборка 2'!$A$2:$A$133,$A41,'Выборка 2'!$B$2:$B$133,$B41)</f>
        <v>476</v>
      </c>
      <c r="T41" s="2">
        <f>SUMIFS('Выборка 2'!T$2:T$133,'Выборка 2'!$A$2:$A$133,$A41,'Выборка 2'!$B$2:$B$133,$B41)</f>
        <v>321</v>
      </c>
      <c r="U41" s="2">
        <f>SUMIFS('Выборка 2'!U$2:U$133,'Выборка 2'!$A$2:$A$133,$A41,'Выборка 2'!$B$2:$B$133,$B41)</f>
        <v>485</v>
      </c>
      <c r="V41" s="2">
        <f>SUMIFS('Выборка 2'!V$2:V$133,'Выборка 2'!$A$2:$A$133,$A41,'Выборка 2'!$B$2:$B$133,$B41)</f>
        <v>407</v>
      </c>
      <c r="W41" s="2">
        <f>SUMIFS('Выборка 2'!W$2:W$133,'Выборка 2'!$A$2:$A$133,$A41,'Выборка 2'!$B$2:$B$133,$B41)</f>
        <v>380</v>
      </c>
      <c r="X41" s="2">
        <f>SUMIFS('Выборка 2'!X$2:X$133,'Выборка 2'!$A$2:$A$133,$A41,'Выборка 2'!$B$2:$B$133,$B41)</f>
        <v>377</v>
      </c>
      <c r="Y41" s="2">
        <f>SUMIFS('Выборка 2'!Y$2:Y$133,'Выборка 2'!$A$2:$A$133,$A41,'Выборка 2'!$B$2:$B$133,$B41)</f>
        <v>381</v>
      </c>
      <c r="Z41" s="2">
        <f>SUMIFS('Выборка 2'!Z$2:Z$133,'Выборка 2'!$A$2:$A$133,$A41,'Выборка 2'!$B$2:$B$133,$B41)</f>
        <v>436</v>
      </c>
      <c r="AA41" s="2">
        <f>SUMIFS('Выборка 2'!AA$2:AA$133,'Выборка 2'!$A$2:$A$133,$A41,'Выборка 2'!$B$2:$B$133,$B41)</f>
        <v>471</v>
      </c>
      <c r="AB41" s="2">
        <f>SUMIFS('Выборка 2'!AB$2:AB$133,'Выборка 2'!$A$2:$A$133,$A41,'Выборка 2'!$B$2:$B$133,$B41)</f>
        <v>427</v>
      </c>
      <c r="AC41" s="2">
        <f>SUMIFS('Выборка 2'!AC$2:AC$133,'Выборка 2'!$A$2:$A$133,$A41,'Выборка 2'!$B$2:$B$133,$B41)</f>
        <v>466</v>
      </c>
      <c r="AD41" s="2">
        <f>SUMIFS('Выборка 2'!AD$2:AD$133,'Выборка 2'!$A$2:$A$133,$A41,'Выборка 2'!$B$2:$B$133,$B41)</f>
        <v>507</v>
      </c>
      <c r="AE41" s="2">
        <f>SUMIFS('Выборка 2'!AE$2:AE$133,'Выборка 2'!$A$2:$A$133,$A41,'Выборка 2'!$B$2:$B$133,$B41)</f>
        <v>589</v>
      </c>
      <c r="AF41" s="2">
        <f>SUMIFS('Выборка 2'!AF$2:AF$133,'Выборка 2'!$A$2:$A$133,$A41,'Выборка 2'!$B$2:$B$133,$B41)</f>
        <v>527</v>
      </c>
      <c r="AG41" s="2">
        <f>SUMIFS('Выборка 2'!AG$2:AG$133,'Выборка 2'!$A$2:$A$133,$A41,'Выборка 2'!$B$2:$B$133,$B41)</f>
        <v>228</v>
      </c>
      <c r="AH41" s="2">
        <f>SUMIFS('Выборка 2'!AH$2:AH$133,'Выборка 2'!$A$2:$A$133,$A41,'Выборка 2'!$B$2:$B$133,$B41)</f>
        <v>399</v>
      </c>
      <c r="AI41" s="2">
        <f>SUMIFS('Выборка 2'!AI$2:AI$133,'Выборка 2'!$A$2:$A$133,$A41,'Выборка 2'!$B$2:$B$133,$B41)</f>
        <v>215</v>
      </c>
      <c r="AJ41" s="2">
        <f>SUMIFS('Выборка 2'!AJ$2:AJ$133,'Выборка 2'!$A$2:$A$133,$A41,'Выборка 2'!$B$2:$B$133,$B41)</f>
        <v>341</v>
      </c>
      <c r="AK41" s="2">
        <f>SUMIFS('Выборка 2'!AK$2:AK$133,'Выборка 2'!$A$2:$A$133,$A41,'Выборка 2'!$B$2:$B$133,$B41)</f>
        <v>74</v>
      </c>
      <c r="AL41" s="2">
        <f>SUMIFS('Выборка 2'!AL$2:AL$133,'Выборка 2'!$A$2:$A$133,$A41,'Выборка 2'!$B$2:$B$133,$B41)</f>
        <v>162</v>
      </c>
      <c r="AM41" s="2">
        <f>SUMIFS('Выборка 2'!AM$2:AM$133,'Выборка 2'!$A$2:$A$133,$A41,'Выборка 2'!$B$2:$B$133,$B41)</f>
        <v>77</v>
      </c>
      <c r="AN41" s="2">
        <f>SUMIFS('Выборка 2'!AN$2:AN$133,'Выборка 2'!$A$2:$A$133,$A41,'Выборка 2'!$B$2:$B$133,$B41)</f>
        <v>213</v>
      </c>
      <c r="AO41" s="2">
        <f>SUMIFS('Выборка 2'!AO$2:AO$133,'Выборка 2'!$A$2:$A$133,$A41,'Выборка 2'!$B$2:$B$133,$B41)</f>
        <v>58</v>
      </c>
      <c r="AP41" s="2">
        <f>SUMIFS('Выборка 2'!AP$2:AP$133,'Выборка 2'!$A$2:$A$133,$A41,'Выборка 2'!$B$2:$B$133,$B41)</f>
        <v>153</v>
      </c>
      <c r="AR41" s="2">
        <f t="shared" si="1"/>
        <v>11571</v>
      </c>
    </row>
    <row r="42" spans="1:44">
      <c r="A42" s="1">
        <v>63023</v>
      </c>
      <c r="B42" s="1">
        <v>902</v>
      </c>
      <c r="C42" s="2">
        <f>SUMIFS('Выборка 2'!C$2:C$133,'Выборка 2'!$A$2:$A$133,$A42,'Выборка 2'!$B$2:$B$133,$B42)</f>
        <v>0</v>
      </c>
      <c r="D42" s="2">
        <f>SUMIFS('Выборка 2'!D$2:D$133,'Выборка 2'!$A$2:$A$133,$A42,'Выборка 2'!$B$2:$B$133,$B42)</f>
        <v>0</v>
      </c>
      <c r="E42" s="2">
        <f>SUMIFS('Выборка 2'!E$2:E$133,'Выборка 2'!$A$2:$A$133,$A42,'Выборка 2'!$B$2:$B$133,$B42)</f>
        <v>0</v>
      </c>
      <c r="F42" s="2">
        <f>SUMIFS('Выборка 2'!F$2:F$133,'Выборка 2'!$A$2:$A$133,$A42,'Выборка 2'!$B$2:$B$133,$B42)</f>
        <v>0</v>
      </c>
      <c r="G42" s="2">
        <f>SUMIFS('Выборка 2'!G$2:G$133,'Выборка 2'!$A$2:$A$133,$A42,'Выборка 2'!$B$2:$B$133,$B42)</f>
        <v>0</v>
      </c>
      <c r="H42" s="2">
        <f>SUMIFS('Выборка 2'!H$2:H$133,'Выборка 2'!$A$2:$A$133,$A42,'Выборка 2'!$B$2:$B$133,$B42)</f>
        <v>0</v>
      </c>
      <c r="I42" s="2">
        <f>SUMIFS('Выборка 2'!I$2:I$133,'Выборка 2'!$A$2:$A$133,$A42,'Выборка 2'!$B$2:$B$133,$B42)</f>
        <v>0</v>
      </c>
      <c r="J42" s="2">
        <f>SUMIFS('Выборка 2'!J$2:J$133,'Выборка 2'!$A$2:$A$133,$A42,'Выборка 2'!$B$2:$B$133,$B42)</f>
        <v>0</v>
      </c>
      <c r="K42" s="2">
        <f>SUMIFS('Выборка 2'!K$2:K$133,'Выборка 2'!$A$2:$A$133,$A42,'Выборка 2'!$B$2:$B$133,$B42)</f>
        <v>0</v>
      </c>
      <c r="L42" s="2">
        <f>SUMIFS('Выборка 2'!L$2:L$133,'Выборка 2'!$A$2:$A$133,$A42,'Выборка 2'!$B$2:$B$133,$B42)</f>
        <v>0</v>
      </c>
      <c r="M42" s="2">
        <f>SUMIFS('Выборка 2'!M$2:M$133,'Выборка 2'!$A$2:$A$133,$A42,'Выборка 2'!$B$2:$B$133,$B42)</f>
        <v>0</v>
      </c>
      <c r="N42" s="2">
        <f>SUMIFS('Выборка 2'!N$2:N$133,'Выборка 2'!$A$2:$A$133,$A42,'Выборка 2'!$B$2:$B$133,$B42)</f>
        <v>0</v>
      </c>
      <c r="O42" s="2">
        <f>SUMIFS('Выборка 2'!O$2:O$133,'Выборка 2'!$A$2:$A$133,$A42,'Выборка 2'!$B$2:$B$133,$B42)</f>
        <v>0</v>
      </c>
      <c r="P42" s="2">
        <f>SUMIFS('Выборка 2'!P$2:P$133,'Выборка 2'!$A$2:$A$133,$A42,'Выборка 2'!$B$2:$B$133,$B42)</f>
        <v>0</v>
      </c>
      <c r="Q42" s="2">
        <f>SUMIFS('Выборка 2'!Q$2:Q$133,'Выборка 2'!$A$2:$A$133,$A42,'Выборка 2'!$B$2:$B$133,$B42)</f>
        <v>0</v>
      </c>
      <c r="R42" s="2">
        <f>SUMIFS('Выборка 2'!R$2:R$133,'Выборка 2'!$A$2:$A$133,$A42,'Выборка 2'!$B$2:$B$133,$B42)</f>
        <v>0</v>
      </c>
      <c r="S42" s="2">
        <f>SUMIFS('Выборка 2'!S$2:S$133,'Выборка 2'!$A$2:$A$133,$A42,'Выборка 2'!$B$2:$B$133,$B42)</f>
        <v>0</v>
      </c>
      <c r="T42" s="2">
        <f>SUMIFS('Выборка 2'!T$2:T$133,'Выборка 2'!$A$2:$A$133,$A42,'Выборка 2'!$B$2:$B$133,$B42)</f>
        <v>0</v>
      </c>
      <c r="U42" s="2">
        <f>SUMIFS('Выборка 2'!U$2:U$133,'Выборка 2'!$A$2:$A$133,$A42,'Выборка 2'!$B$2:$B$133,$B42)</f>
        <v>0</v>
      </c>
      <c r="V42" s="2">
        <f>SUMIFS('Выборка 2'!V$2:V$133,'Выборка 2'!$A$2:$A$133,$A42,'Выборка 2'!$B$2:$B$133,$B42)</f>
        <v>0</v>
      </c>
      <c r="W42" s="2">
        <f>SUMIFS('Выборка 2'!W$2:W$133,'Выборка 2'!$A$2:$A$133,$A42,'Выборка 2'!$B$2:$B$133,$B42)</f>
        <v>0</v>
      </c>
      <c r="X42" s="2">
        <f>SUMIFS('Выборка 2'!X$2:X$133,'Выборка 2'!$A$2:$A$133,$A42,'Выборка 2'!$B$2:$B$133,$B42)</f>
        <v>0</v>
      </c>
      <c r="Y42" s="2">
        <f>SUMIFS('Выборка 2'!Y$2:Y$133,'Выборка 2'!$A$2:$A$133,$A42,'Выборка 2'!$B$2:$B$133,$B42)</f>
        <v>0</v>
      </c>
      <c r="Z42" s="2">
        <f>SUMIFS('Выборка 2'!Z$2:Z$133,'Выборка 2'!$A$2:$A$133,$A42,'Выборка 2'!$B$2:$B$133,$B42)</f>
        <v>0</v>
      </c>
      <c r="AA42" s="2">
        <f>SUMIFS('Выборка 2'!AA$2:AA$133,'Выборка 2'!$A$2:$A$133,$A42,'Выборка 2'!$B$2:$B$133,$B42)</f>
        <v>0</v>
      </c>
      <c r="AB42" s="2">
        <f>SUMIFS('Выборка 2'!AB$2:AB$133,'Выборка 2'!$A$2:$A$133,$A42,'Выборка 2'!$B$2:$B$133,$B42)</f>
        <v>0</v>
      </c>
      <c r="AC42" s="2">
        <f>SUMIFS('Выборка 2'!AC$2:AC$133,'Выборка 2'!$A$2:$A$133,$A42,'Выборка 2'!$B$2:$B$133,$B42)</f>
        <v>0</v>
      </c>
      <c r="AD42" s="2">
        <f>SUMIFS('Выборка 2'!AD$2:AD$133,'Выборка 2'!$A$2:$A$133,$A42,'Выборка 2'!$B$2:$B$133,$B42)</f>
        <v>0</v>
      </c>
      <c r="AE42" s="2">
        <f>SUMIFS('Выборка 2'!AE$2:AE$133,'Выборка 2'!$A$2:$A$133,$A42,'Выборка 2'!$B$2:$B$133,$B42)</f>
        <v>0</v>
      </c>
      <c r="AF42" s="2">
        <f>SUMIFS('Выборка 2'!AF$2:AF$133,'Выборка 2'!$A$2:$A$133,$A42,'Выборка 2'!$B$2:$B$133,$B42)</f>
        <v>0</v>
      </c>
      <c r="AG42" s="2">
        <f>SUMIFS('Выборка 2'!AG$2:AG$133,'Выборка 2'!$A$2:$A$133,$A42,'Выборка 2'!$B$2:$B$133,$B42)</f>
        <v>0</v>
      </c>
      <c r="AH42" s="2">
        <f>SUMIFS('Выборка 2'!AH$2:AH$133,'Выборка 2'!$A$2:$A$133,$A42,'Выборка 2'!$B$2:$B$133,$B42)</f>
        <v>0</v>
      </c>
      <c r="AI42" s="2">
        <f>SUMIFS('Выборка 2'!AI$2:AI$133,'Выборка 2'!$A$2:$A$133,$A42,'Выборка 2'!$B$2:$B$133,$B42)</f>
        <v>0</v>
      </c>
      <c r="AJ42" s="2">
        <f>SUMIFS('Выборка 2'!AJ$2:AJ$133,'Выборка 2'!$A$2:$A$133,$A42,'Выборка 2'!$B$2:$B$133,$B42)</f>
        <v>0</v>
      </c>
      <c r="AK42" s="2">
        <f>SUMIFS('Выборка 2'!AK$2:AK$133,'Выборка 2'!$A$2:$A$133,$A42,'Выборка 2'!$B$2:$B$133,$B42)</f>
        <v>0</v>
      </c>
      <c r="AL42" s="2">
        <f>SUMIFS('Выборка 2'!AL$2:AL$133,'Выборка 2'!$A$2:$A$133,$A42,'Выборка 2'!$B$2:$B$133,$B42)</f>
        <v>0</v>
      </c>
      <c r="AM42" s="2">
        <f>SUMIFS('Выборка 2'!AM$2:AM$133,'Выборка 2'!$A$2:$A$133,$A42,'Выборка 2'!$B$2:$B$133,$B42)</f>
        <v>0</v>
      </c>
      <c r="AN42" s="2">
        <f>SUMIFS('Выборка 2'!AN$2:AN$133,'Выборка 2'!$A$2:$A$133,$A42,'Выборка 2'!$B$2:$B$133,$B42)</f>
        <v>0</v>
      </c>
      <c r="AO42" s="2">
        <f>SUMIFS('Выборка 2'!AO$2:AO$133,'Выборка 2'!$A$2:$A$133,$A42,'Выборка 2'!$B$2:$B$133,$B42)</f>
        <v>0</v>
      </c>
      <c r="AP42" s="2">
        <f>SUMIFS('Выборка 2'!AP$2:AP$133,'Выборка 2'!$A$2:$A$133,$A42,'Выборка 2'!$B$2:$B$133,$B42)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2'!C$2:C$133,'Выборка 2'!$A$2:$A$133,$A43,'Выборка 2'!$B$2:$B$133,$B43)</f>
        <v>142</v>
      </c>
      <c r="D43" s="2">
        <f>SUMIFS('Выборка 2'!D$2:D$133,'Выборка 2'!$A$2:$A$133,$A43,'Выборка 2'!$B$2:$B$133,$B43)</f>
        <v>131</v>
      </c>
      <c r="E43" s="2">
        <f>SUMIFS('Выборка 2'!E$2:E$133,'Выборка 2'!$A$2:$A$133,$A43,'Выборка 2'!$B$2:$B$133,$B43)</f>
        <v>254</v>
      </c>
      <c r="F43" s="2">
        <f>SUMIFS('Выборка 2'!F$2:F$133,'Выборка 2'!$A$2:$A$133,$A43,'Выборка 2'!$B$2:$B$133,$B43)</f>
        <v>220</v>
      </c>
      <c r="G43" s="2">
        <f>SUMIFS('Выборка 2'!G$2:G$133,'Выборка 2'!$A$2:$A$133,$A43,'Выборка 2'!$B$2:$B$133,$B43)</f>
        <v>584</v>
      </c>
      <c r="H43" s="2">
        <f>SUMIFS('Выборка 2'!H$2:H$133,'Выборка 2'!$A$2:$A$133,$A43,'Выборка 2'!$B$2:$B$133,$B43)</f>
        <v>519</v>
      </c>
      <c r="I43" s="2">
        <f>SUMIFS('Выборка 2'!I$2:I$133,'Выборка 2'!$A$2:$A$133,$A43,'Выборка 2'!$B$2:$B$133,$B43)</f>
        <v>588</v>
      </c>
      <c r="J43" s="2">
        <f>SUMIFS('Выборка 2'!J$2:J$133,'Выборка 2'!$A$2:$A$133,$A43,'Выборка 2'!$B$2:$B$133,$B43)</f>
        <v>580</v>
      </c>
      <c r="K43" s="2">
        <f>SUMIFS('Выборка 2'!K$2:K$133,'Выборка 2'!$A$2:$A$133,$A43,'Выборка 2'!$B$2:$B$133,$B43)</f>
        <v>344</v>
      </c>
      <c r="L43" s="2">
        <f>SUMIFS('Выборка 2'!L$2:L$133,'Выборка 2'!$A$2:$A$133,$A43,'Выборка 2'!$B$2:$B$133,$B43)</f>
        <v>313</v>
      </c>
      <c r="M43" s="2">
        <f>SUMIFS('Выборка 2'!M$2:M$133,'Выборка 2'!$A$2:$A$133,$A43,'Выборка 2'!$B$2:$B$133,$B43)</f>
        <v>206</v>
      </c>
      <c r="N43" s="2">
        <f>SUMIFS('Выборка 2'!N$2:N$133,'Выборка 2'!$A$2:$A$133,$A43,'Выборка 2'!$B$2:$B$133,$B43)</f>
        <v>167</v>
      </c>
      <c r="O43" s="2">
        <f>SUMIFS('Выборка 2'!O$2:O$133,'Выборка 2'!$A$2:$A$133,$A43,'Выборка 2'!$B$2:$B$133,$B43)</f>
        <v>412</v>
      </c>
      <c r="P43" s="2">
        <f>SUMIFS('Выборка 2'!P$2:P$133,'Выборка 2'!$A$2:$A$133,$A43,'Выборка 2'!$B$2:$B$133,$B43)</f>
        <v>456</v>
      </c>
      <c r="Q43" s="2">
        <f>SUMIFS('Выборка 2'!Q$2:Q$133,'Выборка 2'!$A$2:$A$133,$A43,'Выборка 2'!$B$2:$B$133,$B43)</f>
        <v>611</v>
      </c>
      <c r="R43" s="2">
        <f>SUMIFS('Выборка 2'!R$2:R$133,'Выборка 2'!$A$2:$A$133,$A43,'Выборка 2'!$B$2:$B$133,$B43)</f>
        <v>454</v>
      </c>
      <c r="S43" s="2">
        <f>SUMIFS('Выборка 2'!S$2:S$133,'Выборка 2'!$A$2:$A$133,$A43,'Выборка 2'!$B$2:$B$133,$B43)</f>
        <v>823</v>
      </c>
      <c r="T43" s="2">
        <f>SUMIFS('Выборка 2'!T$2:T$133,'Выборка 2'!$A$2:$A$133,$A43,'Выборка 2'!$B$2:$B$133,$B43)</f>
        <v>662</v>
      </c>
      <c r="U43" s="2">
        <f>SUMIFS('Выборка 2'!U$2:U$133,'Выборка 2'!$A$2:$A$133,$A43,'Выборка 2'!$B$2:$B$133,$B43)</f>
        <v>800</v>
      </c>
      <c r="V43" s="2">
        <f>SUMIFS('Выборка 2'!V$2:V$133,'Выборка 2'!$A$2:$A$133,$A43,'Выборка 2'!$B$2:$B$133,$B43)</f>
        <v>628</v>
      </c>
      <c r="W43" s="2">
        <f>SUMIFS('Выборка 2'!W$2:W$133,'Выборка 2'!$A$2:$A$133,$A43,'Выборка 2'!$B$2:$B$133,$B43)</f>
        <v>606</v>
      </c>
      <c r="X43" s="2">
        <f>SUMIFS('Выборка 2'!X$2:X$133,'Выборка 2'!$A$2:$A$133,$A43,'Выборка 2'!$B$2:$B$133,$B43)</f>
        <v>577</v>
      </c>
      <c r="Y43" s="2">
        <f>SUMIFS('Выборка 2'!Y$2:Y$133,'Выборка 2'!$A$2:$A$133,$A43,'Выборка 2'!$B$2:$B$133,$B43)</f>
        <v>661</v>
      </c>
      <c r="Z43" s="2">
        <f>SUMIFS('Выборка 2'!Z$2:Z$133,'Выборка 2'!$A$2:$A$133,$A43,'Выборка 2'!$B$2:$B$133,$B43)</f>
        <v>708</v>
      </c>
      <c r="AA43" s="2">
        <f>SUMIFS('Выборка 2'!AA$2:AA$133,'Выборка 2'!$A$2:$A$133,$A43,'Выборка 2'!$B$2:$B$133,$B43)</f>
        <v>743</v>
      </c>
      <c r="AB43" s="2">
        <f>SUMIFS('Выборка 2'!AB$2:AB$133,'Выборка 2'!$A$2:$A$133,$A43,'Выборка 2'!$B$2:$B$133,$B43)</f>
        <v>744</v>
      </c>
      <c r="AC43" s="2">
        <f>SUMIFS('Выборка 2'!AC$2:AC$133,'Выборка 2'!$A$2:$A$133,$A43,'Выборка 2'!$B$2:$B$133,$B43)</f>
        <v>838</v>
      </c>
      <c r="AD43" s="2">
        <f>SUMIFS('Выборка 2'!AD$2:AD$133,'Выборка 2'!$A$2:$A$133,$A43,'Выборка 2'!$B$2:$B$133,$B43)</f>
        <v>809</v>
      </c>
      <c r="AE43" s="2">
        <f>SUMIFS('Выборка 2'!AE$2:AE$133,'Выборка 2'!$A$2:$A$133,$A43,'Выборка 2'!$B$2:$B$133,$B43)</f>
        <v>941</v>
      </c>
      <c r="AF43" s="2">
        <f>SUMIFS('Выборка 2'!AF$2:AF$133,'Выборка 2'!$A$2:$A$133,$A43,'Выборка 2'!$B$2:$B$133,$B43)</f>
        <v>841</v>
      </c>
      <c r="AG43" s="2">
        <f>SUMIFS('Выборка 2'!AG$2:AG$133,'Выборка 2'!$A$2:$A$133,$A43,'Выборка 2'!$B$2:$B$133,$B43)</f>
        <v>419</v>
      </c>
      <c r="AH43" s="2">
        <f>SUMIFS('Выборка 2'!AH$2:AH$133,'Выборка 2'!$A$2:$A$133,$A43,'Выборка 2'!$B$2:$B$133,$B43)</f>
        <v>695</v>
      </c>
      <c r="AI43" s="2">
        <f>SUMIFS('Выборка 2'!AI$2:AI$133,'Выборка 2'!$A$2:$A$133,$A43,'Выборка 2'!$B$2:$B$133,$B43)</f>
        <v>389</v>
      </c>
      <c r="AJ43" s="2">
        <f>SUMIFS('Выборка 2'!AJ$2:AJ$133,'Выборка 2'!$A$2:$A$133,$A43,'Выборка 2'!$B$2:$B$133,$B43)</f>
        <v>570</v>
      </c>
      <c r="AK43" s="2">
        <f>SUMIFS('Выборка 2'!AK$2:AK$133,'Выборка 2'!$A$2:$A$133,$A43,'Выборка 2'!$B$2:$B$133,$B43)</f>
        <v>119</v>
      </c>
      <c r="AL43" s="2">
        <f>SUMIFS('Выборка 2'!AL$2:AL$133,'Выборка 2'!$A$2:$A$133,$A43,'Выборка 2'!$B$2:$B$133,$B43)</f>
        <v>263</v>
      </c>
      <c r="AM43" s="2">
        <f>SUMIFS('Выборка 2'!AM$2:AM$133,'Выборка 2'!$A$2:$A$133,$A43,'Выборка 2'!$B$2:$B$133,$B43)</f>
        <v>150</v>
      </c>
      <c r="AN43" s="2">
        <f>SUMIFS('Выборка 2'!AN$2:AN$133,'Выборка 2'!$A$2:$A$133,$A43,'Выборка 2'!$B$2:$B$133,$B43)</f>
        <v>413</v>
      </c>
      <c r="AO43" s="2">
        <f>SUMIFS('Выборка 2'!AO$2:AO$133,'Выборка 2'!$A$2:$A$133,$A43,'Выборка 2'!$B$2:$B$133,$B43)</f>
        <v>77</v>
      </c>
      <c r="AP43" s="2">
        <f>SUMIFS('Выборка 2'!AP$2:AP$133,'Выборка 2'!$A$2:$A$133,$A43,'Выборка 2'!$B$2:$B$133,$B43)</f>
        <v>318</v>
      </c>
      <c r="AR43" s="2">
        <f t="shared" si="1"/>
        <v>19775</v>
      </c>
    </row>
    <row r="44" spans="1:44">
      <c r="A44" s="1">
        <v>63023</v>
      </c>
      <c r="B44" s="1">
        <v>1102</v>
      </c>
      <c r="C44" s="2">
        <f>SUMIFS('Выборка 2'!C$2:C$133,'Выборка 2'!$A$2:$A$133,$A44,'Выборка 2'!$B$2:$B$133,$B44)</f>
        <v>0</v>
      </c>
      <c r="D44" s="2">
        <f>SUMIFS('Выборка 2'!D$2:D$133,'Выборка 2'!$A$2:$A$133,$A44,'Выборка 2'!$B$2:$B$133,$B44)</f>
        <v>0</v>
      </c>
      <c r="E44" s="2">
        <f>SUMIFS('Выборка 2'!E$2:E$133,'Выборка 2'!$A$2:$A$133,$A44,'Выборка 2'!$B$2:$B$133,$B44)</f>
        <v>0</v>
      </c>
      <c r="F44" s="2">
        <f>SUMIFS('Выборка 2'!F$2:F$133,'Выборка 2'!$A$2:$A$133,$A44,'Выборка 2'!$B$2:$B$133,$B44)</f>
        <v>0</v>
      </c>
      <c r="G44" s="2">
        <f>SUMIFS('Выборка 2'!G$2:G$133,'Выборка 2'!$A$2:$A$133,$A44,'Выборка 2'!$B$2:$B$133,$B44)</f>
        <v>0</v>
      </c>
      <c r="H44" s="2">
        <f>SUMIFS('Выборка 2'!H$2:H$133,'Выборка 2'!$A$2:$A$133,$A44,'Выборка 2'!$B$2:$B$133,$B44)</f>
        <v>0</v>
      </c>
      <c r="I44" s="2">
        <f>SUMIFS('Выборка 2'!I$2:I$133,'Выборка 2'!$A$2:$A$133,$A44,'Выборка 2'!$B$2:$B$133,$B44)</f>
        <v>0</v>
      </c>
      <c r="J44" s="2">
        <f>SUMIFS('Выборка 2'!J$2:J$133,'Выборка 2'!$A$2:$A$133,$A44,'Выборка 2'!$B$2:$B$133,$B44)</f>
        <v>0</v>
      </c>
      <c r="K44" s="2">
        <f>SUMIFS('Выборка 2'!K$2:K$133,'Выборка 2'!$A$2:$A$133,$A44,'Выборка 2'!$B$2:$B$133,$B44)</f>
        <v>0</v>
      </c>
      <c r="L44" s="2">
        <f>SUMIFS('Выборка 2'!L$2:L$133,'Выборка 2'!$A$2:$A$133,$A44,'Выборка 2'!$B$2:$B$133,$B44)</f>
        <v>0</v>
      </c>
      <c r="M44" s="2">
        <f>SUMIFS('Выборка 2'!M$2:M$133,'Выборка 2'!$A$2:$A$133,$A44,'Выборка 2'!$B$2:$B$133,$B44)</f>
        <v>0</v>
      </c>
      <c r="N44" s="2">
        <f>SUMIFS('Выборка 2'!N$2:N$133,'Выборка 2'!$A$2:$A$133,$A44,'Выборка 2'!$B$2:$B$133,$B44)</f>
        <v>0</v>
      </c>
      <c r="O44" s="2">
        <f>SUMIFS('Выборка 2'!O$2:O$133,'Выборка 2'!$A$2:$A$133,$A44,'Выборка 2'!$B$2:$B$133,$B44)</f>
        <v>0</v>
      </c>
      <c r="P44" s="2">
        <f>SUMIFS('Выборка 2'!P$2:P$133,'Выборка 2'!$A$2:$A$133,$A44,'Выборка 2'!$B$2:$B$133,$B44)</f>
        <v>0</v>
      </c>
      <c r="Q44" s="2">
        <f>SUMIFS('Выборка 2'!Q$2:Q$133,'Выборка 2'!$A$2:$A$133,$A44,'Выборка 2'!$B$2:$B$133,$B44)</f>
        <v>0</v>
      </c>
      <c r="R44" s="2">
        <f>SUMIFS('Выборка 2'!R$2:R$133,'Выборка 2'!$A$2:$A$133,$A44,'Выборка 2'!$B$2:$B$133,$B44)</f>
        <v>0</v>
      </c>
      <c r="S44" s="2">
        <f>SUMIFS('Выборка 2'!S$2:S$133,'Выборка 2'!$A$2:$A$133,$A44,'Выборка 2'!$B$2:$B$133,$B44)</f>
        <v>0</v>
      </c>
      <c r="T44" s="2">
        <f>SUMIFS('Выборка 2'!T$2:T$133,'Выборка 2'!$A$2:$A$133,$A44,'Выборка 2'!$B$2:$B$133,$B44)</f>
        <v>0</v>
      </c>
      <c r="U44" s="2">
        <f>SUMIFS('Выборка 2'!U$2:U$133,'Выборка 2'!$A$2:$A$133,$A44,'Выборка 2'!$B$2:$B$133,$B44)</f>
        <v>0</v>
      </c>
      <c r="V44" s="2">
        <f>SUMIFS('Выборка 2'!V$2:V$133,'Выборка 2'!$A$2:$A$133,$A44,'Выборка 2'!$B$2:$B$133,$B44)</f>
        <v>0</v>
      </c>
      <c r="W44" s="2">
        <f>SUMIFS('Выборка 2'!W$2:W$133,'Выборка 2'!$A$2:$A$133,$A44,'Выборка 2'!$B$2:$B$133,$B44)</f>
        <v>0</v>
      </c>
      <c r="X44" s="2">
        <f>SUMIFS('Выборка 2'!X$2:X$133,'Выборка 2'!$A$2:$A$133,$A44,'Выборка 2'!$B$2:$B$133,$B44)</f>
        <v>0</v>
      </c>
      <c r="Y44" s="2">
        <f>SUMIFS('Выборка 2'!Y$2:Y$133,'Выборка 2'!$A$2:$A$133,$A44,'Выборка 2'!$B$2:$B$133,$B44)</f>
        <v>0</v>
      </c>
      <c r="Z44" s="2">
        <f>SUMIFS('Выборка 2'!Z$2:Z$133,'Выборка 2'!$A$2:$A$133,$A44,'Выборка 2'!$B$2:$B$133,$B44)</f>
        <v>0</v>
      </c>
      <c r="AA44" s="2">
        <f>SUMIFS('Выборка 2'!AA$2:AA$133,'Выборка 2'!$A$2:$A$133,$A44,'Выборка 2'!$B$2:$B$133,$B44)</f>
        <v>0</v>
      </c>
      <c r="AB44" s="2">
        <f>SUMIFS('Выборка 2'!AB$2:AB$133,'Выборка 2'!$A$2:$A$133,$A44,'Выборка 2'!$B$2:$B$133,$B44)</f>
        <v>0</v>
      </c>
      <c r="AC44" s="2">
        <f>SUMIFS('Выборка 2'!AC$2:AC$133,'Выборка 2'!$A$2:$A$133,$A44,'Выборка 2'!$B$2:$B$133,$B44)</f>
        <v>0</v>
      </c>
      <c r="AD44" s="2">
        <f>SUMIFS('Выборка 2'!AD$2:AD$133,'Выборка 2'!$A$2:$A$133,$A44,'Выборка 2'!$B$2:$B$133,$B44)</f>
        <v>0</v>
      </c>
      <c r="AE44" s="2">
        <f>SUMIFS('Выборка 2'!AE$2:AE$133,'Выборка 2'!$A$2:$A$133,$A44,'Выборка 2'!$B$2:$B$133,$B44)</f>
        <v>0</v>
      </c>
      <c r="AF44" s="2">
        <f>SUMIFS('Выборка 2'!AF$2:AF$133,'Выборка 2'!$A$2:$A$133,$A44,'Выборка 2'!$B$2:$B$133,$B44)</f>
        <v>0</v>
      </c>
      <c r="AG44" s="2">
        <f>SUMIFS('Выборка 2'!AG$2:AG$133,'Выборка 2'!$A$2:$A$133,$A44,'Выборка 2'!$B$2:$B$133,$B44)</f>
        <v>0</v>
      </c>
      <c r="AH44" s="2">
        <f>SUMIFS('Выборка 2'!AH$2:AH$133,'Выборка 2'!$A$2:$A$133,$A44,'Выборка 2'!$B$2:$B$133,$B44)</f>
        <v>0</v>
      </c>
      <c r="AI44" s="2">
        <f>SUMIFS('Выборка 2'!AI$2:AI$133,'Выборка 2'!$A$2:$A$133,$A44,'Выборка 2'!$B$2:$B$133,$B44)</f>
        <v>0</v>
      </c>
      <c r="AJ44" s="2">
        <f>SUMIFS('Выборка 2'!AJ$2:AJ$133,'Выборка 2'!$A$2:$A$133,$A44,'Выборка 2'!$B$2:$B$133,$B44)</f>
        <v>0</v>
      </c>
      <c r="AK44" s="2">
        <f>SUMIFS('Выборка 2'!AK$2:AK$133,'Выборка 2'!$A$2:$A$133,$A44,'Выборка 2'!$B$2:$B$133,$B44)</f>
        <v>0</v>
      </c>
      <c r="AL44" s="2">
        <f>SUMIFS('Выборка 2'!AL$2:AL$133,'Выборка 2'!$A$2:$A$133,$A44,'Выборка 2'!$B$2:$B$133,$B44)</f>
        <v>0</v>
      </c>
      <c r="AM44" s="2">
        <f>SUMIFS('Выборка 2'!AM$2:AM$133,'Выборка 2'!$A$2:$A$133,$A44,'Выборка 2'!$B$2:$B$133,$B44)</f>
        <v>0</v>
      </c>
      <c r="AN44" s="2">
        <f>SUMIFS('Выборка 2'!AN$2:AN$133,'Выборка 2'!$A$2:$A$133,$A44,'Выборка 2'!$B$2:$B$133,$B44)</f>
        <v>0</v>
      </c>
      <c r="AO44" s="2">
        <f>SUMIFS('Выборка 2'!AO$2:AO$133,'Выборка 2'!$A$2:$A$133,$A44,'Выборка 2'!$B$2:$B$133,$B44)</f>
        <v>0</v>
      </c>
      <c r="AP44" s="2">
        <f>SUMIFS('Выборка 2'!AP$2:AP$133,'Выборка 2'!$A$2:$A$133,$A44,'Выборка 2'!$B$2:$B$133,$B44)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2'!C$2:C$133,'Выборка 2'!$A$2:$A$133,$A45,'Выборка 2'!$B$2:$B$133,$B45)</f>
        <v>0</v>
      </c>
      <c r="D45" s="2">
        <f>SUMIFS('Выборка 2'!D$2:D$133,'Выборка 2'!$A$2:$A$133,$A45,'Выборка 2'!$B$2:$B$133,$B45)</f>
        <v>0</v>
      </c>
      <c r="E45" s="2">
        <f>SUMIFS('Выборка 2'!E$2:E$133,'Выборка 2'!$A$2:$A$133,$A45,'Выборка 2'!$B$2:$B$133,$B45)</f>
        <v>0</v>
      </c>
      <c r="F45" s="2">
        <f>SUMIFS('Выборка 2'!F$2:F$133,'Выборка 2'!$A$2:$A$133,$A45,'Выборка 2'!$B$2:$B$133,$B45)</f>
        <v>0</v>
      </c>
      <c r="G45" s="2">
        <f>SUMIFS('Выборка 2'!G$2:G$133,'Выборка 2'!$A$2:$A$133,$A45,'Выборка 2'!$B$2:$B$133,$B45)</f>
        <v>0</v>
      </c>
      <c r="H45" s="2">
        <f>SUMIFS('Выборка 2'!H$2:H$133,'Выборка 2'!$A$2:$A$133,$A45,'Выборка 2'!$B$2:$B$133,$B45)</f>
        <v>0</v>
      </c>
      <c r="I45" s="2">
        <f>SUMIFS('Выборка 2'!I$2:I$133,'Выборка 2'!$A$2:$A$133,$A45,'Выборка 2'!$B$2:$B$133,$B45)</f>
        <v>0</v>
      </c>
      <c r="J45" s="2">
        <f>SUMIFS('Выборка 2'!J$2:J$133,'Выборка 2'!$A$2:$A$133,$A45,'Выборка 2'!$B$2:$B$133,$B45)</f>
        <v>0</v>
      </c>
      <c r="K45" s="2">
        <f>SUMIFS('Выборка 2'!K$2:K$133,'Выборка 2'!$A$2:$A$133,$A45,'Выборка 2'!$B$2:$B$133,$B45)</f>
        <v>0</v>
      </c>
      <c r="L45" s="2">
        <f>SUMIFS('Выборка 2'!L$2:L$133,'Выборка 2'!$A$2:$A$133,$A45,'Выборка 2'!$B$2:$B$133,$B45)</f>
        <v>0</v>
      </c>
      <c r="M45" s="2">
        <f>SUMIFS('Выборка 2'!M$2:M$133,'Выборка 2'!$A$2:$A$133,$A45,'Выборка 2'!$B$2:$B$133,$B45)</f>
        <v>0</v>
      </c>
      <c r="N45" s="2">
        <f>SUMIFS('Выборка 2'!N$2:N$133,'Выборка 2'!$A$2:$A$133,$A45,'Выборка 2'!$B$2:$B$133,$B45)</f>
        <v>0</v>
      </c>
      <c r="O45" s="2">
        <f>SUMIFS('Выборка 2'!O$2:O$133,'Выборка 2'!$A$2:$A$133,$A45,'Выборка 2'!$B$2:$B$133,$B45)</f>
        <v>0</v>
      </c>
      <c r="P45" s="2">
        <f>SUMIFS('Выборка 2'!P$2:P$133,'Выборка 2'!$A$2:$A$133,$A45,'Выборка 2'!$B$2:$B$133,$B45)</f>
        <v>0</v>
      </c>
      <c r="Q45" s="2">
        <f>SUMIFS('Выборка 2'!Q$2:Q$133,'Выборка 2'!$A$2:$A$133,$A45,'Выборка 2'!$B$2:$B$133,$B45)</f>
        <v>0</v>
      </c>
      <c r="R45" s="2">
        <f>SUMIFS('Выборка 2'!R$2:R$133,'Выборка 2'!$A$2:$A$133,$A45,'Выборка 2'!$B$2:$B$133,$B45)</f>
        <v>0</v>
      </c>
      <c r="S45" s="2">
        <f>SUMIFS('Выборка 2'!S$2:S$133,'Выборка 2'!$A$2:$A$133,$A45,'Выборка 2'!$B$2:$B$133,$B45)</f>
        <v>0</v>
      </c>
      <c r="T45" s="2">
        <f>SUMIFS('Выборка 2'!T$2:T$133,'Выборка 2'!$A$2:$A$133,$A45,'Выборка 2'!$B$2:$B$133,$B45)</f>
        <v>0</v>
      </c>
      <c r="U45" s="2">
        <f>SUMIFS('Выборка 2'!U$2:U$133,'Выборка 2'!$A$2:$A$133,$A45,'Выборка 2'!$B$2:$B$133,$B45)</f>
        <v>0</v>
      </c>
      <c r="V45" s="2">
        <f>SUMIFS('Выборка 2'!V$2:V$133,'Выборка 2'!$A$2:$A$133,$A45,'Выборка 2'!$B$2:$B$133,$B45)</f>
        <v>0</v>
      </c>
      <c r="W45" s="2">
        <f>SUMIFS('Выборка 2'!W$2:W$133,'Выборка 2'!$A$2:$A$133,$A45,'Выборка 2'!$B$2:$B$133,$B45)</f>
        <v>0</v>
      </c>
      <c r="X45" s="2">
        <f>SUMIFS('Выборка 2'!X$2:X$133,'Выборка 2'!$A$2:$A$133,$A45,'Выборка 2'!$B$2:$B$133,$B45)</f>
        <v>0</v>
      </c>
      <c r="Y45" s="2">
        <f>SUMIFS('Выборка 2'!Y$2:Y$133,'Выборка 2'!$A$2:$A$133,$A45,'Выборка 2'!$B$2:$B$133,$B45)</f>
        <v>0</v>
      </c>
      <c r="Z45" s="2">
        <f>SUMIFS('Выборка 2'!Z$2:Z$133,'Выборка 2'!$A$2:$A$133,$A45,'Выборка 2'!$B$2:$B$133,$B45)</f>
        <v>0</v>
      </c>
      <c r="AA45" s="2">
        <f>SUMIFS('Выборка 2'!AA$2:AA$133,'Выборка 2'!$A$2:$A$133,$A45,'Выборка 2'!$B$2:$B$133,$B45)</f>
        <v>0</v>
      </c>
      <c r="AB45" s="2">
        <f>SUMIFS('Выборка 2'!AB$2:AB$133,'Выборка 2'!$A$2:$A$133,$A45,'Выборка 2'!$B$2:$B$133,$B45)</f>
        <v>0</v>
      </c>
      <c r="AC45" s="2">
        <f>SUMIFS('Выборка 2'!AC$2:AC$133,'Выборка 2'!$A$2:$A$133,$A45,'Выборка 2'!$B$2:$B$133,$B45)</f>
        <v>0</v>
      </c>
      <c r="AD45" s="2">
        <f>SUMIFS('Выборка 2'!AD$2:AD$133,'Выборка 2'!$A$2:$A$133,$A45,'Выборка 2'!$B$2:$B$133,$B45)</f>
        <v>0</v>
      </c>
      <c r="AE45" s="2">
        <f>SUMIFS('Выборка 2'!AE$2:AE$133,'Выборка 2'!$A$2:$A$133,$A45,'Выборка 2'!$B$2:$B$133,$B45)</f>
        <v>0</v>
      </c>
      <c r="AF45" s="2">
        <f>SUMIFS('Выборка 2'!AF$2:AF$133,'Выборка 2'!$A$2:$A$133,$A45,'Выборка 2'!$B$2:$B$133,$B45)</f>
        <v>0</v>
      </c>
      <c r="AG45" s="2">
        <f>SUMIFS('Выборка 2'!AG$2:AG$133,'Выборка 2'!$A$2:$A$133,$A45,'Выборка 2'!$B$2:$B$133,$B45)</f>
        <v>0</v>
      </c>
      <c r="AH45" s="2">
        <f>SUMIFS('Выборка 2'!AH$2:AH$133,'Выборка 2'!$A$2:$A$133,$A45,'Выборка 2'!$B$2:$B$133,$B45)</f>
        <v>0</v>
      </c>
      <c r="AI45" s="2">
        <f>SUMIFS('Выборка 2'!AI$2:AI$133,'Выборка 2'!$A$2:$A$133,$A45,'Выборка 2'!$B$2:$B$133,$B45)</f>
        <v>0</v>
      </c>
      <c r="AJ45" s="2">
        <f>SUMIFS('Выборка 2'!AJ$2:AJ$133,'Выборка 2'!$A$2:$A$133,$A45,'Выборка 2'!$B$2:$B$133,$B45)</f>
        <v>0</v>
      </c>
      <c r="AK45" s="2">
        <f>SUMIFS('Выборка 2'!AK$2:AK$133,'Выборка 2'!$A$2:$A$133,$A45,'Выборка 2'!$B$2:$B$133,$B45)</f>
        <v>0</v>
      </c>
      <c r="AL45" s="2">
        <f>SUMIFS('Выборка 2'!AL$2:AL$133,'Выборка 2'!$A$2:$A$133,$A45,'Выборка 2'!$B$2:$B$133,$B45)</f>
        <v>0</v>
      </c>
      <c r="AM45" s="2">
        <f>SUMIFS('Выборка 2'!AM$2:AM$133,'Выборка 2'!$A$2:$A$133,$A45,'Выборка 2'!$B$2:$B$133,$B45)</f>
        <v>0</v>
      </c>
      <c r="AN45" s="2">
        <f>SUMIFS('Выборка 2'!AN$2:AN$133,'Выборка 2'!$A$2:$A$133,$A45,'Выборка 2'!$B$2:$B$133,$B45)</f>
        <v>0</v>
      </c>
      <c r="AO45" s="2">
        <f>SUMIFS('Выборка 2'!AO$2:AO$133,'Выборка 2'!$A$2:$A$133,$A45,'Выборка 2'!$B$2:$B$133,$B45)</f>
        <v>0</v>
      </c>
      <c r="AP45" s="2">
        <f>SUMIFS('Выборка 2'!AP$2:AP$133,'Выборка 2'!$A$2:$A$133,$A45,'Выборка 2'!$B$2:$B$133,$B45)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2'!C$2:C$133,'Выборка 2'!$A$2:$A$133,$A46,'Выборка 2'!$B$2:$B$133,$B46)</f>
        <v>245</v>
      </c>
      <c r="D46" s="2">
        <f>SUMIFS('Выборка 2'!D$2:D$133,'Выборка 2'!$A$2:$A$133,$A46,'Выборка 2'!$B$2:$B$133,$B46)</f>
        <v>201</v>
      </c>
      <c r="E46" s="2">
        <f>SUMIFS('Выборка 2'!E$2:E$133,'Выборка 2'!$A$2:$A$133,$A46,'Выборка 2'!$B$2:$B$133,$B46)</f>
        <v>550</v>
      </c>
      <c r="F46" s="2">
        <f>SUMIFS('Выборка 2'!F$2:F$133,'Выборка 2'!$A$2:$A$133,$A46,'Выборка 2'!$B$2:$B$133,$B46)</f>
        <v>536</v>
      </c>
      <c r="G46" s="2">
        <f>SUMIFS('Выборка 2'!G$2:G$133,'Выборка 2'!$A$2:$A$133,$A46,'Выборка 2'!$B$2:$B$133,$B46)</f>
        <v>1232</v>
      </c>
      <c r="H46" s="2">
        <f>SUMIFS('Выборка 2'!H$2:H$133,'Выборка 2'!$A$2:$A$133,$A46,'Выборка 2'!$B$2:$B$133,$B46)</f>
        <v>1178</v>
      </c>
      <c r="I46" s="2">
        <f>SUMIFS('Выборка 2'!I$2:I$133,'Выборка 2'!$A$2:$A$133,$A46,'Выборка 2'!$B$2:$B$133,$B46)</f>
        <v>1281</v>
      </c>
      <c r="J46" s="2">
        <f>SUMIFS('Выборка 2'!J$2:J$133,'Выборка 2'!$A$2:$A$133,$A46,'Выборка 2'!$B$2:$B$133,$B46)</f>
        <v>1210</v>
      </c>
      <c r="K46" s="2">
        <f>SUMIFS('Выборка 2'!K$2:K$133,'Выборка 2'!$A$2:$A$133,$A46,'Выборка 2'!$B$2:$B$133,$B46)</f>
        <v>702</v>
      </c>
      <c r="L46" s="2">
        <f>SUMIFS('Выборка 2'!L$2:L$133,'Выборка 2'!$A$2:$A$133,$A46,'Выборка 2'!$B$2:$B$133,$B46)</f>
        <v>644</v>
      </c>
      <c r="M46" s="2">
        <f>SUMIFS('Выборка 2'!M$2:M$133,'Выборка 2'!$A$2:$A$133,$A46,'Выборка 2'!$B$2:$B$133,$B46)</f>
        <v>399</v>
      </c>
      <c r="N46" s="2">
        <f>SUMIFS('Выборка 2'!N$2:N$133,'Выборка 2'!$A$2:$A$133,$A46,'Выборка 2'!$B$2:$B$133,$B46)</f>
        <v>375</v>
      </c>
      <c r="O46" s="2">
        <f>SUMIFS('Выборка 2'!O$2:O$133,'Выборка 2'!$A$2:$A$133,$A46,'Выборка 2'!$B$2:$B$133,$B46)</f>
        <v>734</v>
      </c>
      <c r="P46" s="2">
        <f>SUMIFS('Выборка 2'!P$2:P$133,'Выборка 2'!$A$2:$A$133,$A46,'Выборка 2'!$B$2:$B$133,$B46)</f>
        <v>738</v>
      </c>
      <c r="Q46" s="2">
        <f>SUMIFS('Выборка 2'!Q$2:Q$133,'Выборка 2'!$A$2:$A$133,$A46,'Выборка 2'!$B$2:$B$133,$B46)</f>
        <v>942</v>
      </c>
      <c r="R46" s="2">
        <f>SUMIFS('Выборка 2'!R$2:R$133,'Выборка 2'!$A$2:$A$133,$A46,'Выборка 2'!$B$2:$B$133,$B46)</f>
        <v>810</v>
      </c>
      <c r="S46" s="2">
        <f>SUMIFS('Выборка 2'!S$2:S$133,'Выборка 2'!$A$2:$A$133,$A46,'Выборка 2'!$B$2:$B$133,$B46)</f>
        <v>1407</v>
      </c>
      <c r="T46" s="2">
        <f>SUMIFS('Выборка 2'!T$2:T$133,'Выборка 2'!$A$2:$A$133,$A46,'Выборка 2'!$B$2:$B$133,$B46)</f>
        <v>1189</v>
      </c>
      <c r="U46" s="2">
        <f>SUMIFS('Выборка 2'!U$2:U$133,'Выборка 2'!$A$2:$A$133,$A46,'Выборка 2'!$B$2:$B$133,$B46)</f>
        <v>1502</v>
      </c>
      <c r="V46" s="2">
        <f>SUMIFS('Выборка 2'!V$2:V$133,'Выборка 2'!$A$2:$A$133,$A46,'Выборка 2'!$B$2:$B$133,$B46)</f>
        <v>1357</v>
      </c>
      <c r="W46" s="2">
        <f>SUMIFS('Выборка 2'!W$2:W$133,'Выборка 2'!$A$2:$A$133,$A46,'Выборка 2'!$B$2:$B$133,$B46)</f>
        <v>1282</v>
      </c>
      <c r="X46" s="2">
        <f>SUMIFS('Выборка 2'!X$2:X$133,'Выборка 2'!$A$2:$A$133,$A46,'Выборка 2'!$B$2:$B$133,$B46)</f>
        <v>1171</v>
      </c>
      <c r="Y46" s="2">
        <f>SUMIFS('Выборка 2'!Y$2:Y$133,'Выборка 2'!$A$2:$A$133,$A46,'Выборка 2'!$B$2:$B$133,$B46)</f>
        <v>1173</v>
      </c>
      <c r="Z46" s="2">
        <f>SUMIFS('Выборка 2'!Z$2:Z$133,'Выборка 2'!$A$2:$A$133,$A46,'Выборка 2'!$B$2:$B$133,$B46)</f>
        <v>1117</v>
      </c>
      <c r="AA46" s="2">
        <f>SUMIFS('Выборка 2'!AA$2:AA$133,'Выборка 2'!$A$2:$A$133,$A46,'Выборка 2'!$B$2:$B$133,$B46)</f>
        <v>1045</v>
      </c>
      <c r="AB46" s="2">
        <f>SUMIFS('Выборка 2'!AB$2:AB$133,'Выборка 2'!$A$2:$A$133,$A46,'Выборка 2'!$B$2:$B$133,$B46)</f>
        <v>1054</v>
      </c>
      <c r="AC46" s="2">
        <f>SUMIFS('Выборка 2'!AC$2:AC$133,'Выборка 2'!$A$2:$A$133,$A46,'Выборка 2'!$B$2:$B$133,$B46)</f>
        <v>1056</v>
      </c>
      <c r="AD46" s="2">
        <f>SUMIFS('Выборка 2'!AD$2:AD$133,'Выборка 2'!$A$2:$A$133,$A46,'Выборка 2'!$B$2:$B$133,$B46)</f>
        <v>1214</v>
      </c>
      <c r="AE46" s="2">
        <f>SUMIFS('Выборка 2'!AE$2:AE$133,'Выборка 2'!$A$2:$A$133,$A46,'Выборка 2'!$B$2:$B$133,$B46)</f>
        <v>1350</v>
      </c>
      <c r="AF46" s="2">
        <f>SUMIFS('Выборка 2'!AF$2:AF$133,'Выборка 2'!$A$2:$A$133,$A46,'Выборка 2'!$B$2:$B$133,$B46)</f>
        <v>1387</v>
      </c>
      <c r="AG46" s="2">
        <f>SUMIFS('Выборка 2'!AG$2:AG$133,'Выборка 2'!$A$2:$A$133,$A46,'Выборка 2'!$B$2:$B$133,$B46)</f>
        <v>668</v>
      </c>
      <c r="AH46" s="2">
        <f>SUMIFS('Выборка 2'!AH$2:AH$133,'Выборка 2'!$A$2:$A$133,$A46,'Выборка 2'!$B$2:$B$133,$B46)</f>
        <v>1210</v>
      </c>
      <c r="AI46" s="2">
        <f>SUMIFS('Выборка 2'!AI$2:AI$133,'Выборка 2'!$A$2:$A$133,$A46,'Выборка 2'!$B$2:$B$133,$B46)</f>
        <v>569</v>
      </c>
      <c r="AJ46" s="2">
        <f>SUMIFS('Выборка 2'!AJ$2:AJ$133,'Выборка 2'!$A$2:$A$133,$A46,'Выборка 2'!$B$2:$B$133,$B46)</f>
        <v>960</v>
      </c>
      <c r="AK46" s="2">
        <f>SUMIFS('Выборка 2'!AK$2:AK$133,'Выборка 2'!$A$2:$A$133,$A46,'Выборка 2'!$B$2:$B$133,$B46)</f>
        <v>184</v>
      </c>
      <c r="AL46" s="2">
        <f>SUMIFS('Выборка 2'!AL$2:AL$133,'Выборка 2'!$A$2:$A$133,$A46,'Выборка 2'!$B$2:$B$133,$B46)</f>
        <v>434</v>
      </c>
      <c r="AM46" s="2">
        <f>SUMIFS('Выборка 2'!AM$2:AM$133,'Выборка 2'!$A$2:$A$133,$A46,'Выборка 2'!$B$2:$B$133,$B46)</f>
        <v>185</v>
      </c>
      <c r="AN46" s="2">
        <f>SUMIFS('Выборка 2'!AN$2:AN$133,'Выборка 2'!$A$2:$A$133,$A46,'Выборка 2'!$B$2:$B$133,$B46)</f>
        <v>643</v>
      </c>
      <c r="AO46" s="2">
        <f>SUMIFS('Выборка 2'!AO$2:AO$133,'Выборка 2'!$A$2:$A$133,$A46,'Выборка 2'!$B$2:$B$133,$B46)</f>
        <v>94</v>
      </c>
      <c r="AP46" s="2">
        <f>SUMIFS('Выборка 2'!AP$2:AP$133,'Выборка 2'!$A$2:$A$133,$A46,'Выборка 2'!$B$2:$B$133,$B46)</f>
        <v>416</v>
      </c>
      <c r="AR46" s="2">
        <f t="shared" si="1"/>
        <v>34444</v>
      </c>
    </row>
    <row r="47" spans="1:44">
      <c r="A47" s="1">
        <v>63023</v>
      </c>
      <c r="B47" s="1">
        <v>1402</v>
      </c>
      <c r="C47" s="2">
        <f>SUMIFS('Выборка 2'!C$2:C$133,'Выборка 2'!$A$2:$A$133,$A47,'Выборка 2'!$B$2:$B$133,$B47)</f>
        <v>57</v>
      </c>
      <c r="D47" s="2">
        <f>SUMIFS('Выборка 2'!D$2:D$133,'Выборка 2'!$A$2:$A$133,$A47,'Выборка 2'!$B$2:$B$133,$B47)</f>
        <v>61</v>
      </c>
      <c r="E47" s="2">
        <f>SUMIFS('Выборка 2'!E$2:E$133,'Выборка 2'!$A$2:$A$133,$A47,'Выборка 2'!$B$2:$B$133,$B47)</f>
        <v>146</v>
      </c>
      <c r="F47" s="2">
        <f>SUMIFS('Выборка 2'!F$2:F$133,'Выборка 2'!$A$2:$A$133,$A47,'Выборка 2'!$B$2:$B$133,$B47)</f>
        <v>108</v>
      </c>
      <c r="G47" s="2">
        <f>SUMIFS('Выборка 2'!G$2:G$133,'Выборка 2'!$A$2:$A$133,$A47,'Выборка 2'!$B$2:$B$133,$B47)</f>
        <v>303</v>
      </c>
      <c r="H47" s="2">
        <f>SUMIFS('Выборка 2'!H$2:H$133,'Выборка 2'!$A$2:$A$133,$A47,'Выборка 2'!$B$2:$B$133,$B47)</f>
        <v>245</v>
      </c>
      <c r="I47" s="2">
        <f>SUMIFS('Выборка 2'!I$2:I$133,'Выборка 2'!$A$2:$A$133,$A47,'Выборка 2'!$B$2:$B$133,$B47)</f>
        <v>337</v>
      </c>
      <c r="J47" s="2">
        <f>SUMIFS('Выборка 2'!J$2:J$133,'Выборка 2'!$A$2:$A$133,$A47,'Выборка 2'!$B$2:$B$133,$B47)</f>
        <v>343</v>
      </c>
      <c r="K47" s="2">
        <f>SUMIFS('Выборка 2'!K$2:K$133,'Выборка 2'!$A$2:$A$133,$A47,'Выборка 2'!$B$2:$B$133,$B47)</f>
        <v>208</v>
      </c>
      <c r="L47" s="2">
        <f>SUMIFS('Выборка 2'!L$2:L$133,'Выборка 2'!$A$2:$A$133,$A47,'Выборка 2'!$B$2:$B$133,$B47)</f>
        <v>190</v>
      </c>
      <c r="M47" s="2">
        <f>SUMIFS('Выборка 2'!M$2:M$133,'Выборка 2'!$A$2:$A$133,$A47,'Выборка 2'!$B$2:$B$133,$B47)</f>
        <v>133</v>
      </c>
      <c r="N47" s="2">
        <f>SUMIFS('Выборка 2'!N$2:N$133,'Выборка 2'!$A$2:$A$133,$A47,'Выборка 2'!$B$2:$B$133,$B47)</f>
        <v>119</v>
      </c>
      <c r="O47" s="2">
        <f>SUMIFS('Выборка 2'!O$2:O$133,'Выборка 2'!$A$2:$A$133,$A47,'Выборка 2'!$B$2:$B$133,$B47)</f>
        <v>279</v>
      </c>
      <c r="P47" s="2">
        <f>SUMIFS('Выборка 2'!P$2:P$133,'Выборка 2'!$A$2:$A$133,$A47,'Выборка 2'!$B$2:$B$133,$B47)</f>
        <v>265</v>
      </c>
      <c r="Q47" s="2">
        <f>SUMIFS('Выборка 2'!Q$2:Q$133,'Выборка 2'!$A$2:$A$133,$A47,'Выборка 2'!$B$2:$B$133,$B47)</f>
        <v>374</v>
      </c>
      <c r="R47" s="2">
        <f>SUMIFS('Выборка 2'!R$2:R$133,'Выборка 2'!$A$2:$A$133,$A47,'Выборка 2'!$B$2:$B$133,$B47)</f>
        <v>281</v>
      </c>
      <c r="S47" s="2">
        <f>SUMIFS('Выборка 2'!S$2:S$133,'Выборка 2'!$A$2:$A$133,$A47,'Выборка 2'!$B$2:$B$133,$B47)</f>
        <v>504</v>
      </c>
      <c r="T47" s="2">
        <f>SUMIFS('Выборка 2'!T$2:T$133,'Выборка 2'!$A$2:$A$133,$A47,'Выборка 2'!$B$2:$B$133,$B47)</f>
        <v>369</v>
      </c>
      <c r="U47" s="2">
        <f>SUMIFS('Выборка 2'!U$2:U$133,'Выборка 2'!$A$2:$A$133,$A47,'Выборка 2'!$B$2:$B$133,$B47)</f>
        <v>449</v>
      </c>
      <c r="V47" s="2">
        <f>SUMIFS('Выборка 2'!V$2:V$133,'Выборка 2'!$A$2:$A$133,$A47,'Выборка 2'!$B$2:$B$133,$B47)</f>
        <v>367</v>
      </c>
      <c r="W47" s="2">
        <f>SUMIFS('Выборка 2'!W$2:W$133,'Выборка 2'!$A$2:$A$133,$A47,'Выборка 2'!$B$2:$B$133,$B47)</f>
        <v>386</v>
      </c>
      <c r="X47" s="2">
        <f>SUMIFS('Выборка 2'!X$2:X$133,'Выборка 2'!$A$2:$A$133,$A47,'Выборка 2'!$B$2:$B$133,$B47)</f>
        <v>349</v>
      </c>
      <c r="Y47" s="2">
        <f>SUMIFS('Выборка 2'!Y$2:Y$133,'Выборка 2'!$A$2:$A$133,$A47,'Выборка 2'!$B$2:$B$133,$B47)</f>
        <v>377</v>
      </c>
      <c r="Z47" s="2">
        <f>SUMIFS('Выборка 2'!Z$2:Z$133,'Выборка 2'!$A$2:$A$133,$A47,'Выборка 2'!$B$2:$B$133,$B47)</f>
        <v>457</v>
      </c>
      <c r="AA47" s="2">
        <f>SUMIFS('Выборка 2'!AA$2:AA$133,'Выборка 2'!$A$2:$A$133,$A47,'Выборка 2'!$B$2:$B$133,$B47)</f>
        <v>494</v>
      </c>
      <c r="AB47" s="2">
        <f>SUMIFS('Выборка 2'!AB$2:AB$133,'Выборка 2'!$A$2:$A$133,$A47,'Выборка 2'!$B$2:$B$133,$B47)</f>
        <v>508</v>
      </c>
      <c r="AC47" s="2">
        <f>SUMIFS('Выборка 2'!AC$2:AC$133,'Выборка 2'!$A$2:$A$133,$A47,'Выборка 2'!$B$2:$B$133,$B47)</f>
        <v>519</v>
      </c>
      <c r="AD47" s="2">
        <f>SUMIFS('Выборка 2'!AD$2:AD$133,'Выборка 2'!$A$2:$A$133,$A47,'Выборка 2'!$B$2:$B$133,$B47)</f>
        <v>528</v>
      </c>
      <c r="AE47" s="2">
        <f>SUMIFS('Выборка 2'!AE$2:AE$133,'Выборка 2'!$A$2:$A$133,$A47,'Выборка 2'!$B$2:$B$133,$B47)</f>
        <v>641</v>
      </c>
      <c r="AF47" s="2">
        <f>SUMIFS('Выборка 2'!AF$2:AF$133,'Выборка 2'!$A$2:$A$133,$A47,'Выборка 2'!$B$2:$B$133,$B47)</f>
        <v>571</v>
      </c>
      <c r="AG47" s="2">
        <f>SUMIFS('Выборка 2'!AG$2:AG$133,'Выборка 2'!$A$2:$A$133,$A47,'Выборка 2'!$B$2:$B$133,$B47)</f>
        <v>292</v>
      </c>
      <c r="AH47" s="2">
        <f>SUMIFS('Выборка 2'!AH$2:AH$133,'Выборка 2'!$A$2:$A$133,$A47,'Выборка 2'!$B$2:$B$133,$B47)</f>
        <v>444</v>
      </c>
      <c r="AI47" s="2">
        <f>SUMIFS('Выборка 2'!AI$2:AI$133,'Выборка 2'!$A$2:$A$133,$A47,'Выборка 2'!$B$2:$B$133,$B47)</f>
        <v>249</v>
      </c>
      <c r="AJ47" s="2">
        <f>SUMIFS('Выборка 2'!AJ$2:AJ$133,'Выборка 2'!$A$2:$A$133,$A47,'Выборка 2'!$B$2:$B$133,$B47)</f>
        <v>374</v>
      </c>
      <c r="AK47" s="2">
        <f>SUMIFS('Выборка 2'!AK$2:AK$133,'Выборка 2'!$A$2:$A$133,$A47,'Выборка 2'!$B$2:$B$133,$B47)</f>
        <v>83</v>
      </c>
      <c r="AL47" s="2">
        <f>SUMIFS('Выборка 2'!AL$2:AL$133,'Выборка 2'!$A$2:$A$133,$A47,'Выборка 2'!$B$2:$B$133,$B47)</f>
        <v>167</v>
      </c>
      <c r="AM47" s="2">
        <f>SUMIFS('Выборка 2'!AM$2:AM$133,'Выборка 2'!$A$2:$A$133,$A47,'Выборка 2'!$B$2:$B$133,$B47)</f>
        <v>120</v>
      </c>
      <c r="AN47" s="2">
        <f>SUMIFS('Выборка 2'!AN$2:AN$133,'Выборка 2'!$A$2:$A$133,$A47,'Выборка 2'!$B$2:$B$133,$B47)</f>
        <v>274</v>
      </c>
      <c r="AO47" s="2">
        <f>SUMIFS('Выборка 2'!AO$2:AO$133,'Выборка 2'!$A$2:$A$133,$A47,'Выборка 2'!$B$2:$B$133,$B47)</f>
        <v>52</v>
      </c>
      <c r="AP47" s="2">
        <f>SUMIFS('Выборка 2'!AP$2:AP$133,'Выборка 2'!$A$2:$A$133,$A47,'Выборка 2'!$B$2:$B$133,$B47)</f>
        <v>200</v>
      </c>
      <c r="AR47" s="2">
        <f t="shared" si="1"/>
        <v>12223</v>
      </c>
    </row>
    <row r="48" spans="1:44">
      <c r="A48" s="1">
        <v>63023</v>
      </c>
      <c r="B48" s="1">
        <v>1502</v>
      </c>
      <c r="C48" s="2">
        <f>SUMIFS('Выборка 2'!C$2:C$133,'Выборка 2'!$A$2:$A$133,$A48,'Выборка 2'!$B$2:$B$133,$B48)</f>
        <v>269</v>
      </c>
      <c r="D48" s="2">
        <f>SUMIFS('Выборка 2'!D$2:D$133,'Выборка 2'!$A$2:$A$133,$A48,'Выборка 2'!$B$2:$B$133,$B48)</f>
        <v>262</v>
      </c>
      <c r="E48" s="2">
        <f>SUMIFS('Выборка 2'!E$2:E$133,'Выборка 2'!$A$2:$A$133,$A48,'Выборка 2'!$B$2:$B$133,$B48)</f>
        <v>499</v>
      </c>
      <c r="F48" s="2">
        <f>SUMIFS('Выборка 2'!F$2:F$133,'Выборка 2'!$A$2:$A$133,$A48,'Выборка 2'!$B$2:$B$133,$B48)</f>
        <v>443</v>
      </c>
      <c r="G48" s="2">
        <f>SUMIFS('Выборка 2'!G$2:G$133,'Выборка 2'!$A$2:$A$133,$A48,'Выборка 2'!$B$2:$B$133,$B48)</f>
        <v>1091</v>
      </c>
      <c r="H48" s="2">
        <f>SUMIFS('Выборка 2'!H$2:H$133,'Выборка 2'!$A$2:$A$133,$A48,'Выборка 2'!$B$2:$B$133,$B48)</f>
        <v>1045</v>
      </c>
      <c r="I48" s="2">
        <f>SUMIFS('Выборка 2'!I$2:I$133,'Выборка 2'!$A$2:$A$133,$A48,'Выборка 2'!$B$2:$B$133,$B48)</f>
        <v>1090</v>
      </c>
      <c r="J48" s="2">
        <f>SUMIFS('Выборка 2'!J$2:J$133,'Выборка 2'!$A$2:$A$133,$A48,'Выборка 2'!$B$2:$B$133,$B48)</f>
        <v>1083</v>
      </c>
      <c r="K48" s="2">
        <f>SUMIFS('Выборка 2'!K$2:K$133,'Выборка 2'!$A$2:$A$133,$A48,'Выборка 2'!$B$2:$B$133,$B48)</f>
        <v>620</v>
      </c>
      <c r="L48" s="2">
        <f>SUMIFS('Выборка 2'!L$2:L$133,'Выборка 2'!$A$2:$A$133,$A48,'Выборка 2'!$B$2:$B$133,$B48)</f>
        <v>569</v>
      </c>
      <c r="M48" s="2">
        <f>SUMIFS('Выборка 2'!M$2:M$133,'Выборка 2'!$A$2:$A$133,$A48,'Выборка 2'!$B$2:$B$133,$B48)</f>
        <v>326</v>
      </c>
      <c r="N48" s="2">
        <f>SUMIFS('Выборка 2'!N$2:N$133,'Выборка 2'!$A$2:$A$133,$A48,'Выборка 2'!$B$2:$B$133,$B48)</f>
        <v>356</v>
      </c>
      <c r="O48" s="2">
        <f>SUMIFS('Выборка 2'!O$2:O$133,'Выборка 2'!$A$2:$A$133,$A48,'Выборка 2'!$B$2:$B$133,$B48)</f>
        <v>717</v>
      </c>
      <c r="P48" s="2">
        <f>SUMIFS('Выборка 2'!P$2:P$133,'Выборка 2'!$A$2:$A$133,$A48,'Выборка 2'!$B$2:$B$133,$B48)</f>
        <v>754</v>
      </c>
      <c r="Q48" s="2">
        <f>SUMIFS('Выборка 2'!Q$2:Q$133,'Выборка 2'!$A$2:$A$133,$A48,'Выборка 2'!$B$2:$B$133,$B48)</f>
        <v>985</v>
      </c>
      <c r="R48" s="2">
        <f>SUMIFS('Выборка 2'!R$2:R$133,'Выборка 2'!$A$2:$A$133,$A48,'Выборка 2'!$B$2:$B$133,$B48)</f>
        <v>900</v>
      </c>
      <c r="S48" s="2">
        <f>SUMIFS('Выборка 2'!S$2:S$133,'Выборка 2'!$A$2:$A$133,$A48,'Выборка 2'!$B$2:$B$133,$B48)</f>
        <v>1535</v>
      </c>
      <c r="T48" s="2">
        <f>SUMIFS('Выборка 2'!T$2:T$133,'Выборка 2'!$A$2:$A$133,$A48,'Выборка 2'!$B$2:$B$133,$B48)</f>
        <v>1374</v>
      </c>
      <c r="U48" s="2">
        <f>SUMIFS('Выборка 2'!U$2:U$133,'Выборка 2'!$A$2:$A$133,$A48,'Выборка 2'!$B$2:$B$133,$B48)</f>
        <v>1652</v>
      </c>
      <c r="V48" s="2">
        <f>SUMIFS('Выборка 2'!V$2:V$133,'Выборка 2'!$A$2:$A$133,$A48,'Выборка 2'!$B$2:$B$133,$B48)</f>
        <v>1450</v>
      </c>
      <c r="W48" s="2">
        <f>SUMIFS('Выборка 2'!W$2:W$133,'Выборка 2'!$A$2:$A$133,$A48,'Выборка 2'!$B$2:$B$133,$B48)</f>
        <v>1292</v>
      </c>
      <c r="X48" s="2">
        <f>SUMIFS('Выборка 2'!X$2:X$133,'Выборка 2'!$A$2:$A$133,$A48,'Выборка 2'!$B$2:$B$133,$B48)</f>
        <v>1269</v>
      </c>
      <c r="Y48" s="2">
        <f>SUMIFS('Выборка 2'!Y$2:Y$133,'Выборка 2'!$A$2:$A$133,$A48,'Выборка 2'!$B$2:$B$133,$B48)</f>
        <v>1160</v>
      </c>
      <c r="Z48" s="2">
        <f>SUMIFS('Выборка 2'!Z$2:Z$133,'Выборка 2'!$A$2:$A$133,$A48,'Выборка 2'!$B$2:$B$133,$B48)</f>
        <v>1251</v>
      </c>
      <c r="AA48" s="2">
        <f>SUMIFS('Выборка 2'!AA$2:AA$133,'Выборка 2'!$A$2:$A$133,$A48,'Выборка 2'!$B$2:$B$133,$B48)</f>
        <v>1205</v>
      </c>
      <c r="AB48" s="2">
        <f>SUMIFS('Выборка 2'!AB$2:AB$133,'Выборка 2'!$A$2:$A$133,$A48,'Выборка 2'!$B$2:$B$133,$B48)</f>
        <v>1360</v>
      </c>
      <c r="AC48" s="2">
        <f>SUMIFS('Выборка 2'!AC$2:AC$133,'Выборка 2'!$A$2:$A$133,$A48,'Выборка 2'!$B$2:$B$133,$B48)</f>
        <v>1417</v>
      </c>
      <c r="AD48" s="2">
        <f>SUMIFS('Выборка 2'!AD$2:AD$133,'Выборка 2'!$A$2:$A$133,$A48,'Выборка 2'!$B$2:$B$133,$B48)</f>
        <v>1624</v>
      </c>
      <c r="AE48" s="2">
        <f>SUMIFS('Выборка 2'!AE$2:AE$133,'Выборка 2'!$A$2:$A$133,$A48,'Выборка 2'!$B$2:$B$133,$B48)</f>
        <v>1876</v>
      </c>
      <c r="AF48" s="2">
        <f>SUMIFS('Выборка 2'!AF$2:AF$133,'Выборка 2'!$A$2:$A$133,$A48,'Выборка 2'!$B$2:$B$133,$B48)</f>
        <v>1841</v>
      </c>
      <c r="AG48" s="2">
        <f>SUMIFS('Выборка 2'!AG$2:AG$133,'Выборка 2'!$A$2:$A$133,$A48,'Выборка 2'!$B$2:$B$133,$B48)</f>
        <v>865</v>
      </c>
      <c r="AH48" s="2">
        <f>SUMIFS('Выборка 2'!AH$2:AH$133,'Выборка 2'!$A$2:$A$133,$A48,'Выборка 2'!$B$2:$B$133,$B48)</f>
        <v>1535</v>
      </c>
      <c r="AI48" s="2">
        <f>SUMIFS('Выборка 2'!AI$2:AI$133,'Выборка 2'!$A$2:$A$133,$A48,'Выборка 2'!$B$2:$B$133,$B48)</f>
        <v>699</v>
      </c>
      <c r="AJ48" s="2">
        <f>SUMIFS('Выборка 2'!AJ$2:AJ$133,'Выборка 2'!$A$2:$A$133,$A48,'Выборка 2'!$B$2:$B$133,$B48)</f>
        <v>1170</v>
      </c>
      <c r="AK48" s="2">
        <f>SUMIFS('Выборка 2'!AK$2:AK$133,'Выборка 2'!$A$2:$A$133,$A48,'Выборка 2'!$B$2:$B$133,$B48)</f>
        <v>255</v>
      </c>
      <c r="AL48" s="2">
        <f>SUMIFS('Выборка 2'!AL$2:AL$133,'Выборка 2'!$A$2:$A$133,$A48,'Выборка 2'!$B$2:$B$133,$B48)</f>
        <v>617</v>
      </c>
      <c r="AM48" s="2">
        <f>SUMIFS('Выборка 2'!AM$2:AM$133,'Выборка 2'!$A$2:$A$133,$A48,'Выборка 2'!$B$2:$B$133,$B48)</f>
        <v>255</v>
      </c>
      <c r="AN48" s="2">
        <f>SUMIFS('Выборка 2'!AN$2:AN$133,'Выборка 2'!$A$2:$A$133,$A48,'Выборка 2'!$B$2:$B$133,$B48)</f>
        <v>883</v>
      </c>
      <c r="AO48" s="2">
        <f>SUMIFS('Выборка 2'!AO$2:AO$133,'Выборка 2'!$A$2:$A$133,$A48,'Выборка 2'!$B$2:$B$133,$B48)</f>
        <v>139</v>
      </c>
      <c r="AP48" s="2">
        <f>SUMIFS('Выборка 2'!AP$2:AP$133,'Выборка 2'!$A$2:$A$133,$A48,'Выборка 2'!$B$2:$B$133,$B48)</f>
        <v>520</v>
      </c>
      <c r="AR48" s="2">
        <f t="shared" si="1"/>
        <v>38253</v>
      </c>
    </row>
    <row r="49" spans="1:44">
      <c r="A49" s="1">
        <v>63023</v>
      </c>
      <c r="B49" s="1">
        <v>1602</v>
      </c>
      <c r="C49" s="2">
        <f>SUMIFS('Выборка 2'!C$2:C$133,'Выборка 2'!$A$2:$A$133,$A49,'Выборка 2'!$B$2:$B$133,$B49)</f>
        <v>0</v>
      </c>
      <c r="D49" s="2">
        <f>SUMIFS('Выборка 2'!D$2:D$133,'Выборка 2'!$A$2:$A$133,$A49,'Выборка 2'!$B$2:$B$133,$B49)</f>
        <v>0</v>
      </c>
      <c r="E49" s="2">
        <f>SUMIFS('Выборка 2'!E$2:E$133,'Выборка 2'!$A$2:$A$133,$A49,'Выборка 2'!$B$2:$B$133,$B49)</f>
        <v>0</v>
      </c>
      <c r="F49" s="2">
        <f>SUMIFS('Выборка 2'!F$2:F$133,'Выборка 2'!$A$2:$A$133,$A49,'Выборка 2'!$B$2:$B$133,$B49)</f>
        <v>0</v>
      </c>
      <c r="G49" s="2">
        <f>SUMIFS('Выборка 2'!G$2:G$133,'Выборка 2'!$A$2:$A$133,$A49,'Выборка 2'!$B$2:$B$133,$B49)</f>
        <v>0</v>
      </c>
      <c r="H49" s="2">
        <f>SUMIFS('Выборка 2'!H$2:H$133,'Выборка 2'!$A$2:$A$133,$A49,'Выборка 2'!$B$2:$B$133,$B49)</f>
        <v>0</v>
      </c>
      <c r="I49" s="2">
        <f>SUMIFS('Выборка 2'!I$2:I$133,'Выборка 2'!$A$2:$A$133,$A49,'Выборка 2'!$B$2:$B$133,$B49)</f>
        <v>0</v>
      </c>
      <c r="J49" s="2">
        <f>SUMIFS('Выборка 2'!J$2:J$133,'Выборка 2'!$A$2:$A$133,$A49,'Выборка 2'!$B$2:$B$133,$B49)</f>
        <v>0</v>
      </c>
      <c r="K49" s="2">
        <f>SUMIFS('Выборка 2'!K$2:K$133,'Выборка 2'!$A$2:$A$133,$A49,'Выборка 2'!$B$2:$B$133,$B49)</f>
        <v>0</v>
      </c>
      <c r="L49" s="2">
        <f>SUMIFS('Выборка 2'!L$2:L$133,'Выборка 2'!$A$2:$A$133,$A49,'Выборка 2'!$B$2:$B$133,$B49)</f>
        <v>0</v>
      </c>
      <c r="M49" s="2">
        <f>SUMIFS('Выборка 2'!M$2:M$133,'Выборка 2'!$A$2:$A$133,$A49,'Выборка 2'!$B$2:$B$133,$B49)</f>
        <v>0</v>
      </c>
      <c r="N49" s="2">
        <f>SUMIFS('Выборка 2'!N$2:N$133,'Выборка 2'!$A$2:$A$133,$A49,'Выборка 2'!$B$2:$B$133,$B49)</f>
        <v>0</v>
      </c>
      <c r="O49" s="2">
        <f>SUMIFS('Выборка 2'!O$2:O$133,'Выборка 2'!$A$2:$A$133,$A49,'Выборка 2'!$B$2:$B$133,$B49)</f>
        <v>0</v>
      </c>
      <c r="P49" s="2">
        <f>SUMIFS('Выборка 2'!P$2:P$133,'Выборка 2'!$A$2:$A$133,$A49,'Выборка 2'!$B$2:$B$133,$B49)</f>
        <v>0</v>
      </c>
      <c r="Q49" s="2">
        <f>SUMIFS('Выборка 2'!Q$2:Q$133,'Выборка 2'!$A$2:$A$133,$A49,'Выборка 2'!$B$2:$B$133,$B49)</f>
        <v>0</v>
      </c>
      <c r="R49" s="2">
        <f>SUMIFS('Выборка 2'!R$2:R$133,'Выборка 2'!$A$2:$A$133,$A49,'Выборка 2'!$B$2:$B$133,$B49)</f>
        <v>0</v>
      </c>
      <c r="S49" s="2">
        <f>SUMIFS('Выборка 2'!S$2:S$133,'Выборка 2'!$A$2:$A$133,$A49,'Выборка 2'!$B$2:$B$133,$B49)</f>
        <v>0</v>
      </c>
      <c r="T49" s="2">
        <f>SUMIFS('Выборка 2'!T$2:T$133,'Выборка 2'!$A$2:$A$133,$A49,'Выборка 2'!$B$2:$B$133,$B49)</f>
        <v>0</v>
      </c>
      <c r="U49" s="2">
        <f>SUMIFS('Выборка 2'!U$2:U$133,'Выборка 2'!$A$2:$A$133,$A49,'Выборка 2'!$B$2:$B$133,$B49)</f>
        <v>0</v>
      </c>
      <c r="V49" s="2">
        <f>SUMIFS('Выборка 2'!V$2:V$133,'Выборка 2'!$A$2:$A$133,$A49,'Выборка 2'!$B$2:$B$133,$B49)</f>
        <v>0</v>
      </c>
      <c r="W49" s="2">
        <f>SUMIFS('Выборка 2'!W$2:W$133,'Выборка 2'!$A$2:$A$133,$A49,'Выборка 2'!$B$2:$B$133,$B49)</f>
        <v>0</v>
      </c>
      <c r="X49" s="2">
        <f>SUMIFS('Выборка 2'!X$2:X$133,'Выборка 2'!$A$2:$A$133,$A49,'Выборка 2'!$B$2:$B$133,$B49)</f>
        <v>0</v>
      </c>
      <c r="Y49" s="2">
        <f>SUMIFS('Выборка 2'!Y$2:Y$133,'Выборка 2'!$A$2:$A$133,$A49,'Выборка 2'!$B$2:$B$133,$B49)</f>
        <v>0</v>
      </c>
      <c r="Z49" s="2">
        <f>SUMIFS('Выборка 2'!Z$2:Z$133,'Выборка 2'!$A$2:$A$133,$A49,'Выборка 2'!$B$2:$B$133,$B49)</f>
        <v>0</v>
      </c>
      <c r="AA49" s="2">
        <f>SUMIFS('Выборка 2'!AA$2:AA$133,'Выборка 2'!$A$2:$A$133,$A49,'Выборка 2'!$B$2:$B$133,$B49)</f>
        <v>0</v>
      </c>
      <c r="AB49" s="2">
        <f>SUMIFS('Выборка 2'!AB$2:AB$133,'Выборка 2'!$A$2:$A$133,$A49,'Выборка 2'!$B$2:$B$133,$B49)</f>
        <v>0</v>
      </c>
      <c r="AC49" s="2">
        <f>SUMIFS('Выборка 2'!AC$2:AC$133,'Выборка 2'!$A$2:$A$133,$A49,'Выборка 2'!$B$2:$B$133,$B49)</f>
        <v>0</v>
      </c>
      <c r="AD49" s="2">
        <f>SUMIFS('Выборка 2'!AD$2:AD$133,'Выборка 2'!$A$2:$A$133,$A49,'Выборка 2'!$B$2:$B$133,$B49)</f>
        <v>0</v>
      </c>
      <c r="AE49" s="2">
        <f>SUMIFS('Выборка 2'!AE$2:AE$133,'Выборка 2'!$A$2:$A$133,$A49,'Выборка 2'!$B$2:$B$133,$B49)</f>
        <v>0</v>
      </c>
      <c r="AF49" s="2">
        <f>SUMIFS('Выборка 2'!AF$2:AF$133,'Выборка 2'!$A$2:$A$133,$A49,'Выборка 2'!$B$2:$B$133,$B49)</f>
        <v>0</v>
      </c>
      <c r="AG49" s="2">
        <f>SUMIFS('Выборка 2'!AG$2:AG$133,'Выборка 2'!$A$2:$A$133,$A49,'Выборка 2'!$B$2:$B$133,$B49)</f>
        <v>0</v>
      </c>
      <c r="AH49" s="2">
        <f>SUMIFS('Выборка 2'!AH$2:AH$133,'Выборка 2'!$A$2:$A$133,$A49,'Выборка 2'!$B$2:$B$133,$B49)</f>
        <v>0</v>
      </c>
      <c r="AI49" s="2">
        <f>SUMIFS('Выборка 2'!AI$2:AI$133,'Выборка 2'!$A$2:$A$133,$A49,'Выборка 2'!$B$2:$B$133,$B49)</f>
        <v>0</v>
      </c>
      <c r="AJ49" s="2">
        <f>SUMIFS('Выборка 2'!AJ$2:AJ$133,'Выборка 2'!$A$2:$A$133,$A49,'Выборка 2'!$B$2:$B$133,$B49)</f>
        <v>0</v>
      </c>
      <c r="AK49" s="2">
        <f>SUMIFS('Выборка 2'!AK$2:AK$133,'Выборка 2'!$A$2:$A$133,$A49,'Выборка 2'!$B$2:$B$133,$B49)</f>
        <v>0</v>
      </c>
      <c r="AL49" s="2">
        <f>SUMIFS('Выборка 2'!AL$2:AL$133,'Выборка 2'!$A$2:$A$133,$A49,'Выборка 2'!$B$2:$B$133,$B49)</f>
        <v>0</v>
      </c>
      <c r="AM49" s="2">
        <f>SUMIFS('Выборка 2'!AM$2:AM$133,'Выборка 2'!$A$2:$A$133,$A49,'Выборка 2'!$B$2:$B$133,$B49)</f>
        <v>0</v>
      </c>
      <c r="AN49" s="2">
        <f>SUMIFS('Выборка 2'!AN$2:AN$133,'Выборка 2'!$A$2:$A$133,$A49,'Выборка 2'!$B$2:$B$133,$B49)</f>
        <v>0</v>
      </c>
      <c r="AO49" s="2">
        <f>SUMIFS('Выборка 2'!AO$2:AO$133,'Выборка 2'!$A$2:$A$133,$A49,'Выборка 2'!$B$2:$B$133,$B49)</f>
        <v>0</v>
      </c>
      <c r="AP49" s="2">
        <f>SUMIFS('Выборка 2'!AP$2:AP$133,'Выборка 2'!$A$2:$A$133,$A49,'Выборка 2'!$B$2:$B$133,$B49)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SUMIFS('Выборка 2'!C$2:C$133,'Выборка 2'!$A$2:$A$133,$A50,'Выборка 2'!$B$2:$B$133,$B50)</f>
        <v>211</v>
      </c>
      <c r="D50" s="2">
        <f>SUMIFS('Выборка 2'!D$2:D$133,'Выборка 2'!$A$2:$A$133,$A50,'Выборка 2'!$B$2:$B$133,$B50)</f>
        <v>225</v>
      </c>
      <c r="E50" s="2">
        <f>SUMIFS('Выборка 2'!E$2:E$133,'Выборка 2'!$A$2:$A$133,$A50,'Выборка 2'!$B$2:$B$133,$B50)</f>
        <v>625</v>
      </c>
      <c r="F50" s="2">
        <f>SUMIFS('Выборка 2'!F$2:F$133,'Выборка 2'!$A$2:$A$133,$A50,'Выборка 2'!$B$2:$B$133,$B50)</f>
        <v>648</v>
      </c>
      <c r="G50" s="2">
        <f>SUMIFS('Выборка 2'!G$2:G$133,'Выборка 2'!$A$2:$A$133,$A50,'Выборка 2'!$B$2:$B$133,$B50)</f>
        <v>1474</v>
      </c>
      <c r="H50" s="2">
        <f>SUMIFS('Выборка 2'!H$2:H$133,'Выборка 2'!$A$2:$A$133,$A50,'Выборка 2'!$B$2:$B$133,$B50)</f>
        <v>1309</v>
      </c>
      <c r="I50" s="2">
        <f>SUMIFS('Выборка 2'!I$2:I$133,'Выборка 2'!$A$2:$A$133,$A50,'Выборка 2'!$B$2:$B$133,$B50)</f>
        <v>1457</v>
      </c>
      <c r="J50" s="2">
        <f>SUMIFS('Выборка 2'!J$2:J$133,'Выборка 2'!$A$2:$A$133,$A50,'Выборка 2'!$B$2:$B$133,$B50)</f>
        <v>1381</v>
      </c>
      <c r="K50" s="2">
        <f>SUMIFS('Выборка 2'!K$2:K$133,'Выборка 2'!$A$2:$A$133,$A50,'Выборка 2'!$B$2:$B$133,$B50)</f>
        <v>727</v>
      </c>
      <c r="L50" s="2">
        <f>SUMIFS('Выборка 2'!L$2:L$133,'Выборка 2'!$A$2:$A$133,$A50,'Выборка 2'!$B$2:$B$133,$B50)</f>
        <v>725</v>
      </c>
      <c r="M50" s="2">
        <f>SUMIFS('Выборка 2'!M$2:M$133,'Выборка 2'!$A$2:$A$133,$A50,'Выборка 2'!$B$2:$B$133,$B50)</f>
        <v>473</v>
      </c>
      <c r="N50" s="2">
        <f>SUMIFS('Выборка 2'!N$2:N$133,'Выборка 2'!$A$2:$A$133,$A50,'Выборка 2'!$B$2:$B$133,$B50)</f>
        <v>457</v>
      </c>
      <c r="O50" s="2">
        <f>SUMIFS('Выборка 2'!O$2:O$133,'Выборка 2'!$A$2:$A$133,$A50,'Выборка 2'!$B$2:$B$133,$B50)</f>
        <v>857</v>
      </c>
      <c r="P50" s="2">
        <f>SUMIFS('Выборка 2'!P$2:P$133,'Выборка 2'!$A$2:$A$133,$A50,'Выборка 2'!$B$2:$B$133,$B50)</f>
        <v>854</v>
      </c>
      <c r="Q50" s="2">
        <f>SUMIFS('Выборка 2'!Q$2:Q$133,'Выборка 2'!$A$2:$A$133,$A50,'Выборка 2'!$B$2:$B$133,$B50)</f>
        <v>1230</v>
      </c>
      <c r="R50" s="2">
        <f>SUMIFS('Выборка 2'!R$2:R$133,'Выборка 2'!$A$2:$A$133,$A50,'Выборка 2'!$B$2:$B$133,$B50)</f>
        <v>984</v>
      </c>
      <c r="S50" s="2">
        <f>SUMIFS('Выборка 2'!S$2:S$133,'Выборка 2'!$A$2:$A$133,$A50,'Выборка 2'!$B$2:$B$133,$B50)</f>
        <v>1735</v>
      </c>
      <c r="T50" s="2">
        <f>SUMIFS('Выборка 2'!T$2:T$133,'Выборка 2'!$A$2:$A$133,$A50,'Выборка 2'!$B$2:$B$133,$B50)</f>
        <v>1494</v>
      </c>
      <c r="U50" s="2">
        <f>SUMIFS('Выборка 2'!U$2:U$133,'Выборка 2'!$A$2:$A$133,$A50,'Выборка 2'!$B$2:$B$133,$B50)</f>
        <v>1935</v>
      </c>
      <c r="V50" s="2">
        <f>SUMIFS('Выборка 2'!V$2:V$133,'Выборка 2'!$A$2:$A$133,$A50,'Выборка 2'!$B$2:$B$133,$B50)</f>
        <v>1785</v>
      </c>
      <c r="W50" s="2">
        <f>SUMIFS('Выборка 2'!W$2:W$133,'Выборка 2'!$A$2:$A$133,$A50,'Выборка 2'!$B$2:$B$133,$B50)</f>
        <v>1557</v>
      </c>
      <c r="X50" s="2">
        <f>SUMIFS('Выборка 2'!X$2:X$133,'Выборка 2'!$A$2:$A$133,$A50,'Выборка 2'!$B$2:$B$133,$B50)</f>
        <v>1533</v>
      </c>
      <c r="Y50" s="2">
        <f>SUMIFS('Выборка 2'!Y$2:Y$133,'Выборка 2'!$A$2:$A$133,$A50,'Выборка 2'!$B$2:$B$133,$B50)</f>
        <v>1405</v>
      </c>
      <c r="Z50" s="2">
        <f>SUMIFS('Выборка 2'!Z$2:Z$133,'Выборка 2'!$A$2:$A$133,$A50,'Выборка 2'!$B$2:$B$133,$B50)</f>
        <v>1603</v>
      </c>
      <c r="AA50" s="2">
        <f>SUMIFS('Выборка 2'!AA$2:AA$133,'Выборка 2'!$A$2:$A$133,$A50,'Выборка 2'!$B$2:$B$133,$B50)</f>
        <v>1385</v>
      </c>
      <c r="AB50" s="2">
        <f>SUMIFS('Выборка 2'!AB$2:AB$133,'Выборка 2'!$A$2:$A$133,$A50,'Выборка 2'!$B$2:$B$133,$B50)</f>
        <v>1537</v>
      </c>
      <c r="AC50" s="2">
        <f>SUMIFS('Выборка 2'!AC$2:AC$133,'Выборка 2'!$A$2:$A$133,$A50,'Выборка 2'!$B$2:$B$133,$B50)</f>
        <v>1621</v>
      </c>
      <c r="AD50" s="2">
        <f>SUMIFS('Выборка 2'!AD$2:AD$133,'Выборка 2'!$A$2:$A$133,$A50,'Выборка 2'!$B$2:$B$133,$B50)</f>
        <v>1814</v>
      </c>
      <c r="AE50" s="2">
        <f>SUMIFS('Выборка 2'!AE$2:AE$133,'Выборка 2'!$A$2:$A$133,$A50,'Выборка 2'!$B$2:$B$133,$B50)</f>
        <v>2040</v>
      </c>
      <c r="AF50" s="2">
        <f>SUMIFS('Выборка 2'!AF$2:AF$133,'Выборка 2'!$A$2:$A$133,$A50,'Выборка 2'!$B$2:$B$133,$B50)</f>
        <v>2186</v>
      </c>
      <c r="AG50" s="2">
        <f>SUMIFS('Выборка 2'!AG$2:AG$133,'Выборка 2'!$A$2:$A$133,$A50,'Выборка 2'!$B$2:$B$133,$B50)</f>
        <v>996</v>
      </c>
      <c r="AH50" s="2">
        <f>SUMIFS('Выборка 2'!AH$2:AH$133,'Выборка 2'!$A$2:$A$133,$A50,'Выборка 2'!$B$2:$B$133,$B50)</f>
        <v>1778</v>
      </c>
      <c r="AI50" s="2">
        <f>SUMIFS('Выборка 2'!AI$2:AI$133,'Выборка 2'!$A$2:$A$133,$A50,'Выборка 2'!$B$2:$B$133,$B50)</f>
        <v>894</v>
      </c>
      <c r="AJ50" s="2">
        <f>SUMIFS('Выборка 2'!AJ$2:AJ$133,'Выборка 2'!$A$2:$A$133,$A50,'Выборка 2'!$B$2:$B$133,$B50)</f>
        <v>1479</v>
      </c>
      <c r="AK50" s="2">
        <f>SUMIFS('Выборка 2'!AK$2:AK$133,'Выборка 2'!$A$2:$A$133,$A50,'Выборка 2'!$B$2:$B$133,$B50)</f>
        <v>309</v>
      </c>
      <c r="AL50" s="2">
        <f>SUMIFS('Выборка 2'!AL$2:AL$133,'Выборка 2'!$A$2:$A$133,$A50,'Выборка 2'!$B$2:$B$133,$B50)</f>
        <v>619</v>
      </c>
      <c r="AM50" s="2">
        <f>SUMIFS('Выборка 2'!AM$2:AM$133,'Выборка 2'!$A$2:$A$133,$A50,'Выборка 2'!$B$2:$B$133,$B50)</f>
        <v>318</v>
      </c>
      <c r="AN50" s="2">
        <f>SUMIFS('Выборка 2'!AN$2:AN$133,'Выборка 2'!$A$2:$A$133,$A50,'Выборка 2'!$B$2:$B$133,$B50)</f>
        <v>1054</v>
      </c>
      <c r="AO50" s="2">
        <f>SUMIFS('Выборка 2'!AO$2:AO$133,'Выборка 2'!$A$2:$A$133,$A50,'Выборка 2'!$B$2:$B$133,$B50)</f>
        <v>204</v>
      </c>
      <c r="AP50" s="2">
        <f>SUMIFS('Выборка 2'!AP$2:AP$133,'Выборка 2'!$A$2:$A$133,$A50,'Выборка 2'!$B$2:$B$133,$B50)</f>
        <v>747</v>
      </c>
      <c r="AR50" s="2">
        <f t="shared" si="1"/>
        <v>45665</v>
      </c>
    </row>
    <row r="51" spans="1:44">
      <c r="A51" s="1">
        <v>63023</v>
      </c>
      <c r="B51" s="1">
        <v>1802</v>
      </c>
      <c r="C51" s="2">
        <f>SUMIFS('Выборка 2'!C$2:C$133,'Выборка 2'!$A$2:$A$133,$A51,'Выборка 2'!$B$2:$B$133,$B51)</f>
        <v>0</v>
      </c>
      <c r="D51" s="2">
        <f>SUMIFS('Выборка 2'!D$2:D$133,'Выборка 2'!$A$2:$A$133,$A51,'Выборка 2'!$B$2:$B$133,$B51)</f>
        <v>0</v>
      </c>
      <c r="E51" s="2">
        <f>SUMIFS('Выборка 2'!E$2:E$133,'Выборка 2'!$A$2:$A$133,$A51,'Выборка 2'!$B$2:$B$133,$B51)</f>
        <v>0</v>
      </c>
      <c r="F51" s="2">
        <f>SUMIFS('Выборка 2'!F$2:F$133,'Выборка 2'!$A$2:$A$133,$A51,'Выборка 2'!$B$2:$B$133,$B51)</f>
        <v>0</v>
      </c>
      <c r="G51" s="2">
        <f>SUMIFS('Выборка 2'!G$2:G$133,'Выборка 2'!$A$2:$A$133,$A51,'Выборка 2'!$B$2:$B$133,$B51)</f>
        <v>0</v>
      </c>
      <c r="H51" s="2">
        <f>SUMIFS('Выборка 2'!H$2:H$133,'Выборка 2'!$A$2:$A$133,$A51,'Выборка 2'!$B$2:$B$133,$B51)</f>
        <v>0</v>
      </c>
      <c r="I51" s="2">
        <f>SUMIFS('Выборка 2'!I$2:I$133,'Выборка 2'!$A$2:$A$133,$A51,'Выборка 2'!$B$2:$B$133,$B51)</f>
        <v>0</v>
      </c>
      <c r="J51" s="2">
        <f>SUMIFS('Выборка 2'!J$2:J$133,'Выборка 2'!$A$2:$A$133,$A51,'Выборка 2'!$B$2:$B$133,$B51)</f>
        <v>0</v>
      </c>
      <c r="K51" s="2">
        <f>SUMIFS('Выборка 2'!K$2:K$133,'Выборка 2'!$A$2:$A$133,$A51,'Выборка 2'!$B$2:$B$133,$B51)</f>
        <v>0</v>
      </c>
      <c r="L51" s="2">
        <f>SUMIFS('Выборка 2'!L$2:L$133,'Выборка 2'!$A$2:$A$133,$A51,'Выборка 2'!$B$2:$B$133,$B51)</f>
        <v>0</v>
      </c>
      <c r="M51" s="2">
        <f>SUMIFS('Выборка 2'!M$2:M$133,'Выборка 2'!$A$2:$A$133,$A51,'Выборка 2'!$B$2:$B$133,$B51)</f>
        <v>0</v>
      </c>
      <c r="N51" s="2">
        <f>SUMIFS('Выборка 2'!N$2:N$133,'Выборка 2'!$A$2:$A$133,$A51,'Выборка 2'!$B$2:$B$133,$B51)</f>
        <v>0</v>
      </c>
      <c r="O51" s="2">
        <f>SUMIFS('Выборка 2'!O$2:O$133,'Выборка 2'!$A$2:$A$133,$A51,'Выборка 2'!$B$2:$B$133,$B51)</f>
        <v>0</v>
      </c>
      <c r="P51" s="2">
        <f>SUMIFS('Выборка 2'!P$2:P$133,'Выборка 2'!$A$2:$A$133,$A51,'Выборка 2'!$B$2:$B$133,$B51)</f>
        <v>0</v>
      </c>
      <c r="Q51" s="2">
        <f>SUMIFS('Выборка 2'!Q$2:Q$133,'Выборка 2'!$A$2:$A$133,$A51,'Выборка 2'!$B$2:$B$133,$B51)</f>
        <v>0</v>
      </c>
      <c r="R51" s="2">
        <f>SUMIFS('Выборка 2'!R$2:R$133,'Выборка 2'!$A$2:$A$133,$A51,'Выборка 2'!$B$2:$B$133,$B51)</f>
        <v>0</v>
      </c>
      <c r="S51" s="2">
        <f>SUMIFS('Выборка 2'!S$2:S$133,'Выборка 2'!$A$2:$A$133,$A51,'Выборка 2'!$B$2:$B$133,$B51)</f>
        <v>0</v>
      </c>
      <c r="T51" s="2">
        <f>SUMIFS('Выборка 2'!T$2:T$133,'Выборка 2'!$A$2:$A$133,$A51,'Выборка 2'!$B$2:$B$133,$B51)</f>
        <v>0</v>
      </c>
      <c r="U51" s="2">
        <f>SUMIFS('Выборка 2'!U$2:U$133,'Выборка 2'!$A$2:$A$133,$A51,'Выборка 2'!$B$2:$B$133,$B51)</f>
        <v>0</v>
      </c>
      <c r="V51" s="2">
        <f>SUMIFS('Выборка 2'!V$2:V$133,'Выборка 2'!$A$2:$A$133,$A51,'Выборка 2'!$B$2:$B$133,$B51)</f>
        <v>0</v>
      </c>
      <c r="W51" s="2">
        <f>SUMIFS('Выборка 2'!W$2:W$133,'Выборка 2'!$A$2:$A$133,$A51,'Выборка 2'!$B$2:$B$133,$B51)</f>
        <v>0</v>
      </c>
      <c r="X51" s="2">
        <f>SUMIFS('Выборка 2'!X$2:X$133,'Выборка 2'!$A$2:$A$133,$A51,'Выборка 2'!$B$2:$B$133,$B51)</f>
        <v>0</v>
      </c>
      <c r="Y51" s="2">
        <f>SUMIFS('Выборка 2'!Y$2:Y$133,'Выборка 2'!$A$2:$A$133,$A51,'Выборка 2'!$B$2:$B$133,$B51)</f>
        <v>0</v>
      </c>
      <c r="Z51" s="2">
        <f>SUMIFS('Выборка 2'!Z$2:Z$133,'Выборка 2'!$A$2:$A$133,$A51,'Выборка 2'!$B$2:$B$133,$B51)</f>
        <v>0</v>
      </c>
      <c r="AA51" s="2">
        <f>SUMIFS('Выборка 2'!AA$2:AA$133,'Выборка 2'!$A$2:$A$133,$A51,'Выборка 2'!$B$2:$B$133,$B51)</f>
        <v>0</v>
      </c>
      <c r="AB51" s="2">
        <f>SUMIFS('Выборка 2'!AB$2:AB$133,'Выборка 2'!$A$2:$A$133,$A51,'Выборка 2'!$B$2:$B$133,$B51)</f>
        <v>0</v>
      </c>
      <c r="AC51" s="2">
        <f>SUMIFS('Выборка 2'!AC$2:AC$133,'Выборка 2'!$A$2:$A$133,$A51,'Выборка 2'!$B$2:$B$133,$B51)</f>
        <v>0</v>
      </c>
      <c r="AD51" s="2">
        <f>SUMIFS('Выборка 2'!AD$2:AD$133,'Выборка 2'!$A$2:$A$133,$A51,'Выборка 2'!$B$2:$B$133,$B51)</f>
        <v>0</v>
      </c>
      <c r="AE51" s="2">
        <f>SUMIFS('Выборка 2'!AE$2:AE$133,'Выборка 2'!$A$2:$A$133,$A51,'Выборка 2'!$B$2:$B$133,$B51)</f>
        <v>0</v>
      </c>
      <c r="AF51" s="2">
        <f>SUMIFS('Выборка 2'!AF$2:AF$133,'Выборка 2'!$A$2:$A$133,$A51,'Выборка 2'!$B$2:$B$133,$B51)</f>
        <v>0</v>
      </c>
      <c r="AG51" s="2">
        <f>SUMIFS('Выборка 2'!AG$2:AG$133,'Выборка 2'!$A$2:$A$133,$A51,'Выборка 2'!$B$2:$B$133,$B51)</f>
        <v>0</v>
      </c>
      <c r="AH51" s="2">
        <f>SUMIFS('Выборка 2'!AH$2:AH$133,'Выборка 2'!$A$2:$A$133,$A51,'Выборка 2'!$B$2:$B$133,$B51)</f>
        <v>0</v>
      </c>
      <c r="AI51" s="2">
        <f>SUMIFS('Выборка 2'!AI$2:AI$133,'Выборка 2'!$A$2:$A$133,$A51,'Выборка 2'!$B$2:$B$133,$B51)</f>
        <v>0</v>
      </c>
      <c r="AJ51" s="2">
        <f>SUMIFS('Выборка 2'!AJ$2:AJ$133,'Выборка 2'!$A$2:$A$133,$A51,'Выборка 2'!$B$2:$B$133,$B51)</f>
        <v>0</v>
      </c>
      <c r="AK51" s="2">
        <f>SUMIFS('Выборка 2'!AK$2:AK$133,'Выборка 2'!$A$2:$A$133,$A51,'Выборка 2'!$B$2:$B$133,$B51)</f>
        <v>0</v>
      </c>
      <c r="AL51" s="2">
        <f>SUMIFS('Выборка 2'!AL$2:AL$133,'Выборка 2'!$A$2:$A$133,$A51,'Выборка 2'!$B$2:$B$133,$B51)</f>
        <v>0</v>
      </c>
      <c r="AM51" s="2">
        <f>SUMIFS('Выборка 2'!AM$2:AM$133,'Выборка 2'!$A$2:$A$133,$A51,'Выборка 2'!$B$2:$B$133,$B51)</f>
        <v>0</v>
      </c>
      <c r="AN51" s="2">
        <f>SUMIFS('Выборка 2'!AN$2:AN$133,'Выборка 2'!$A$2:$A$133,$A51,'Выборка 2'!$B$2:$B$133,$B51)</f>
        <v>0</v>
      </c>
      <c r="AO51" s="2">
        <f>SUMIFS('Выборка 2'!AO$2:AO$133,'Выборка 2'!$A$2:$A$133,$A51,'Выборка 2'!$B$2:$B$133,$B51)</f>
        <v>0</v>
      </c>
      <c r="AP51" s="2">
        <f>SUMIFS('Выборка 2'!AP$2:AP$133,'Выборка 2'!$A$2:$A$133,$A51,'Выборка 2'!$B$2:$B$133,$B51)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SUMIFS('Выборка 2'!C$2:C$133,'Выборка 2'!$A$2:$A$133,$A52,'Выборка 2'!$B$2:$B$133,$B52)</f>
        <v>305</v>
      </c>
      <c r="D52" s="2">
        <f>SUMIFS('Выборка 2'!D$2:D$133,'Выборка 2'!$A$2:$A$133,$A52,'Выборка 2'!$B$2:$B$133,$B52)</f>
        <v>305</v>
      </c>
      <c r="E52" s="2">
        <f>SUMIFS('Выборка 2'!E$2:E$133,'Выборка 2'!$A$2:$A$133,$A52,'Выборка 2'!$B$2:$B$133,$B52)</f>
        <v>565</v>
      </c>
      <c r="F52" s="2">
        <f>SUMIFS('Выборка 2'!F$2:F$133,'Выборка 2'!$A$2:$A$133,$A52,'Выборка 2'!$B$2:$B$133,$B52)</f>
        <v>533</v>
      </c>
      <c r="G52" s="2">
        <f>SUMIFS('Выборка 2'!G$2:G$133,'Выборка 2'!$A$2:$A$133,$A52,'Выборка 2'!$B$2:$B$133,$B52)</f>
        <v>1278</v>
      </c>
      <c r="H52" s="2">
        <f>SUMIFS('Выборка 2'!H$2:H$133,'Выборка 2'!$A$2:$A$133,$A52,'Выборка 2'!$B$2:$B$133,$B52)</f>
        <v>1182</v>
      </c>
      <c r="I52" s="2">
        <f>SUMIFS('Выборка 2'!I$2:I$133,'Выборка 2'!$A$2:$A$133,$A52,'Выборка 2'!$B$2:$B$133,$B52)</f>
        <v>1353</v>
      </c>
      <c r="J52" s="2">
        <f>SUMIFS('Выборка 2'!J$2:J$133,'Выборка 2'!$A$2:$A$133,$A52,'Выборка 2'!$B$2:$B$133,$B52)</f>
        <v>1235</v>
      </c>
      <c r="K52" s="2">
        <f>SUMIFS('Выборка 2'!K$2:K$133,'Выборка 2'!$A$2:$A$133,$A52,'Выборка 2'!$B$2:$B$133,$B52)</f>
        <v>722</v>
      </c>
      <c r="L52" s="2">
        <f>SUMIFS('Выборка 2'!L$2:L$133,'Выборка 2'!$A$2:$A$133,$A52,'Выборка 2'!$B$2:$B$133,$B52)</f>
        <v>735</v>
      </c>
      <c r="M52" s="2">
        <f>SUMIFS('Выборка 2'!M$2:M$133,'Выборка 2'!$A$2:$A$133,$A52,'Выборка 2'!$B$2:$B$133,$B52)</f>
        <v>492</v>
      </c>
      <c r="N52" s="2">
        <f>SUMIFS('Выборка 2'!N$2:N$133,'Выборка 2'!$A$2:$A$133,$A52,'Выборка 2'!$B$2:$B$133,$B52)</f>
        <v>439</v>
      </c>
      <c r="O52" s="2">
        <f>SUMIFS('Выборка 2'!O$2:O$133,'Выборка 2'!$A$2:$A$133,$A52,'Выборка 2'!$B$2:$B$133,$B52)</f>
        <v>860</v>
      </c>
      <c r="P52" s="2">
        <f>SUMIFS('Выборка 2'!P$2:P$133,'Выборка 2'!$A$2:$A$133,$A52,'Выборка 2'!$B$2:$B$133,$B52)</f>
        <v>819</v>
      </c>
      <c r="Q52" s="2">
        <f>SUMIFS('Выборка 2'!Q$2:Q$133,'Выборка 2'!$A$2:$A$133,$A52,'Выборка 2'!$B$2:$B$133,$B52)</f>
        <v>1178</v>
      </c>
      <c r="R52" s="2">
        <f>SUMIFS('Выборка 2'!R$2:R$133,'Выборка 2'!$A$2:$A$133,$A52,'Выборка 2'!$B$2:$B$133,$B52)</f>
        <v>945</v>
      </c>
      <c r="S52" s="2">
        <f>SUMIFS('Выборка 2'!S$2:S$133,'Выборка 2'!$A$2:$A$133,$A52,'Выборка 2'!$B$2:$B$133,$B52)</f>
        <v>1601</v>
      </c>
      <c r="T52" s="2">
        <f>SUMIFS('Выборка 2'!T$2:T$133,'Выборка 2'!$A$2:$A$133,$A52,'Выборка 2'!$B$2:$B$133,$B52)</f>
        <v>1402</v>
      </c>
      <c r="U52" s="2">
        <f>SUMIFS('Выборка 2'!U$2:U$133,'Выборка 2'!$A$2:$A$133,$A52,'Выборка 2'!$B$2:$B$133,$B52)</f>
        <v>1845</v>
      </c>
      <c r="V52" s="2">
        <f>SUMIFS('Выборка 2'!V$2:V$133,'Выборка 2'!$A$2:$A$133,$A52,'Выборка 2'!$B$2:$B$133,$B52)</f>
        <v>1653</v>
      </c>
      <c r="W52" s="2">
        <f>SUMIFS('Выборка 2'!W$2:W$133,'Выборка 2'!$A$2:$A$133,$A52,'Выборка 2'!$B$2:$B$133,$B52)</f>
        <v>1441</v>
      </c>
      <c r="X52" s="2">
        <f>SUMIFS('Выборка 2'!X$2:X$133,'Выборка 2'!$A$2:$A$133,$A52,'Выборка 2'!$B$2:$B$133,$B52)</f>
        <v>1447</v>
      </c>
      <c r="Y52" s="2">
        <f>SUMIFS('Выборка 2'!Y$2:Y$133,'Выборка 2'!$A$2:$A$133,$A52,'Выборка 2'!$B$2:$B$133,$B52)</f>
        <v>1383</v>
      </c>
      <c r="Z52" s="2">
        <f>SUMIFS('Выборка 2'!Z$2:Z$133,'Выборка 2'!$A$2:$A$133,$A52,'Выборка 2'!$B$2:$B$133,$B52)</f>
        <v>1538</v>
      </c>
      <c r="AA52" s="2">
        <f>SUMIFS('Выборка 2'!AA$2:AA$133,'Выборка 2'!$A$2:$A$133,$A52,'Выборка 2'!$B$2:$B$133,$B52)</f>
        <v>1330</v>
      </c>
      <c r="AB52" s="2">
        <f>SUMIFS('Выборка 2'!AB$2:AB$133,'Выборка 2'!$A$2:$A$133,$A52,'Выборка 2'!$B$2:$B$133,$B52)</f>
        <v>1376</v>
      </c>
      <c r="AC52" s="2">
        <f>SUMIFS('Выборка 2'!AC$2:AC$133,'Выборка 2'!$A$2:$A$133,$A52,'Выборка 2'!$B$2:$B$133,$B52)</f>
        <v>1439</v>
      </c>
      <c r="AD52" s="2">
        <f>SUMIFS('Выборка 2'!AD$2:AD$133,'Выборка 2'!$A$2:$A$133,$A52,'Выборка 2'!$B$2:$B$133,$B52)</f>
        <v>1625</v>
      </c>
      <c r="AE52" s="2">
        <f>SUMIFS('Выборка 2'!AE$2:AE$133,'Выборка 2'!$A$2:$A$133,$A52,'Выборка 2'!$B$2:$B$133,$B52)</f>
        <v>1707</v>
      </c>
      <c r="AF52" s="2">
        <f>SUMIFS('Выборка 2'!AF$2:AF$133,'Выборка 2'!$A$2:$A$133,$A52,'Выборка 2'!$B$2:$B$133,$B52)</f>
        <v>1895</v>
      </c>
      <c r="AG52" s="2">
        <f>SUMIFS('Выборка 2'!AG$2:AG$133,'Выборка 2'!$A$2:$A$133,$A52,'Выборка 2'!$B$2:$B$133,$B52)</f>
        <v>898</v>
      </c>
      <c r="AH52" s="2">
        <f>SUMIFS('Выборка 2'!AH$2:AH$133,'Выборка 2'!$A$2:$A$133,$A52,'Выборка 2'!$B$2:$B$133,$B52)</f>
        <v>1532</v>
      </c>
      <c r="AI52" s="2">
        <f>SUMIFS('Выборка 2'!AI$2:AI$133,'Выборка 2'!$A$2:$A$133,$A52,'Выборка 2'!$B$2:$B$133,$B52)</f>
        <v>767</v>
      </c>
      <c r="AJ52" s="2">
        <f>SUMIFS('Выборка 2'!AJ$2:AJ$133,'Выборка 2'!$A$2:$A$133,$A52,'Выборка 2'!$B$2:$B$133,$B52)</f>
        <v>1178</v>
      </c>
      <c r="AK52" s="2">
        <f>SUMIFS('Выборка 2'!AK$2:AK$133,'Выборка 2'!$A$2:$A$133,$A52,'Выборка 2'!$B$2:$B$133,$B52)</f>
        <v>275</v>
      </c>
      <c r="AL52" s="2">
        <f>SUMIFS('Выборка 2'!AL$2:AL$133,'Выборка 2'!$A$2:$A$133,$A52,'Выборка 2'!$B$2:$B$133,$B52)</f>
        <v>579</v>
      </c>
      <c r="AM52" s="2">
        <f>SUMIFS('Выборка 2'!AM$2:AM$133,'Выборка 2'!$A$2:$A$133,$A52,'Выборка 2'!$B$2:$B$133,$B52)</f>
        <v>265</v>
      </c>
      <c r="AN52" s="2">
        <f>SUMIFS('Выборка 2'!AN$2:AN$133,'Выборка 2'!$A$2:$A$133,$A52,'Выборка 2'!$B$2:$B$133,$B52)</f>
        <v>793</v>
      </c>
      <c r="AO52" s="2">
        <f>SUMIFS('Выборка 2'!AO$2:AO$133,'Выборка 2'!$A$2:$A$133,$A52,'Выборка 2'!$B$2:$B$133,$B52)</f>
        <v>151</v>
      </c>
      <c r="AP52" s="2">
        <f>SUMIFS('Выборка 2'!AP$2:AP$133,'Выборка 2'!$A$2:$A$133,$A52,'Выборка 2'!$B$2:$B$133,$B52)</f>
        <v>535</v>
      </c>
      <c r="AR52" s="2">
        <f t="shared" si="1"/>
        <v>41601</v>
      </c>
    </row>
    <row r="53" spans="1:44">
      <c r="A53" s="1">
        <v>63023</v>
      </c>
      <c r="B53" s="1">
        <v>2102</v>
      </c>
      <c r="C53" s="2">
        <f>SUMIFS('Выборка 2'!C$2:C$133,'Выборка 2'!$A$2:$A$133,$A53,'Выборка 2'!$B$2:$B$133,$B53)</f>
        <v>0</v>
      </c>
      <c r="D53" s="2">
        <f>SUMIFS('Выборка 2'!D$2:D$133,'Выборка 2'!$A$2:$A$133,$A53,'Выборка 2'!$B$2:$B$133,$B53)</f>
        <v>0</v>
      </c>
      <c r="E53" s="2">
        <f>SUMIFS('Выборка 2'!E$2:E$133,'Выборка 2'!$A$2:$A$133,$A53,'Выборка 2'!$B$2:$B$133,$B53)</f>
        <v>0</v>
      </c>
      <c r="F53" s="2">
        <f>SUMIFS('Выборка 2'!F$2:F$133,'Выборка 2'!$A$2:$A$133,$A53,'Выборка 2'!$B$2:$B$133,$B53)</f>
        <v>0</v>
      </c>
      <c r="G53" s="2">
        <f>SUMIFS('Выборка 2'!G$2:G$133,'Выборка 2'!$A$2:$A$133,$A53,'Выборка 2'!$B$2:$B$133,$B53)</f>
        <v>0</v>
      </c>
      <c r="H53" s="2">
        <f>SUMIFS('Выборка 2'!H$2:H$133,'Выборка 2'!$A$2:$A$133,$A53,'Выборка 2'!$B$2:$B$133,$B53)</f>
        <v>0</v>
      </c>
      <c r="I53" s="2">
        <f>SUMIFS('Выборка 2'!I$2:I$133,'Выборка 2'!$A$2:$A$133,$A53,'Выборка 2'!$B$2:$B$133,$B53)</f>
        <v>0</v>
      </c>
      <c r="J53" s="2">
        <f>SUMIFS('Выборка 2'!J$2:J$133,'Выборка 2'!$A$2:$A$133,$A53,'Выборка 2'!$B$2:$B$133,$B53)</f>
        <v>0</v>
      </c>
      <c r="K53" s="2">
        <f>SUMIFS('Выборка 2'!K$2:K$133,'Выборка 2'!$A$2:$A$133,$A53,'Выборка 2'!$B$2:$B$133,$B53)</f>
        <v>0</v>
      </c>
      <c r="L53" s="2">
        <f>SUMIFS('Выборка 2'!L$2:L$133,'Выборка 2'!$A$2:$A$133,$A53,'Выборка 2'!$B$2:$B$133,$B53)</f>
        <v>0</v>
      </c>
      <c r="M53" s="2">
        <f>SUMIFS('Выборка 2'!M$2:M$133,'Выборка 2'!$A$2:$A$133,$A53,'Выборка 2'!$B$2:$B$133,$B53)</f>
        <v>0</v>
      </c>
      <c r="N53" s="2">
        <f>SUMIFS('Выборка 2'!N$2:N$133,'Выборка 2'!$A$2:$A$133,$A53,'Выборка 2'!$B$2:$B$133,$B53)</f>
        <v>0</v>
      </c>
      <c r="O53" s="2">
        <f>SUMIFS('Выборка 2'!O$2:O$133,'Выборка 2'!$A$2:$A$133,$A53,'Выборка 2'!$B$2:$B$133,$B53)</f>
        <v>0</v>
      </c>
      <c r="P53" s="2">
        <f>SUMIFS('Выборка 2'!P$2:P$133,'Выборка 2'!$A$2:$A$133,$A53,'Выборка 2'!$B$2:$B$133,$B53)</f>
        <v>0</v>
      </c>
      <c r="Q53" s="2">
        <f>SUMIFS('Выборка 2'!Q$2:Q$133,'Выборка 2'!$A$2:$A$133,$A53,'Выборка 2'!$B$2:$B$133,$B53)</f>
        <v>0</v>
      </c>
      <c r="R53" s="2">
        <f>SUMIFS('Выборка 2'!R$2:R$133,'Выборка 2'!$A$2:$A$133,$A53,'Выборка 2'!$B$2:$B$133,$B53)</f>
        <v>0</v>
      </c>
      <c r="S53" s="2">
        <f>SUMIFS('Выборка 2'!S$2:S$133,'Выборка 2'!$A$2:$A$133,$A53,'Выборка 2'!$B$2:$B$133,$B53)</f>
        <v>0</v>
      </c>
      <c r="T53" s="2">
        <f>SUMIFS('Выборка 2'!T$2:T$133,'Выборка 2'!$A$2:$A$133,$A53,'Выборка 2'!$B$2:$B$133,$B53)</f>
        <v>0</v>
      </c>
      <c r="U53" s="2">
        <f>SUMIFS('Выборка 2'!U$2:U$133,'Выборка 2'!$A$2:$A$133,$A53,'Выборка 2'!$B$2:$B$133,$B53)</f>
        <v>0</v>
      </c>
      <c r="V53" s="2">
        <f>SUMIFS('Выборка 2'!V$2:V$133,'Выборка 2'!$A$2:$A$133,$A53,'Выборка 2'!$B$2:$B$133,$B53)</f>
        <v>0</v>
      </c>
      <c r="W53" s="2">
        <f>SUMIFS('Выборка 2'!W$2:W$133,'Выборка 2'!$A$2:$A$133,$A53,'Выборка 2'!$B$2:$B$133,$B53)</f>
        <v>0</v>
      </c>
      <c r="X53" s="2">
        <f>SUMIFS('Выборка 2'!X$2:X$133,'Выборка 2'!$A$2:$A$133,$A53,'Выборка 2'!$B$2:$B$133,$B53)</f>
        <v>0</v>
      </c>
      <c r="Y53" s="2">
        <f>SUMIFS('Выборка 2'!Y$2:Y$133,'Выборка 2'!$A$2:$A$133,$A53,'Выборка 2'!$B$2:$B$133,$B53)</f>
        <v>0</v>
      </c>
      <c r="Z53" s="2">
        <f>SUMIFS('Выборка 2'!Z$2:Z$133,'Выборка 2'!$A$2:$A$133,$A53,'Выборка 2'!$B$2:$B$133,$B53)</f>
        <v>0</v>
      </c>
      <c r="AA53" s="2">
        <f>SUMIFS('Выборка 2'!AA$2:AA$133,'Выборка 2'!$A$2:$A$133,$A53,'Выборка 2'!$B$2:$B$133,$B53)</f>
        <v>0</v>
      </c>
      <c r="AB53" s="2">
        <f>SUMIFS('Выборка 2'!AB$2:AB$133,'Выборка 2'!$A$2:$A$133,$A53,'Выборка 2'!$B$2:$B$133,$B53)</f>
        <v>0</v>
      </c>
      <c r="AC53" s="2">
        <f>SUMIFS('Выборка 2'!AC$2:AC$133,'Выборка 2'!$A$2:$A$133,$A53,'Выборка 2'!$B$2:$B$133,$B53)</f>
        <v>0</v>
      </c>
      <c r="AD53" s="2">
        <f>SUMIFS('Выборка 2'!AD$2:AD$133,'Выборка 2'!$A$2:$A$133,$A53,'Выборка 2'!$B$2:$B$133,$B53)</f>
        <v>0</v>
      </c>
      <c r="AE53" s="2">
        <f>SUMIFS('Выборка 2'!AE$2:AE$133,'Выборка 2'!$A$2:$A$133,$A53,'Выборка 2'!$B$2:$B$133,$B53)</f>
        <v>0</v>
      </c>
      <c r="AF53" s="2">
        <f>SUMIFS('Выборка 2'!AF$2:AF$133,'Выборка 2'!$A$2:$A$133,$A53,'Выборка 2'!$B$2:$B$133,$B53)</f>
        <v>0</v>
      </c>
      <c r="AG53" s="2">
        <f>SUMIFS('Выборка 2'!AG$2:AG$133,'Выборка 2'!$A$2:$A$133,$A53,'Выборка 2'!$B$2:$B$133,$B53)</f>
        <v>0</v>
      </c>
      <c r="AH53" s="2">
        <f>SUMIFS('Выборка 2'!AH$2:AH$133,'Выборка 2'!$A$2:$A$133,$A53,'Выборка 2'!$B$2:$B$133,$B53)</f>
        <v>0</v>
      </c>
      <c r="AI53" s="2">
        <f>SUMIFS('Выборка 2'!AI$2:AI$133,'Выборка 2'!$A$2:$A$133,$A53,'Выборка 2'!$B$2:$B$133,$B53)</f>
        <v>0</v>
      </c>
      <c r="AJ53" s="2">
        <f>SUMIFS('Выборка 2'!AJ$2:AJ$133,'Выборка 2'!$A$2:$A$133,$A53,'Выборка 2'!$B$2:$B$133,$B53)</f>
        <v>0</v>
      </c>
      <c r="AK53" s="2">
        <f>SUMIFS('Выборка 2'!AK$2:AK$133,'Выборка 2'!$A$2:$A$133,$A53,'Выборка 2'!$B$2:$B$133,$B53)</f>
        <v>0</v>
      </c>
      <c r="AL53" s="2">
        <f>SUMIFS('Выборка 2'!AL$2:AL$133,'Выборка 2'!$A$2:$A$133,$A53,'Выборка 2'!$B$2:$B$133,$B53)</f>
        <v>0</v>
      </c>
      <c r="AM53" s="2">
        <f>SUMIFS('Выборка 2'!AM$2:AM$133,'Выборка 2'!$A$2:$A$133,$A53,'Выборка 2'!$B$2:$B$133,$B53)</f>
        <v>0</v>
      </c>
      <c r="AN53" s="2">
        <f>SUMIFS('Выборка 2'!AN$2:AN$133,'Выборка 2'!$A$2:$A$133,$A53,'Выборка 2'!$B$2:$B$133,$B53)</f>
        <v>0</v>
      </c>
      <c r="AO53" s="2">
        <f>SUMIFS('Выборка 2'!AO$2:AO$133,'Выборка 2'!$A$2:$A$133,$A53,'Выборка 2'!$B$2:$B$133,$B53)</f>
        <v>0</v>
      </c>
      <c r="AP53" s="2">
        <f>SUMIFS('Выборка 2'!AP$2:AP$133,'Выборка 2'!$A$2:$A$133,$A53,'Выборка 2'!$B$2:$B$133,$B53)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2'!C$2:C$133,'Выборка 2'!$A$2:$A$133,$A54,'Выборка 2'!$B$2:$B$133,$B54)</f>
        <v>81</v>
      </c>
      <c r="D54" s="2">
        <f>SUMIFS('Выборка 2'!D$2:D$133,'Выборка 2'!$A$2:$A$133,$A54,'Выборка 2'!$B$2:$B$133,$B54)</f>
        <v>57</v>
      </c>
      <c r="E54" s="2">
        <f>SUMIFS('Выборка 2'!E$2:E$133,'Выборка 2'!$A$2:$A$133,$A54,'Выборка 2'!$B$2:$B$133,$B54)</f>
        <v>135</v>
      </c>
      <c r="F54" s="2">
        <f>SUMIFS('Выборка 2'!F$2:F$133,'Выборка 2'!$A$2:$A$133,$A54,'Выборка 2'!$B$2:$B$133,$B54)</f>
        <v>122</v>
      </c>
      <c r="G54" s="2">
        <f>SUMIFS('Выборка 2'!G$2:G$133,'Выборка 2'!$A$2:$A$133,$A54,'Выборка 2'!$B$2:$B$133,$B54)</f>
        <v>330</v>
      </c>
      <c r="H54" s="2">
        <f>SUMIFS('Выборка 2'!H$2:H$133,'Выборка 2'!$A$2:$A$133,$A54,'Выборка 2'!$B$2:$B$133,$B54)</f>
        <v>299</v>
      </c>
      <c r="I54" s="2">
        <f>SUMIFS('Выборка 2'!I$2:I$133,'Выборка 2'!$A$2:$A$133,$A54,'Выборка 2'!$B$2:$B$133,$B54)</f>
        <v>366</v>
      </c>
      <c r="J54" s="2">
        <f>SUMIFS('Выборка 2'!J$2:J$133,'Выборка 2'!$A$2:$A$133,$A54,'Выборка 2'!$B$2:$B$133,$B54)</f>
        <v>350</v>
      </c>
      <c r="K54" s="2">
        <f>SUMIFS('Выборка 2'!K$2:K$133,'Выборка 2'!$A$2:$A$133,$A54,'Выборка 2'!$B$2:$B$133,$B54)</f>
        <v>219</v>
      </c>
      <c r="L54" s="2">
        <f>SUMIFS('Выборка 2'!L$2:L$133,'Выборка 2'!$A$2:$A$133,$A54,'Выборка 2'!$B$2:$B$133,$B54)</f>
        <v>220</v>
      </c>
      <c r="M54" s="2">
        <f>SUMIFS('Выборка 2'!M$2:M$133,'Выборка 2'!$A$2:$A$133,$A54,'Выборка 2'!$B$2:$B$133,$B54)</f>
        <v>123</v>
      </c>
      <c r="N54" s="2">
        <f>SUMIFS('Выборка 2'!N$2:N$133,'Выборка 2'!$A$2:$A$133,$A54,'Выборка 2'!$B$2:$B$133,$B54)</f>
        <v>134</v>
      </c>
      <c r="O54" s="2">
        <f>SUMIFS('Выборка 2'!O$2:O$133,'Выборка 2'!$A$2:$A$133,$A54,'Выборка 2'!$B$2:$B$133,$B54)</f>
        <v>305</v>
      </c>
      <c r="P54" s="2">
        <f>SUMIFS('Выборка 2'!P$2:P$133,'Выборка 2'!$A$2:$A$133,$A54,'Выборка 2'!$B$2:$B$133,$B54)</f>
        <v>309</v>
      </c>
      <c r="Q54" s="2">
        <f>SUMIFS('Выборка 2'!Q$2:Q$133,'Выборка 2'!$A$2:$A$133,$A54,'Выборка 2'!$B$2:$B$133,$B54)</f>
        <v>419</v>
      </c>
      <c r="R54" s="2">
        <f>SUMIFS('Выборка 2'!R$2:R$133,'Выборка 2'!$A$2:$A$133,$A54,'Выборка 2'!$B$2:$B$133,$B54)</f>
        <v>313</v>
      </c>
      <c r="S54" s="2">
        <f>SUMIFS('Выборка 2'!S$2:S$133,'Выборка 2'!$A$2:$A$133,$A54,'Выборка 2'!$B$2:$B$133,$B54)</f>
        <v>539</v>
      </c>
      <c r="T54" s="2">
        <f>SUMIFS('Выборка 2'!T$2:T$133,'Выборка 2'!$A$2:$A$133,$A54,'Выборка 2'!$B$2:$B$133,$B54)</f>
        <v>399</v>
      </c>
      <c r="U54" s="2">
        <f>SUMIFS('Выборка 2'!U$2:U$133,'Выборка 2'!$A$2:$A$133,$A54,'Выборка 2'!$B$2:$B$133,$B54)</f>
        <v>537</v>
      </c>
      <c r="V54" s="2">
        <f>SUMIFS('Выборка 2'!V$2:V$133,'Выборка 2'!$A$2:$A$133,$A54,'Выборка 2'!$B$2:$B$133,$B54)</f>
        <v>405</v>
      </c>
      <c r="W54" s="2">
        <f>SUMIFS('Выборка 2'!W$2:W$133,'Выборка 2'!$A$2:$A$133,$A54,'Выборка 2'!$B$2:$B$133,$B54)</f>
        <v>453</v>
      </c>
      <c r="X54" s="2">
        <f>SUMIFS('Выборка 2'!X$2:X$133,'Выборка 2'!$A$2:$A$133,$A54,'Выборка 2'!$B$2:$B$133,$B54)</f>
        <v>393</v>
      </c>
      <c r="Y54" s="2">
        <f>SUMIFS('Выборка 2'!Y$2:Y$133,'Выборка 2'!$A$2:$A$133,$A54,'Выборка 2'!$B$2:$B$133,$B54)</f>
        <v>459</v>
      </c>
      <c r="Z54" s="2">
        <f>SUMIFS('Выборка 2'!Z$2:Z$133,'Выборка 2'!$A$2:$A$133,$A54,'Выборка 2'!$B$2:$B$133,$B54)</f>
        <v>463</v>
      </c>
      <c r="AA54" s="2">
        <f>SUMIFS('Выборка 2'!AA$2:AA$133,'Выборка 2'!$A$2:$A$133,$A54,'Выборка 2'!$B$2:$B$133,$B54)</f>
        <v>542</v>
      </c>
      <c r="AB54" s="2">
        <f>SUMIFS('Выборка 2'!AB$2:AB$133,'Выборка 2'!$A$2:$A$133,$A54,'Выборка 2'!$B$2:$B$133,$B54)</f>
        <v>527</v>
      </c>
      <c r="AC54" s="2">
        <f>SUMIFS('Выборка 2'!AC$2:AC$133,'Выборка 2'!$A$2:$A$133,$A54,'Выборка 2'!$B$2:$B$133,$B54)</f>
        <v>625</v>
      </c>
      <c r="AD54" s="2">
        <f>SUMIFS('Выборка 2'!AD$2:AD$133,'Выборка 2'!$A$2:$A$133,$A54,'Выборка 2'!$B$2:$B$133,$B54)</f>
        <v>624</v>
      </c>
      <c r="AE54" s="2">
        <f>SUMIFS('Выборка 2'!AE$2:AE$133,'Выборка 2'!$A$2:$A$133,$A54,'Выборка 2'!$B$2:$B$133,$B54)</f>
        <v>723</v>
      </c>
      <c r="AF54" s="2">
        <f>SUMIFS('Выборка 2'!AF$2:AF$133,'Выборка 2'!$A$2:$A$133,$A54,'Выборка 2'!$B$2:$B$133,$B54)</f>
        <v>695</v>
      </c>
      <c r="AG54" s="2">
        <f>SUMIFS('Выборка 2'!AG$2:AG$133,'Выборка 2'!$A$2:$A$133,$A54,'Выборка 2'!$B$2:$B$133,$B54)</f>
        <v>356</v>
      </c>
      <c r="AH54" s="2">
        <f>SUMIFS('Выборка 2'!AH$2:AH$133,'Выборка 2'!$A$2:$A$133,$A54,'Выборка 2'!$B$2:$B$133,$B54)</f>
        <v>614</v>
      </c>
      <c r="AI54" s="2">
        <f>SUMIFS('Выборка 2'!AI$2:AI$133,'Выборка 2'!$A$2:$A$133,$A54,'Выборка 2'!$B$2:$B$133,$B54)</f>
        <v>305</v>
      </c>
      <c r="AJ54" s="2">
        <f>SUMIFS('Выборка 2'!AJ$2:AJ$133,'Выборка 2'!$A$2:$A$133,$A54,'Выборка 2'!$B$2:$B$133,$B54)</f>
        <v>508</v>
      </c>
      <c r="AK54" s="2">
        <f>SUMIFS('Выборка 2'!AK$2:AK$133,'Выборка 2'!$A$2:$A$133,$A54,'Выборка 2'!$B$2:$B$133,$B54)</f>
        <v>102</v>
      </c>
      <c r="AL54" s="2">
        <f>SUMIFS('Выборка 2'!AL$2:AL$133,'Выборка 2'!$A$2:$A$133,$A54,'Выборка 2'!$B$2:$B$133,$B54)</f>
        <v>237</v>
      </c>
      <c r="AM54" s="2">
        <f>SUMIFS('Выборка 2'!AM$2:AM$133,'Выборка 2'!$A$2:$A$133,$A54,'Выборка 2'!$B$2:$B$133,$B54)</f>
        <v>115</v>
      </c>
      <c r="AN54" s="2">
        <f>SUMIFS('Выборка 2'!AN$2:AN$133,'Выборка 2'!$A$2:$A$133,$A54,'Выборка 2'!$B$2:$B$133,$B54)</f>
        <v>315</v>
      </c>
      <c r="AO54" s="2">
        <f>SUMIFS('Выборка 2'!AO$2:AO$133,'Выборка 2'!$A$2:$A$133,$A54,'Выборка 2'!$B$2:$B$133,$B54)</f>
        <v>65</v>
      </c>
      <c r="AP54" s="2">
        <f>SUMIFS('Выборка 2'!AP$2:AP$133,'Выборка 2'!$A$2:$A$133,$A54,'Выборка 2'!$B$2:$B$133,$B54)</f>
        <v>233</v>
      </c>
      <c r="AR54" s="2">
        <f t="shared" si="1"/>
        <v>14016</v>
      </c>
    </row>
    <row r="55" spans="1:44">
      <c r="A55" s="1">
        <v>63023</v>
      </c>
      <c r="B55" s="1">
        <v>2302</v>
      </c>
      <c r="C55" s="2">
        <f>SUMIFS('Выборка 2'!C$2:C$133,'Выборка 2'!$A$2:$A$133,$A55,'Выборка 2'!$B$2:$B$133,$B55)</f>
        <v>0</v>
      </c>
      <c r="D55" s="2">
        <f>SUMIFS('Выборка 2'!D$2:D$133,'Выборка 2'!$A$2:$A$133,$A55,'Выборка 2'!$B$2:$B$133,$B55)</f>
        <v>0</v>
      </c>
      <c r="E55" s="2">
        <f>SUMIFS('Выборка 2'!E$2:E$133,'Выборка 2'!$A$2:$A$133,$A55,'Выборка 2'!$B$2:$B$133,$B55)</f>
        <v>0</v>
      </c>
      <c r="F55" s="2">
        <f>SUMIFS('Выборка 2'!F$2:F$133,'Выборка 2'!$A$2:$A$133,$A55,'Выборка 2'!$B$2:$B$133,$B55)</f>
        <v>0</v>
      </c>
      <c r="G55" s="2">
        <f>SUMIFS('Выборка 2'!G$2:G$133,'Выборка 2'!$A$2:$A$133,$A55,'Выборка 2'!$B$2:$B$133,$B55)</f>
        <v>0</v>
      </c>
      <c r="H55" s="2">
        <f>SUMIFS('Выборка 2'!H$2:H$133,'Выборка 2'!$A$2:$A$133,$A55,'Выборка 2'!$B$2:$B$133,$B55)</f>
        <v>0</v>
      </c>
      <c r="I55" s="2">
        <f>SUMIFS('Выборка 2'!I$2:I$133,'Выборка 2'!$A$2:$A$133,$A55,'Выборка 2'!$B$2:$B$133,$B55)</f>
        <v>0</v>
      </c>
      <c r="J55" s="2">
        <f>SUMIFS('Выборка 2'!J$2:J$133,'Выборка 2'!$A$2:$A$133,$A55,'Выборка 2'!$B$2:$B$133,$B55)</f>
        <v>0</v>
      </c>
      <c r="K55" s="2">
        <f>SUMIFS('Выборка 2'!K$2:K$133,'Выборка 2'!$A$2:$A$133,$A55,'Выборка 2'!$B$2:$B$133,$B55)</f>
        <v>0</v>
      </c>
      <c r="L55" s="2">
        <f>SUMIFS('Выборка 2'!L$2:L$133,'Выборка 2'!$A$2:$A$133,$A55,'Выборка 2'!$B$2:$B$133,$B55)</f>
        <v>0</v>
      </c>
      <c r="M55" s="2">
        <f>SUMIFS('Выборка 2'!M$2:M$133,'Выборка 2'!$A$2:$A$133,$A55,'Выборка 2'!$B$2:$B$133,$B55)</f>
        <v>0</v>
      </c>
      <c r="N55" s="2">
        <f>SUMIFS('Выборка 2'!N$2:N$133,'Выборка 2'!$A$2:$A$133,$A55,'Выборка 2'!$B$2:$B$133,$B55)</f>
        <v>0</v>
      </c>
      <c r="O55" s="2">
        <f>SUMIFS('Выборка 2'!O$2:O$133,'Выборка 2'!$A$2:$A$133,$A55,'Выборка 2'!$B$2:$B$133,$B55)</f>
        <v>0</v>
      </c>
      <c r="P55" s="2">
        <f>SUMIFS('Выборка 2'!P$2:P$133,'Выборка 2'!$A$2:$A$133,$A55,'Выборка 2'!$B$2:$B$133,$B55)</f>
        <v>0</v>
      </c>
      <c r="Q55" s="2">
        <f>SUMIFS('Выборка 2'!Q$2:Q$133,'Выборка 2'!$A$2:$A$133,$A55,'Выборка 2'!$B$2:$B$133,$B55)</f>
        <v>0</v>
      </c>
      <c r="R55" s="2">
        <f>SUMIFS('Выборка 2'!R$2:R$133,'Выборка 2'!$A$2:$A$133,$A55,'Выборка 2'!$B$2:$B$133,$B55)</f>
        <v>0</v>
      </c>
      <c r="S55" s="2">
        <f>SUMIFS('Выборка 2'!S$2:S$133,'Выборка 2'!$A$2:$A$133,$A55,'Выборка 2'!$B$2:$B$133,$B55)</f>
        <v>0</v>
      </c>
      <c r="T55" s="2">
        <f>SUMIFS('Выборка 2'!T$2:T$133,'Выборка 2'!$A$2:$A$133,$A55,'Выборка 2'!$B$2:$B$133,$B55)</f>
        <v>0</v>
      </c>
      <c r="U55" s="2">
        <f>SUMIFS('Выборка 2'!U$2:U$133,'Выборка 2'!$A$2:$A$133,$A55,'Выборка 2'!$B$2:$B$133,$B55)</f>
        <v>0</v>
      </c>
      <c r="V55" s="2">
        <f>SUMIFS('Выборка 2'!V$2:V$133,'Выборка 2'!$A$2:$A$133,$A55,'Выборка 2'!$B$2:$B$133,$B55)</f>
        <v>0</v>
      </c>
      <c r="W55" s="2">
        <f>SUMIFS('Выборка 2'!W$2:W$133,'Выборка 2'!$A$2:$A$133,$A55,'Выборка 2'!$B$2:$B$133,$B55)</f>
        <v>0</v>
      </c>
      <c r="X55" s="2">
        <f>SUMIFS('Выборка 2'!X$2:X$133,'Выборка 2'!$A$2:$A$133,$A55,'Выборка 2'!$B$2:$B$133,$B55)</f>
        <v>0</v>
      </c>
      <c r="Y55" s="2">
        <f>SUMIFS('Выборка 2'!Y$2:Y$133,'Выборка 2'!$A$2:$A$133,$A55,'Выборка 2'!$B$2:$B$133,$B55)</f>
        <v>0</v>
      </c>
      <c r="Z55" s="2">
        <f>SUMIFS('Выборка 2'!Z$2:Z$133,'Выборка 2'!$A$2:$A$133,$A55,'Выборка 2'!$B$2:$B$133,$B55)</f>
        <v>0</v>
      </c>
      <c r="AA55" s="2">
        <f>SUMIFS('Выборка 2'!AA$2:AA$133,'Выборка 2'!$A$2:$A$133,$A55,'Выборка 2'!$B$2:$B$133,$B55)</f>
        <v>0</v>
      </c>
      <c r="AB55" s="2">
        <f>SUMIFS('Выборка 2'!AB$2:AB$133,'Выборка 2'!$A$2:$A$133,$A55,'Выборка 2'!$B$2:$B$133,$B55)</f>
        <v>0</v>
      </c>
      <c r="AC55" s="2">
        <f>SUMIFS('Выборка 2'!AC$2:AC$133,'Выборка 2'!$A$2:$A$133,$A55,'Выборка 2'!$B$2:$B$133,$B55)</f>
        <v>0</v>
      </c>
      <c r="AD55" s="2">
        <f>SUMIFS('Выборка 2'!AD$2:AD$133,'Выборка 2'!$A$2:$A$133,$A55,'Выборка 2'!$B$2:$B$133,$B55)</f>
        <v>0</v>
      </c>
      <c r="AE55" s="2">
        <f>SUMIFS('Выборка 2'!AE$2:AE$133,'Выборка 2'!$A$2:$A$133,$A55,'Выборка 2'!$B$2:$B$133,$B55)</f>
        <v>0</v>
      </c>
      <c r="AF55" s="2">
        <f>SUMIFS('Выборка 2'!AF$2:AF$133,'Выборка 2'!$A$2:$A$133,$A55,'Выборка 2'!$B$2:$B$133,$B55)</f>
        <v>0</v>
      </c>
      <c r="AG55" s="2">
        <f>SUMIFS('Выборка 2'!AG$2:AG$133,'Выборка 2'!$A$2:$A$133,$A55,'Выборка 2'!$B$2:$B$133,$B55)</f>
        <v>0</v>
      </c>
      <c r="AH55" s="2">
        <f>SUMIFS('Выборка 2'!AH$2:AH$133,'Выборка 2'!$A$2:$A$133,$A55,'Выборка 2'!$B$2:$B$133,$B55)</f>
        <v>0</v>
      </c>
      <c r="AI55" s="2">
        <f>SUMIFS('Выборка 2'!AI$2:AI$133,'Выборка 2'!$A$2:$A$133,$A55,'Выборка 2'!$B$2:$B$133,$B55)</f>
        <v>0</v>
      </c>
      <c r="AJ55" s="2">
        <f>SUMIFS('Выборка 2'!AJ$2:AJ$133,'Выборка 2'!$A$2:$A$133,$A55,'Выборка 2'!$B$2:$B$133,$B55)</f>
        <v>0</v>
      </c>
      <c r="AK55" s="2">
        <f>SUMIFS('Выборка 2'!AK$2:AK$133,'Выборка 2'!$A$2:$A$133,$A55,'Выборка 2'!$B$2:$B$133,$B55)</f>
        <v>0</v>
      </c>
      <c r="AL55" s="2">
        <f>SUMIFS('Выборка 2'!AL$2:AL$133,'Выборка 2'!$A$2:$A$133,$A55,'Выборка 2'!$B$2:$B$133,$B55)</f>
        <v>0</v>
      </c>
      <c r="AM55" s="2">
        <f>SUMIFS('Выборка 2'!AM$2:AM$133,'Выборка 2'!$A$2:$A$133,$A55,'Выборка 2'!$B$2:$B$133,$B55)</f>
        <v>0</v>
      </c>
      <c r="AN55" s="2">
        <f>SUMIFS('Выборка 2'!AN$2:AN$133,'Выборка 2'!$A$2:$A$133,$A55,'Выборка 2'!$B$2:$B$133,$B55)</f>
        <v>0</v>
      </c>
      <c r="AO55" s="2">
        <f>SUMIFS('Выборка 2'!AO$2:AO$133,'Выборка 2'!$A$2:$A$133,$A55,'Выборка 2'!$B$2:$B$133,$B55)</f>
        <v>0</v>
      </c>
      <c r="AP55" s="2">
        <f>SUMIFS('Выборка 2'!AP$2:AP$133,'Выборка 2'!$A$2:$A$133,$A55,'Выборка 2'!$B$2:$B$133,$B55)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SUMIFS('Выборка 2'!C$2:C$133,'Выборка 2'!$A$2:$A$133,$A56,'Выборка 2'!$B$2:$B$133,$B56)</f>
        <v>71</v>
      </c>
      <c r="D56" s="2">
        <f>SUMIFS('Выборка 2'!D$2:D$133,'Выборка 2'!$A$2:$A$133,$A56,'Выборка 2'!$B$2:$B$133,$B56)</f>
        <v>72</v>
      </c>
      <c r="E56" s="2">
        <f>SUMIFS('Выборка 2'!E$2:E$133,'Выборка 2'!$A$2:$A$133,$A56,'Выборка 2'!$B$2:$B$133,$B56)</f>
        <v>139</v>
      </c>
      <c r="F56" s="2">
        <f>SUMIFS('Выборка 2'!F$2:F$133,'Выборка 2'!$A$2:$A$133,$A56,'Выборка 2'!$B$2:$B$133,$B56)</f>
        <v>130</v>
      </c>
      <c r="G56" s="2">
        <f>SUMIFS('Выборка 2'!G$2:G$133,'Выборка 2'!$A$2:$A$133,$A56,'Выборка 2'!$B$2:$B$133,$B56)</f>
        <v>309</v>
      </c>
      <c r="H56" s="2">
        <f>SUMIFS('Выборка 2'!H$2:H$133,'Выборка 2'!$A$2:$A$133,$A56,'Выборка 2'!$B$2:$B$133,$B56)</f>
        <v>298</v>
      </c>
      <c r="I56" s="2">
        <f>SUMIFS('Выборка 2'!I$2:I$133,'Выборка 2'!$A$2:$A$133,$A56,'Выборка 2'!$B$2:$B$133,$B56)</f>
        <v>405</v>
      </c>
      <c r="J56" s="2">
        <f>SUMIFS('Выборка 2'!J$2:J$133,'Выборка 2'!$A$2:$A$133,$A56,'Выборка 2'!$B$2:$B$133,$B56)</f>
        <v>350</v>
      </c>
      <c r="K56" s="2">
        <f>SUMIFS('Выборка 2'!K$2:K$133,'Выборка 2'!$A$2:$A$133,$A56,'Выборка 2'!$B$2:$B$133,$B56)</f>
        <v>215</v>
      </c>
      <c r="L56" s="2">
        <f>SUMIFS('Выборка 2'!L$2:L$133,'Выборка 2'!$A$2:$A$133,$A56,'Выборка 2'!$B$2:$B$133,$B56)</f>
        <v>216</v>
      </c>
      <c r="M56" s="2">
        <f>SUMIFS('Выборка 2'!M$2:M$133,'Выборка 2'!$A$2:$A$133,$A56,'Выборка 2'!$B$2:$B$133,$B56)</f>
        <v>127</v>
      </c>
      <c r="N56" s="2">
        <f>SUMIFS('Выборка 2'!N$2:N$133,'Выборка 2'!$A$2:$A$133,$A56,'Выборка 2'!$B$2:$B$133,$B56)</f>
        <v>116</v>
      </c>
      <c r="O56" s="2">
        <f>SUMIFS('Выборка 2'!O$2:O$133,'Выборка 2'!$A$2:$A$133,$A56,'Выборка 2'!$B$2:$B$133,$B56)</f>
        <v>274</v>
      </c>
      <c r="P56" s="2">
        <f>SUMIFS('Выборка 2'!P$2:P$133,'Выборка 2'!$A$2:$A$133,$A56,'Выборка 2'!$B$2:$B$133,$B56)</f>
        <v>285</v>
      </c>
      <c r="Q56" s="2">
        <f>SUMIFS('Выборка 2'!Q$2:Q$133,'Выборка 2'!$A$2:$A$133,$A56,'Выборка 2'!$B$2:$B$133,$B56)</f>
        <v>378</v>
      </c>
      <c r="R56" s="2">
        <f>SUMIFS('Выборка 2'!R$2:R$133,'Выборка 2'!$A$2:$A$133,$A56,'Выборка 2'!$B$2:$B$133,$B56)</f>
        <v>265</v>
      </c>
      <c r="S56" s="2">
        <f>SUMIFS('Выборка 2'!S$2:S$133,'Выборка 2'!$A$2:$A$133,$A56,'Выборка 2'!$B$2:$B$133,$B56)</f>
        <v>523</v>
      </c>
      <c r="T56" s="2">
        <f>SUMIFS('Выборка 2'!T$2:T$133,'Выборка 2'!$A$2:$A$133,$A56,'Выборка 2'!$B$2:$B$133,$B56)</f>
        <v>446</v>
      </c>
      <c r="U56" s="2">
        <f>SUMIFS('Выборка 2'!U$2:U$133,'Выборка 2'!$A$2:$A$133,$A56,'Выборка 2'!$B$2:$B$133,$B56)</f>
        <v>451</v>
      </c>
      <c r="V56" s="2">
        <f>SUMIFS('Выборка 2'!V$2:V$133,'Выборка 2'!$A$2:$A$133,$A56,'Выборка 2'!$B$2:$B$133,$B56)</f>
        <v>445</v>
      </c>
      <c r="W56" s="2">
        <f>SUMIFS('Выборка 2'!W$2:W$133,'Выборка 2'!$A$2:$A$133,$A56,'Выборка 2'!$B$2:$B$133,$B56)</f>
        <v>426</v>
      </c>
      <c r="X56" s="2">
        <f>SUMIFS('Выборка 2'!X$2:X$133,'Выборка 2'!$A$2:$A$133,$A56,'Выборка 2'!$B$2:$B$133,$B56)</f>
        <v>387</v>
      </c>
      <c r="Y56" s="2">
        <f>SUMIFS('Выборка 2'!Y$2:Y$133,'Выборка 2'!$A$2:$A$133,$A56,'Выборка 2'!$B$2:$B$133,$B56)</f>
        <v>391</v>
      </c>
      <c r="Z56" s="2">
        <f>SUMIFS('Выборка 2'!Z$2:Z$133,'Выборка 2'!$A$2:$A$133,$A56,'Выборка 2'!$B$2:$B$133,$B56)</f>
        <v>447</v>
      </c>
      <c r="AA56" s="2">
        <f>SUMIFS('Выборка 2'!AA$2:AA$133,'Выборка 2'!$A$2:$A$133,$A56,'Выборка 2'!$B$2:$B$133,$B56)</f>
        <v>461</v>
      </c>
      <c r="AB56" s="2">
        <f>SUMIFS('Выборка 2'!AB$2:AB$133,'Выборка 2'!$A$2:$A$133,$A56,'Выборка 2'!$B$2:$B$133,$B56)</f>
        <v>499</v>
      </c>
      <c r="AC56" s="2">
        <f>SUMIFS('Выборка 2'!AC$2:AC$133,'Выборка 2'!$A$2:$A$133,$A56,'Выборка 2'!$B$2:$B$133,$B56)</f>
        <v>637</v>
      </c>
      <c r="AD56" s="2">
        <f>SUMIFS('Выборка 2'!AD$2:AD$133,'Выборка 2'!$A$2:$A$133,$A56,'Выборка 2'!$B$2:$B$133,$B56)</f>
        <v>581</v>
      </c>
      <c r="AE56" s="2">
        <f>SUMIFS('Выборка 2'!AE$2:AE$133,'Выборка 2'!$A$2:$A$133,$A56,'Выборка 2'!$B$2:$B$133,$B56)</f>
        <v>704</v>
      </c>
      <c r="AF56" s="2">
        <f>SUMIFS('Выборка 2'!AF$2:AF$133,'Выборка 2'!$A$2:$A$133,$A56,'Выборка 2'!$B$2:$B$133,$B56)</f>
        <v>642</v>
      </c>
      <c r="AG56" s="2">
        <f>SUMIFS('Выборка 2'!AG$2:AG$133,'Выборка 2'!$A$2:$A$133,$A56,'Выборка 2'!$B$2:$B$133,$B56)</f>
        <v>339</v>
      </c>
      <c r="AH56" s="2">
        <f>SUMIFS('Выборка 2'!AH$2:AH$133,'Выборка 2'!$A$2:$A$133,$A56,'Выборка 2'!$B$2:$B$133,$B56)</f>
        <v>504</v>
      </c>
      <c r="AI56" s="2">
        <f>SUMIFS('Выборка 2'!AI$2:AI$133,'Выборка 2'!$A$2:$A$133,$A56,'Выборка 2'!$B$2:$B$133,$B56)</f>
        <v>251</v>
      </c>
      <c r="AJ56" s="2">
        <f>SUMIFS('Выборка 2'!AJ$2:AJ$133,'Выборка 2'!$A$2:$A$133,$A56,'Выборка 2'!$B$2:$B$133,$B56)</f>
        <v>410</v>
      </c>
      <c r="AK56" s="2">
        <f>SUMIFS('Выборка 2'!AK$2:AK$133,'Выборка 2'!$A$2:$A$133,$A56,'Выборка 2'!$B$2:$B$133,$B56)</f>
        <v>102</v>
      </c>
      <c r="AL56" s="2">
        <f>SUMIFS('Выборка 2'!AL$2:AL$133,'Выборка 2'!$A$2:$A$133,$A56,'Выборка 2'!$B$2:$B$133,$B56)</f>
        <v>186</v>
      </c>
      <c r="AM56" s="2">
        <f>SUMIFS('Выборка 2'!AM$2:AM$133,'Выборка 2'!$A$2:$A$133,$A56,'Выборка 2'!$B$2:$B$133,$B56)</f>
        <v>122</v>
      </c>
      <c r="AN56" s="2">
        <f>SUMIFS('Выборка 2'!AN$2:AN$133,'Выборка 2'!$A$2:$A$133,$A56,'Выборка 2'!$B$2:$B$133,$B56)</f>
        <v>346</v>
      </c>
      <c r="AO56" s="2">
        <f>SUMIFS('Выборка 2'!AO$2:AO$133,'Выборка 2'!$A$2:$A$133,$A56,'Выборка 2'!$B$2:$B$133,$B56)</f>
        <v>70</v>
      </c>
      <c r="AP56" s="2">
        <f>SUMIFS('Выборка 2'!AP$2:AP$133,'Выборка 2'!$A$2:$A$133,$A56,'Выборка 2'!$B$2:$B$133,$B56)</f>
        <v>274</v>
      </c>
      <c r="AR56" s="2">
        <f t="shared" si="1"/>
        <v>13294</v>
      </c>
    </row>
    <row r="57" spans="1:44">
      <c r="A57" s="1">
        <v>63023</v>
      </c>
      <c r="B57" s="1">
        <v>2502</v>
      </c>
      <c r="C57" s="2">
        <f>SUMIFS('Выборка 2'!C$2:C$133,'Выборка 2'!$A$2:$A$133,$A57,'Выборка 2'!$B$2:$B$133,$B57)</f>
        <v>0</v>
      </c>
      <c r="D57" s="2">
        <f>SUMIFS('Выборка 2'!D$2:D$133,'Выборка 2'!$A$2:$A$133,$A57,'Выборка 2'!$B$2:$B$133,$B57)</f>
        <v>0</v>
      </c>
      <c r="E57" s="2">
        <f>SUMIFS('Выборка 2'!E$2:E$133,'Выборка 2'!$A$2:$A$133,$A57,'Выборка 2'!$B$2:$B$133,$B57)</f>
        <v>0</v>
      </c>
      <c r="F57" s="2">
        <f>SUMIFS('Выборка 2'!F$2:F$133,'Выборка 2'!$A$2:$A$133,$A57,'Выборка 2'!$B$2:$B$133,$B57)</f>
        <v>0</v>
      </c>
      <c r="G57" s="2">
        <f>SUMIFS('Выборка 2'!G$2:G$133,'Выборка 2'!$A$2:$A$133,$A57,'Выборка 2'!$B$2:$B$133,$B57)</f>
        <v>0</v>
      </c>
      <c r="H57" s="2">
        <f>SUMIFS('Выборка 2'!H$2:H$133,'Выборка 2'!$A$2:$A$133,$A57,'Выборка 2'!$B$2:$B$133,$B57)</f>
        <v>0</v>
      </c>
      <c r="I57" s="2">
        <f>SUMIFS('Выборка 2'!I$2:I$133,'Выборка 2'!$A$2:$A$133,$A57,'Выборка 2'!$B$2:$B$133,$B57)</f>
        <v>0</v>
      </c>
      <c r="J57" s="2">
        <f>SUMIFS('Выборка 2'!J$2:J$133,'Выборка 2'!$A$2:$A$133,$A57,'Выборка 2'!$B$2:$B$133,$B57)</f>
        <v>0</v>
      </c>
      <c r="K57" s="2">
        <f>SUMIFS('Выборка 2'!K$2:K$133,'Выборка 2'!$A$2:$A$133,$A57,'Выборка 2'!$B$2:$B$133,$B57)</f>
        <v>0</v>
      </c>
      <c r="L57" s="2">
        <f>SUMIFS('Выборка 2'!L$2:L$133,'Выборка 2'!$A$2:$A$133,$A57,'Выборка 2'!$B$2:$B$133,$B57)</f>
        <v>0</v>
      </c>
      <c r="M57" s="2">
        <f>SUMIFS('Выборка 2'!M$2:M$133,'Выборка 2'!$A$2:$A$133,$A57,'Выборка 2'!$B$2:$B$133,$B57)</f>
        <v>0</v>
      </c>
      <c r="N57" s="2">
        <f>SUMIFS('Выборка 2'!N$2:N$133,'Выборка 2'!$A$2:$A$133,$A57,'Выборка 2'!$B$2:$B$133,$B57)</f>
        <v>0</v>
      </c>
      <c r="O57" s="2">
        <f>SUMIFS('Выборка 2'!O$2:O$133,'Выборка 2'!$A$2:$A$133,$A57,'Выборка 2'!$B$2:$B$133,$B57)</f>
        <v>0</v>
      </c>
      <c r="P57" s="2">
        <f>SUMIFS('Выборка 2'!P$2:P$133,'Выборка 2'!$A$2:$A$133,$A57,'Выборка 2'!$B$2:$B$133,$B57)</f>
        <v>0</v>
      </c>
      <c r="Q57" s="2">
        <f>SUMIFS('Выборка 2'!Q$2:Q$133,'Выборка 2'!$A$2:$A$133,$A57,'Выборка 2'!$B$2:$B$133,$B57)</f>
        <v>0</v>
      </c>
      <c r="R57" s="2">
        <f>SUMIFS('Выборка 2'!R$2:R$133,'Выборка 2'!$A$2:$A$133,$A57,'Выборка 2'!$B$2:$B$133,$B57)</f>
        <v>0</v>
      </c>
      <c r="S57" s="2">
        <f>SUMIFS('Выборка 2'!S$2:S$133,'Выборка 2'!$A$2:$A$133,$A57,'Выборка 2'!$B$2:$B$133,$B57)</f>
        <v>0</v>
      </c>
      <c r="T57" s="2">
        <f>SUMIFS('Выборка 2'!T$2:T$133,'Выборка 2'!$A$2:$A$133,$A57,'Выборка 2'!$B$2:$B$133,$B57)</f>
        <v>0</v>
      </c>
      <c r="U57" s="2">
        <f>SUMIFS('Выборка 2'!U$2:U$133,'Выборка 2'!$A$2:$A$133,$A57,'Выборка 2'!$B$2:$B$133,$B57)</f>
        <v>0</v>
      </c>
      <c r="V57" s="2">
        <f>SUMIFS('Выборка 2'!V$2:V$133,'Выборка 2'!$A$2:$A$133,$A57,'Выборка 2'!$B$2:$B$133,$B57)</f>
        <v>0</v>
      </c>
      <c r="W57" s="2">
        <f>SUMIFS('Выборка 2'!W$2:W$133,'Выборка 2'!$A$2:$A$133,$A57,'Выборка 2'!$B$2:$B$133,$B57)</f>
        <v>0</v>
      </c>
      <c r="X57" s="2">
        <f>SUMIFS('Выборка 2'!X$2:X$133,'Выборка 2'!$A$2:$A$133,$A57,'Выборка 2'!$B$2:$B$133,$B57)</f>
        <v>0</v>
      </c>
      <c r="Y57" s="2">
        <f>SUMIFS('Выборка 2'!Y$2:Y$133,'Выборка 2'!$A$2:$A$133,$A57,'Выборка 2'!$B$2:$B$133,$B57)</f>
        <v>0</v>
      </c>
      <c r="Z57" s="2">
        <f>SUMIFS('Выборка 2'!Z$2:Z$133,'Выборка 2'!$A$2:$A$133,$A57,'Выборка 2'!$B$2:$B$133,$B57)</f>
        <v>0</v>
      </c>
      <c r="AA57" s="2">
        <f>SUMIFS('Выборка 2'!AA$2:AA$133,'Выборка 2'!$A$2:$A$133,$A57,'Выборка 2'!$B$2:$B$133,$B57)</f>
        <v>0</v>
      </c>
      <c r="AB57" s="2">
        <f>SUMIFS('Выборка 2'!AB$2:AB$133,'Выборка 2'!$A$2:$A$133,$A57,'Выборка 2'!$B$2:$B$133,$B57)</f>
        <v>0</v>
      </c>
      <c r="AC57" s="2">
        <f>SUMIFS('Выборка 2'!AC$2:AC$133,'Выборка 2'!$A$2:$A$133,$A57,'Выборка 2'!$B$2:$B$133,$B57)</f>
        <v>0</v>
      </c>
      <c r="AD57" s="2">
        <f>SUMIFS('Выборка 2'!AD$2:AD$133,'Выборка 2'!$A$2:$A$133,$A57,'Выборка 2'!$B$2:$B$133,$B57)</f>
        <v>0</v>
      </c>
      <c r="AE57" s="2">
        <f>SUMIFS('Выборка 2'!AE$2:AE$133,'Выборка 2'!$A$2:$A$133,$A57,'Выборка 2'!$B$2:$B$133,$B57)</f>
        <v>0</v>
      </c>
      <c r="AF57" s="2">
        <f>SUMIFS('Выборка 2'!AF$2:AF$133,'Выборка 2'!$A$2:$A$133,$A57,'Выборка 2'!$B$2:$B$133,$B57)</f>
        <v>0</v>
      </c>
      <c r="AG57" s="2">
        <f>SUMIFS('Выборка 2'!AG$2:AG$133,'Выборка 2'!$A$2:$A$133,$A57,'Выборка 2'!$B$2:$B$133,$B57)</f>
        <v>0</v>
      </c>
      <c r="AH57" s="2">
        <f>SUMIFS('Выборка 2'!AH$2:AH$133,'Выборка 2'!$A$2:$A$133,$A57,'Выборка 2'!$B$2:$B$133,$B57)</f>
        <v>0</v>
      </c>
      <c r="AI57" s="2">
        <f>SUMIFS('Выборка 2'!AI$2:AI$133,'Выборка 2'!$A$2:$A$133,$A57,'Выборка 2'!$B$2:$B$133,$B57)</f>
        <v>0</v>
      </c>
      <c r="AJ57" s="2">
        <f>SUMIFS('Выборка 2'!AJ$2:AJ$133,'Выборка 2'!$A$2:$A$133,$A57,'Выборка 2'!$B$2:$B$133,$B57)</f>
        <v>0</v>
      </c>
      <c r="AK57" s="2">
        <f>SUMIFS('Выборка 2'!AK$2:AK$133,'Выборка 2'!$A$2:$A$133,$A57,'Выборка 2'!$B$2:$B$133,$B57)</f>
        <v>0</v>
      </c>
      <c r="AL57" s="2">
        <f>SUMIFS('Выборка 2'!AL$2:AL$133,'Выборка 2'!$A$2:$A$133,$A57,'Выборка 2'!$B$2:$B$133,$B57)</f>
        <v>0</v>
      </c>
      <c r="AM57" s="2">
        <f>SUMIFS('Выборка 2'!AM$2:AM$133,'Выборка 2'!$A$2:$A$133,$A57,'Выборка 2'!$B$2:$B$133,$B57)</f>
        <v>0</v>
      </c>
      <c r="AN57" s="2">
        <f>SUMIFS('Выборка 2'!AN$2:AN$133,'Выборка 2'!$A$2:$A$133,$A57,'Выборка 2'!$B$2:$B$133,$B57)</f>
        <v>0</v>
      </c>
      <c r="AO57" s="2">
        <f>SUMIFS('Выборка 2'!AO$2:AO$133,'Выборка 2'!$A$2:$A$133,$A57,'Выборка 2'!$B$2:$B$133,$B57)</f>
        <v>0</v>
      </c>
      <c r="AP57" s="2">
        <f>SUMIFS('Выборка 2'!AP$2:AP$133,'Выборка 2'!$A$2:$A$133,$A57,'Выборка 2'!$B$2:$B$133,$B57)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2'!C$2:C$133,'Выборка 2'!$A$2:$A$133,$A58,'Выборка 2'!$B$2:$B$133,$B58)</f>
        <v>56</v>
      </c>
      <c r="D58" s="2">
        <f>SUMIFS('Выборка 2'!D$2:D$133,'Выборка 2'!$A$2:$A$133,$A58,'Выборка 2'!$B$2:$B$133,$B58)</f>
        <v>74</v>
      </c>
      <c r="E58" s="2">
        <f>SUMIFS('Выборка 2'!E$2:E$133,'Выборка 2'!$A$2:$A$133,$A58,'Выборка 2'!$B$2:$B$133,$B58)</f>
        <v>130</v>
      </c>
      <c r="F58" s="2">
        <f>SUMIFS('Выборка 2'!F$2:F$133,'Выборка 2'!$A$2:$A$133,$A58,'Выборка 2'!$B$2:$B$133,$B58)</f>
        <v>112</v>
      </c>
      <c r="G58" s="2">
        <f>SUMIFS('Выборка 2'!G$2:G$133,'Выборка 2'!$A$2:$A$133,$A58,'Выборка 2'!$B$2:$B$133,$B58)</f>
        <v>285</v>
      </c>
      <c r="H58" s="2">
        <f>SUMIFS('Выборка 2'!H$2:H$133,'Выборка 2'!$A$2:$A$133,$A58,'Выборка 2'!$B$2:$B$133,$B58)</f>
        <v>277</v>
      </c>
      <c r="I58" s="2">
        <f>SUMIFS('Выборка 2'!I$2:I$133,'Выборка 2'!$A$2:$A$133,$A58,'Выборка 2'!$B$2:$B$133,$B58)</f>
        <v>328</v>
      </c>
      <c r="J58" s="2">
        <f>SUMIFS('Выборка 2'!J$2:J$133,'Выборка 2'!$A$2:$A$133,$A58,'Выборка 2'!$B$2:$B$133,$B58)</f>
        <v>296</v>
      </c>
      <c r="K58" s="2">
        <f>SUMIFS('Выборка 2'!K$2:K$133,'Выборка 2'!$A$2:$A$133,$A58,'Выборка 2'!$B$2:$B$133,$B58)</f>
        <v>199</v>
      </c>
      <c r="L58" s="2">
        <f>SUMIFS('Выборка 2'!L$2:L$133,'Выборка 2'!$A$2:$A$133,$A58,'Выборка 2'!$B$2:$B$133,$B58)</f>
        <v>163</v>
      </c>
      <c r="M58" s="2">
        <f>SUMIFS('Выборка 2'!M$2:M$133,'Выборка 2'!$A$2:$A$133,$A58,'Выборка 2'!$B$2:$B$133,$B58)</f>
        <v>77</v>
      </c>
      <c r="N58" s="2">
        <f>SUMIFS('Выборка 2'!N$2:N$133,'Выборка 2'!$A$2:$A$133,$A58,'Выборка 2'!$B$2:$B$133,$B58)</f>
        <v>105</v>
      </c>
      <c r="O58" s="2">
        <f>SUMIFS('Выборка 2'!O$2:O$133,'Выборка 2'!$A$2:$A$133,$A58,'Выборка 2'!$B$2:$B$133,$B58)</f>
        <v>254</v>
      </c>
      <c r="P58" s="2">
        <f>SUMIFS('Выборка 2'!P$2:P$133,'Выборка 2'!$A$2:$A$133,$A58,'Выборка 2'!$B$2:$B$133,$B58)</f>
        <v>212</v>
      </c>
      <c r="Q58" s="2">
        <f>SUMIFS('Выборка 2'!Q$2:Q$133,'Выборка 2'!$A$2:$A$133,$A58,'Выборка 2'!$B$2:$B$133,$B58)</f>
        <v>292</v>
      </c>
      <c r="R58" s="2">
        <f>SUMIFS('Выборка 2'!R$2:R$133,'Выборка 2'!$A$2:$A$133,$A58,'Выборка 2'!$B$2:$B$133,$B58)</f>
        <v>195</v>
      </c>
      <c r="S58" s="2">
        <f>SUMIFS('Выборка 2'!S$2:S$133,'Выборка 2'!$A$2:$A$133,$A58,'Выборка 2'!$B$2:$B$133,$B58)</f>
        <v>398</v>
      </c>
      <c r="T58" s="2">
        <f>SUMIFS('Выборка 2'!T$2:T$133,'Выборка 2'!$A$2:$A$133,$A58,'Выборка 2'!$B$2:$B$133,$B58)</f>
        <v>300</v>
      </c>
      <c r="U58" s="2">
        <f>SUMIFS('Выборка 2'!U$2:U$133,'Выборка 2'!$A$2:$A$133,$A58,'Выборка 2'!$B$2:$B$133,$B58)</f>
        <v>360</v>
      </c>
      <c r="V58" s="2">
        <f>SUMIFS('Выборка 2'!V$2:V$133,'Выборка 2'!$A$2:$A$133,$A58,'Выборка 2'!$B$2:$B$133,$B58)</f>
        <v>302</v>
      </c>
      <c r="W58" s="2">
        <f>SUMIFS('Выборка 2'!W$2:W$133,'Выборка 2'!$A$2:$A$133,$A58,'Выборка 2'!$B$2:$B$133,$B58)</f>
        <v>289</v>
      </c>
      <c r="X58" s="2">
        <f>SUMIFS('Выборка 2'!X$2:X$133,'Выборка 2'!$A$2:$A$133,$A58,'Выборка 2'!$B$2:$B$133,$B58)</f>
        <v>262</v>
      </c>
      <c r="Y58" s="2">
        <f>SUMIFS('Выборка 2'!Y$2:Y$133,'Выборка 2'!$A$2:$A$133,$A58,'Выборка 2'!$B$2:$B$133,$B58)</f>
        <v>278</v>
      </c>
      <c r="Z58" s="2">
        <f>SUMIFS('Выборка 2'!Z$2:Z$133,'Выборка 2'!$A$2:$A$133,$A58,'Выборка 2'!$B$2:$B$133,$B58)</f>
        <v>315</v>
      </c>
      <c r="AA58" s="2">
        <f>SUMIFS('Выборка 2'!AA$2:AA$133,'Выборка 2'!$A$2:$A$133,$A58,'Выборка 2'!$B$2:$B$133,$B58)</f>
        <v>342</v>
      </c>
      <c r="AB58" s="2">
        <f>SUMIFS('Выборка 2'!AB$2:AB$133,'Выборка 2'!$A$2:$A$133,$A58,'Выборка 2'!$B$2:$B$133,$B58)</f>
        <v>332</v>
      </c>
      <c r="AC58" s="2">
        <f>SUMIFS('Выборка 2'!AC$2:AC$133,'Выборка 2'!$A$2:$A$133,$A58,'Выборка 2'!$B$2:$B$133,$B58)</f>
        <v>353</v>
      </c>
      <c r="AD58" s="2">
        <f>SUMIFS('Выборка 2'!AD$2:AD$133,'Выборка 2'!$A$2:$A$133,$A58,'Выборка 2'!$B$2:$B$133,$B58)</f>
        <v>388</v>
      </c>
      <c r="AE58" s="2">
        <f>SUMIFS('Выборка 2'!AE$2:AE$133,'Выборка 2'!$A$2:$A$133,$A58,'Выборка 2'!$B$2:$B$133,$B58)</f>
        <v>475</v>
      </c>
      <c r="AF58" s="2">
        <f>SUMIFS('Выборка 2'!AF$2:AF$133,'Выборка 2'!$A$2:$A$133,$A58,'Выборка 2'!$B$2:$B$133,$B58)</f>
        <v>445</v>
      </c>
      <c r="AG58" s="2">
        <f>SUMIFS('Выборка 2'!AG$2:AG$133,'Выборка 2'!$A$2:$A$133,$A58,'Выборка 2'!$B$2:$B$133,$B58)</f>
        <v>203</v>
      </c>
      <c r="AH58" s="2">
        <f>SUMIFS('Выборка 2'!AH$2:AH$133,'Выборка 2'!$A$2:$A$133,$A58,'Выборка 2'!$B$2:$B$133,$B58)</f>
        <v>347</v>
      </c>
      <c r="AI58" s="2">
        <f>SUMIFS('Выборка 2'!AI$2:AI$133,'Выборка 2'!$A$2:$A$133,$A58,'Выборка 2'!$B$2:$B$133,$B58)</f>
        <v>161</v>
      </c>
      <c r="AJ58" s="2">
        <f>SUMIFS('Выборка 2'!AJ$2:AJ$133,'Выборка 2'!$A$2:$A$133,$A58,'Выборка 2'!$B$2:$B$133,$B58)</f>
        <v>279</v>
      </c>
      <c r="AK58" s="2">
        <f>SUMIFS('Выборка 2'!AK$2:AK$133,'Выборка 2'!$A$2:$A$133,$A58,'Выборка 2'!$B$2:$B$133,$B58)</f>
        <v>88</v>
      </c>
      <c r="AL58" s="2">
        <f>SUMIFS('Выборка 2'!AL$2:AL$133,'Выборка 2'!$A$2:$A$133,$A58,'Выборка 2'!$B$2:$B$133,$B58)</f>
        <v>125</v>
      </c>
      <c r="AM58" s="2">
        <f>SUMIFS('Выборка 2'!AM$2:AM$133,'Выборка 2'!$A$2:$A$133,$A58,'Выборка 2'!$B$2:$B$133,$B58)</f>
        <v>83</v>
      </c>
      <c r="AN58" s="2">
        <f>SUMIFS('Выборка 2'!AN$2:AN$133,'Выборка 2'!$A$2:$A$133,$A58,'Выборка 2'!$B$2:$B$133,$B58)</f>
        <v>224</v>
      </c>
      <c r="AO58" s="2">
        <f>SUMIFS('Выборка 2'!AO$2:AO$133,'Выборка 2'!$A$2:$A$133,$A58,'Выборка 2'!$B$2:$B$133,$B58)</f>
        <v>39</v>
      </c>
      <c r="AP58" s="2">
        <f>SUMIFS('Выборка 2'!AP$2:AP$133,'Выборка 2'!$A$2:$A$133,$A58,'Выборка 2'!$B$2:$B$133,$B58)</f>
        <v>163</v>
      </c>
      <c r="AR58" s="2">
        <f t="shared" si="1"/>
        <v>9606</v>
      </c>
    </row>
    <row r="59" spans="1:44">
      <c r="A59" s="1">
        <v>63023</v>
      </c>
      <c r="B59" s="1">
        <v>2702</v>
      </c>
      <c r="C59" s="2">
        <f>SUMIFS('Выборка 2'!C$2:C$133,'Выборка 2'!$A$2:$A$133,$A59,'Выборка 2'!$B$2:$B$133,$B59)</f>
        <v>43</v>
      </c>
      <c r="D59" s="2">
        <f>SUMIFS('Выборка 2'!D$2:D$133,'Выборка 2'!$A$2:$A$133,$A59,'Выборка 2'!$B$2:$B$133,$B59)</f>
        <v>44</v>
      </c>
      <c r="E59" s="2">
        <f>SUMIFS('Выборка 2'!E$2:E$133,'Выборка 2'!$A$2:$A$133,$A59,'Выборка 2'!$B$2:$B$133,$B59)</f>
        <v>100</v>
      </c>
      <c r="F59" s="2">
        <f>SUMIFS('Выборка 2'!F$2:F$133,'Выборка 2'!$A$2:$A$133,$A59,'Выборка 2'!$B$2:$B$133,$B59)</f>
        <v>104</v>
      </c>
      <c r="G59" s="2">
        <f>SUMIFS('Выборка 2'!G$2:G$133,'Выборка 2'!$A$2:$A$133,$A59,'Выборка 2'!$B$2:$B$133,$B59)</f>
        <v>231</v>
      </c>
      <c r="H59" s="2">
        <f>SUMIFS('Выборка 2'!H$2:H$133,'Выборка 2'!$A$2:$A$133,$A59,'Выборка 2'!$B$2:$B$133,$B59)</f>
        <v>194</v>
      </c>
      <c r="I59" s="2">
        <f>SUMIFS('Выборка 2'!I$2:I$133,'Выборка 2'!$A$2:$A$133,$A59,'Выборка 2'!$B$2:$B$133,$B59)</f>
        <v>222</v>
      </c>
      <c r="J59" s="2">
        <f>SUMIFS('Выборка 2'!J$2:J$133,'Выборка 2'!$A$2:$A$133,$A59,'Выборка 2'!$B$2:$B$133,$B59)</f>
        <v>224</v>
      </c>
      <c r="K59" s="2">
        <f>SUMIFS('Выборка 2'!K$2:K$133,'Выборка 2'!$A$2:$A$133,$A59,'Выборка 2'!$B$2:$B$133,$B59)</f>
        <v>145</v>
      </c>
      <c r="L59" s="2">
        <f>SUMIFS('Выборка 2'!L$2:L$133,'Выборка 2'!$A$2:$A$133,$A59,'Выборка 2'!$B$2:$B$133,$B59)</f>
        <v>137</v>
      </c>
      <c r="M59" s="2">
        <f>SUMIFS('Выборка 2'!M$2:M$133,'Выборка 2'!$A$2:$A$133,$A59,'Выборка 2'!$B$2:$B$133,$B59)</f>
        <v>78</v>
      </c>
      <c r="N59" s="2">
        <f>SUMIFS('Выборка 2'!N$2:N$133,'Выборка 2'!$A$2:$A$133,$A59,'Выборка 2'!$B$2:$B$133,$B59)</f>
        <v>85</v>
      </c>
      <c r="O59" s="2">
        <f>SUMIFS('Выборка 2'!O$2:O$133,'Выборка 2'!$A$2:$A$133,$A59,'Выборка 2'!$B$2:$B$133,$B59)</f>
        <v>158</v>
      </c>
      <c r="P59" s="2">
        <f>SUMIFS('Выборка 2'!P$2:P$133,'Выборка 2'!$A$2:$A$133,$A59,'Выборка 2'!$B$2:$B$133,$B59)</f>
        <v>173</v>
      </c>
      <c r="Q59" s="2">
        <f>SUMIFS('Выборка 2'!Q$2:Q$133,'Выборка 2'!$A$2:$A$133,$A59,'Выборка 2'!$B$2:$B$133,$B59)</f>
        <v>252</v>
      </c>
      <c r="R59" s="2">
        <f>SUMIFS('Выборка 2'!R$2:R$133,'Выборка 2'!$A$2:$A$133,$A59,'Выборка 2'!$B$2:$B$133,$B59)</f>
        <v>184</v>
      </c>
      <c r="S59" s="2">
        <f>SUMIFS('Выборка 2'!S$2:S$133,'Выборка 2'!$A$2:$A$133,$A59,'Выборка 2'!$B$2:$B$133,$B59)</f>
        <v>329</v>
      </c>
      <c r="T59" s="2">
        <f>SUMIFS('Выборка 2'!T$2:T$133,'Выборка 2'!$A$2:$A$133,$A59,'Выборка 2'!$B$2:$B$133,$B59)</f>
        <v>248</v>
      </c>
      <c r="U59" s="2">
        <f>SUMIFS('Выборка 2'!U$2:U$133,'Выборка 2'!$A$2:$A$133,$A59,'Выборка 2'!$B$2:$B$133,$B59)</f>
        <v>325</v>
      </c>
      <c r="V59" s="2">
        <f>SUMIFS('Выборка 2'!V$2:V$133,'Выборка 2'!$A$2:$A$133,$A59,'Выборка 2'!$B$2:$B$133,$B59)</f>
        <v>239</v>
      </c>
      <c r="W59" s="2">
        <f>SUMIFS('Выборка 2'!W$2:W$133,'Выборка 2'!$A$2:$A$133,$A59,'Выборка 2'!$B$2:$B$133,$B59)</f>
        <v>212</v>
      </c>
      <c r="X59" s="2">
        <f>SUMIFS('Выборка 2'!X$2:X$133,'Выборка 2'!$A$2:$A$133,$A59,'Выборка 2'!$B$2:$B$133,$B59)</f>
        <v>233</v>
      </c>
      <c r="Y59" s="2">
        <f>SUMIFS('Выборка 2'!Y$2:Y$133,'Выборка 2'!$A$2:$A$133,$A59,'Выборка 2'!$B$2:$B$133,$B59)</f>
        <v>268</v>
      </c>
      <c r="Z59" s="2">
        <f>SUMIFS('Выборка 2'!Z$2:Z$133,'Выборка 2'!$A$2:$A$133,$A59,'Выборка 2'!$B$2:$B$133,$B59)</f>
        <v>284</v>
      </c>
      <c r="AA59" s="2">
        <f>SUMIFS('Выборка 2'!AA$2:AA$133,'Выборка 2'!$A$2:$A$133,$A59,'Выборка 2'!$B$2:$B$133,$B59)</f>
        <v>279</v>
      </c>
      <c r="AB59" s="2">
        <f>SUMIFS('Выборка 2'!AB$2:AB$133,'Выборка 2'!$A$2:$A$133,$A59,'Выборка 2'!$B$2:$B$133,$B59)</f>
        <v>281</v>
      </c>
      <c r="AC59" s="2">
        <f>SUMIFS('Выборка 2'!AC$2:AC$133,'Выборка 2'!$A$2:$A$133,$A59,'Выборка 2'!$B$2:$B$133,$B59)</f>
        <v>322</v>
      </c>
      <c r="AD59" s="2">
        <f>SUMIFS('Выборка 2'!AD$2:AD$133,'Выборка 2'!$A$2:$A$133,$A59,'Выборка 2'!$B$2:$B$133,$B59)</f>
        <v>316</v>
      </c>
      <c r="AE59" s="2">
        <f>SUMIFS('Выборка 2'!AE$2:AE$133,'Выборка 2'!$A$2:$A$133,$A59,'Выборка 2'!$B$2:$B$133,$B59)</f>
        <v>363</v>
      </c>
      <c r="AF59" s="2">
        <f>SUMIFS('Выборка 2'!AF$2:AF$133,'Выборка 2'!$A$2:$A$133,$A59,'Выборка 2'!$B$2:$B$133,$B59)</f>
        <v>341</v>
      </c>
      <c r="AG59" s="2">
        <f>SUMIFS('Выборка 2'!AG$2:AG$133,'Выборка 2'!$A$2:$A$133,$A59,'Выборка 2'!$B$2:$B$133,$B59)</f>
        <v>175</v>
      </c>
      <c r="AH59" s="2">
        <f>SUMIFS('Выборка 2'!AH$2:AH$133,'Выборка 2'!$A$2:$A$133,$A59,'Выборка 2'!$B$2:$B$133,$B59)</f>
        <v>292</v>
      </c>
      <c r="AI59" s="2">
        <f>SUMIFS('Выборка 2'!AI$2:AI$133,'Выборка 2'!$A$2:$A$133,$A59,'Выборка 2'!$B$2:$B$133,$B59)</f>
        <v>163</v>
      </c>
      <c r="AJ59" s="2">
        <f>SUMIFS('Выборка 2'!AJ$2:AJ$133,'Выборка 2'!$A$2:$A$133,$A59,'Выборка 2'!$B$2:$B$133,$B59)</f>
        <v>228</v>
      </c>
      <c r="AK59" s="2">
        <f>SUMIFS('Выборка 2'!AK$2:AK$133,'Выборка 2'!$A$2:$A$133,$A59,'Выборка 2'!$B$2:$B$133,$B59)</f>
        <v>57</v>
      </c>
      <c r="AL59" s="2">
        <f>SUMIFS('Выборка 2'!AL$2:AL$133,'Выборка 2'!$A$2:$A$133,$A59,'Выборка 2'!$B$2:$B$133,$B59)</f>
        <v>115</v>
      </c>
      <c r="AM59" s="2">
        <f>SUMIFS('Выборка 2'!AM$2:AM$133,'Выборка 2'!$A$2:$A$133,$A59,'Выборка 2'!$B$2:$B$133,$B59)</f>
        <v>75</v>
      </c>
      <c r="AN59" s="2">
        <f>SUMIFS('Выборка 2'!AN$2:AN$133,'Выборка 2'!$A$2:$A$133,$A59,'Выборка 2'!$B$2:$B$133,$B59)</f>
        <v>150</v>
      </c>
      <c r="AO59" s="2">
        <f>SUMIFS('Выборка 2'!AO$2:AO$133,'Выборка 2'!$A$2:$A$133,$A59,'Выборка 2'!$B$2:$B$133,$B59)</f>
        <v>33</v>
      </c>
      <c r="AP59" s="2">
        <f>SUMIFS('Выборка 2'!AP$2:AP$133,'Выборка 2'!$A$2:$A$133,$A59,'Выборка 2'!$B$2:$B$133,$B59)</f>
        <v>122</v>
      </c>
      <c r="AR59" s="2">
        <f t="shared" si="1"/>
        <v>7824</v>
      </c>
    </row>
    <row r="60" spans="1:44">
      <c r="A60" s="1">
        <v>63023</v>
      </c>
      <c r="B60" s="1">
        <v>3002</v>
      </c>
      <c r="C60" s="2">
        <f>SUMIFS('Выборка 2'!C$2:C$133,'Выборка 2'!$A$2:$A$133,$A60,'Выборка 2'!$B$2:$B$133,$B60)</f>
        <v>0</v>
      </c>
      <c r="D60" s="2">
        <f>SUMIFS('Выборка 2'!D$2:D$133,'Выборка 2'!$A$2:$A$133,$A60,'Выборка 2'!$B$2:$B$133,$B60)</f>
        <v>0</v>
      </c>
      <c r="E60" s="2">
        <f>SUMIFS('Выборка 2'!E$2:E$133,'Выборка 2'!$A$2:$A$133,$A60,'Выборка 2'!$B$2:$B$133,$B60)</f>
        <v>0</v>
      </c>
      <c r="F60" s="2">
        <f>SUMIFS('Выборка 2'!F$2:F$133,'Выборка 2'!$A$2:$A$133,$A60,'Выборка 2'!$B$2:$B$133,$B60)</f>
        <v>0</v>
      </c>
      <c r="G60" s="2">
        <f>SUMIFS('Выборка 2'!G$2:G$133,'Выборка 2'!$A$2:$A$133,$A60,'Выборка 2'!$B$2:$B$133,$B60)</f>
        <v>0</v>
      </c>
      <c r="H60" s="2">
        <f>SUMIFS('Выборка 2'!H$2:H$133,'Выборка 2'!$A$2:$A$133,$A60,'Выборка 2'!$B$2:$B$133,$B60)</f>
        <v>0</v>
      </c>
      <c r="I60" s="2">
        <f>SUMIFS('Выборка 2'!I$2:I$133,'Выборка 2'!$A$2:$A$133,$A60,'Выборка 2'!$B$2:$B$133,$B60)</f>
        <v>0</v>
      </c>
      <c r="J60" s="2">
        <f>SUMIFS('Выборка 2'!J$2:J$133,'Выборка 2'!$A$2:$A$133,$A60,'Выборка 2'!$B$2:$B$133,$B60)</f>
        <v>0</v>
      </c>
      <c r="K60" s="2">
        <f>SUMIFS('Выборка 2'!K$2:K$133,'Выборка 2'!$A$2:$A$133,$A60,'Выборка 2'!$B$2:$B$133,$B60)</f>
        <v>0</v>
      </c>
      <c r="L60" s="2">
        <f>SUMIFS('Выборка 2'!L$2:L$133,'Выборка 2'!$A$2:$A$133,$A60,'Выборка 2'!$B$2:$B$133,$B60)</f>
        <v>0</v>
      </c>
      <c r="M60" s="2">
        <f>SUMIFS('Выборка 2'!M$2:M$133,'Выборка 2'!$A$2:$A$133,$A60,'Выборка 2'!$B$2:$B$133,$B60)</f>
        <v>0</v>
      </c>
      <c r="N60" s="2">
        <f>SUMIFS('Выборка 2'!N$2:N$133,'Выборка 2'!$A$2:$A$133,$A60,'Выборка 2'!$B$2:$B$133,$B60)</f>
        <v>0</v>
      </c>
      <c r="O60" s="2">
        <f>SUMIFS('Выборка 2'!O$2:O$133,'Выборка 2'!$A$2:$A$133,$A60,'Выборка 2'!$B$2:$B$133,$B60)</f>
        <v>0</v>
      </c>
      <c r="P60" s="2">
        <f>SUMIFS('Выборка 2'!P$2:P$133,'Выборка 2'!$A$2:$A$133,$A60,'Выборка 2'!$B$2:$B$133,$B60)</f>
        <v>0</v>
      </c>
      <c r="Q60" s="2">
        <f>SUMIFS('Выборка 2'!Q$2:Q$133,'Выборка 2'!$A$2:$A$133,$A60,'Выборка 2'!$B$2:$B$133,$B60)</f>
        <v>0</v>
      </c>
      <c r="R60" s="2">
        <f>SUMIFS('Выборка 2'!R$2:R$133,'Выборка 2'!$A$2:$A$133,$A60,'Выборка 2'!$B$2:$B$133,$B60)</f>
        <v>0</v>
      </c>
      <c r="S60" s="2">
        <f>SUMIFS('Выборка 2'!S$2:S$133,'Выборка 2'!$A$2:$A$133,$A60,'Выборка 2'!$B$2:$B$133,$B60)</f>
        <v>0</v>
      </c>
      <c r="T60" s="2">
        <f>SUMIFS('Выборка 2'!T$2:T$133,'Выборка 2'!$A$2:$A$133,$A60,'Выборка 2'!$B$2:$B$133,$B60)</f>
        <v>0</v>
      </c>
      <c r="U60" s="2">
        <f>SUMIFS('Выборка 2'!U$2:U$133,'Выборка 2'!$A$2:$A$133,$A60,'Выборка 2'!$B$2:$B$133,$B60)</f>
        <v>0</v>
      </c>
      <c r="V60" s="2">
        <f>SUMIFS('Выборка 2'!V$2:V$133,'Выборка 2'!$A$2:$A$133,$A60,'Выборка 2'!$B$2:$B$133,$B60)</f>
        <v>0</v>
      </c>
      <c r="W60" s="2">
        <f>SUMIFS('Выборка 2'!W$2:W$133,'Выборка 2'!$A$2:$A$133,$A60,'Выборка 2'!$B$2:$B$133,$B60)</f>
        <v>0</v>
      </c>
      <c r="X60" s="2">
        <f>SUMIFS('Выборка 2'!X$2:X$133,'Выборка 2'!$A$2:$A$133,$A60,'Выборка 2'!$B$2:$B$133,$B60)</f>
        <v>0</v>
      </c>
      <c r="Y60" s="2">
        <f>SUMIFS('Выборка 2'!Y$2:Y$133,'Выборка 2'!$A$2:$A$133,$A60,'Выборка 2'!$B$2:$B$133,$B60)</f>
        <v>0</v>
      </c>
      <c r="Z60" s="2">
        <f>SUMIFS('Выборка 2'!Z$2:Z$133,'Выборка 2'!$A$2:$A$133,$A60,'Выборка 2'!$B$2:$B$133,$B60)</f>
        <v>0</v>
      </c>
      <c r="AA60" s="2">
        <f>SUMIFS('Выборка 2'!AA$2:AA$133,'Выборка 2'!$A$2:$A$133,$A60,'Выборка 2'!$B$2:$B$133,$B60)</f>
        <v>0</v>
      </c>
      <c r="AB60" s="2">
        <f>SUMIFS('Выборка 2'!AB$2:AB$133,'Выборка 2'!$A$2:$A$133,$A60,'Выборка 2'!$B$2:$B$133,$B60)</f>
        <v>0</v>
      </c>
      <c r="AC60" s="2">
        <f>SUMIFS('Выборка 2'!AC$2:AC$133,'Выборка 2'!$A$2:$A$133,$A60,'Выборка 2'!$B$2:$B$133,$B60)</f>
        <v>0</v>
      </c>
      <c r="AD60" s="2">
        <f>SUMIFS('Выборка 2'!AD$2:AD$133,'Выборка 2'!$A$2:$A$133,$A60,'Выборка 2'!$B$2:$B$133,$B60)</f>
        <v>0</v>
      </c>
      <c r="AE60" s="2">
        <f>SUMIFS('Выборка 2'!AE$2:AE$133,'Выборка 2'!$A$2:$A$133,$A60,'Выборка 2'!$B$2:$B$133,$B60)</f>
        <v>0</v>
      </c>
      <c r="AF60" s="2">
        <f>SUMIFS('Выборка 2'!AF$2:AF$133,'Выборка 2'!$A$2:$A$133,$A60,'Выборка 2'!$B$2:$B$133,$B60)</f>
        <v>0</v>
      </c>
      <c r="AG60" s="2">
        <f>SUMIFS('Выборка 2'!AG$2:AG$133,'Выборка 2'!$A$2:$A$133,$A60,'Выборка 2'!$B$2:$B$133,$B60)</f>
        <v>0</v>
      </c>
      <c r="AH60" s="2">
        <f>SUMIFS('Выборка 2'!AH$2:AH$133,'Выборка 2'!$A$2:$A$133,$A60,'Выборка 2'!$B$2:$B$133,$B60)</f>
        <v>0</v>
      </c>
      <c r="AI60" s="2">
        <f>SUMIFS('Выборка 2'!AI$2:AI$133,'Выборка 2'!$A$2:$A$133,$A60,'Выборка 2'!$B$2:$B$133,$B60)</f>
        <v>0</v>
      </c>
      <c r="AJ60" s="2">
        <f>SUMIFS('Выборка 2'!AJ$2:AJ$133,'Выборка 2'!$A$2:$A$133,$A60,'Выборка 2'!$B$2:$B$133,$B60)</f>
        <v>0</v>
      </c>
      <c r="AK60" s="2">
        <f>SUMIFS('Выборка 2'!AK$2:AK$133,'Выборка 2'!$A$2:$A$133,$A60,'Выборка 2'!$B$2:$B$133,$B60)</f>
        <v>0</v>
      </c>
      <c r="AL60" s="2">
        <f>SUMIFS('Выборка 2'!AL$2:AL$133,'Выборка 2'!$A$2:$A$133,$A60,'Выборка 2'!$B$2:$B$133,$B60)</f>
        <v>0</v>
      </c>
      <c r="AM60" s="2">
        <f>SUMIFS('Выборка 2'!AM$2:AM$133,'Выборка 2'!$A$2:$A$133,$A60,'Выборка 2'!$B$2:$B$133,$B60)</f>
        <v>0</v>
      </c>
      <c r="AN60" s="2">
        <f>SUMIFS('Выборка 2'!AN$2:AN$133,'Выборка 2'!$A$2:$A$133,$A60,'Выборка 2'!$B$2:$B$133,$B60)</f>
        <v>0</v>
      </c>
      <c r="AO60" s="2">
        <f>SUMIFS('Выборка 2'!AO$2:AO$133,'Выборка 2'!$A$2:$A$133,$A60,'Выборка 2'!$B$2:$B$133,$B60)</f>
        <v>0</v>
      </c>
      <c r="AP60" s="2">
        <f>SUMIFS('Выборка 2'!AP$2:AP$133,'Выборка 2'!$A$2:$A$133,$A60,'Выборка 2'!$B$2:$B$133,$B60)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2'!C$2:C$133,'Выборка 2'!$A$2:$A$133,$A61,'Выборка 2'!$B$2:$B$133,$B61)</f>
        <v>645</v>
      </c>
      <c r="D61" s="2">
        <f>SUMIFS('Выборка 2'!D$2:D$133,'Выборка 2'!$A$2:$A$133,$A61,'Выборка 2'!$B$2:$B$133,$B61)</f>
        <v>623</v>
      </c>
      <c r="E61" s="2">
        <f>SUMIFS('Выборка 2'!E$2:E$133,'Выборка 2'!$A$2:$A$133,$A61,'Выборка 2'!$B$2:$B$133,$B61)</f>
        <v>1499</v>
      </c>
      <c r="F61" s="2">
        <f>SUMIFS('Выборка 2'!F$2:F$133,'Выборка 2'!$A$2:$A$133,$A61,'Выборка 2'!$B$2:$B$133,$B61)</f>
        <v>1290</v>
      </c>
      <c r="G61" s="2">
        <f>SUMIFS('Выборка 2'!G$2:G$133,'Выборка 2'!$A$2:$A$133,$A61,'Выборка 2'!$B$2:$B$133,$B61)</f>
        <v>3780</v>
      </c>
      <c r="H61" s="2">
        <f>SUMIFS('Выборка 2'!H$2:H$133,'Выборка 2'!$A$2:$A$133,$A61,'Выборка 2'!$B$2:$B$133,$B61)</f>
        <v>3535</v>
      </c>
      <c r="I61" s="2">
        <f>SUMIFS('Выборка 2'!I$2:I$133,'Выборка 2'!$A$2:$A$133,$A61,'Выборка 2'!$B$2:$B$133,$B61)</f>
        <v>3686</v>
      </c>
      <c r="J61" s="2">
        <f>SUMIFS('Выборка 2'!J$2:J$133,'Выборка 2'!$A$2:$A$133,$A61,'Выборка 2'!$B$2:$B$133,$B61)</f>
        <v>3491</v>
      </c>
      <c r="K61" s="2">
        <f>SUMIFS('Выборка 2'!K$2:K$133,'Выборка 2'!$A$2:$A$133,$A61,'Выборка 2'!$B$2:$B$133,$B61)</f>
        <v>1961</v>
      </c>
      <c r="L61" s="2">
        <f>SUMIFS('Выборка 2'!L$2:L$133,'Выборка 2'!$A$2:$A$133,$A61,'Выборка 2'!$B$2:$B$133,$B61)</f>
        <v>1810</v>
      </c>
      <c r="M61" s="2">
        <f>SUMIFS('Выборка 2'!M$2:M$133,'Выборка 2'!$A$2:$A$133,$A61,'Выборка 2'!$B$2:$B$133,$B61)</f>
        <v>1228</v>
      </c>
      <c r="N61" s="2">
        <f>SUMIFS('Выборка 2'!N$2:N$133,'Выборка 2'!$A$2:$A$133,$A61,'Выборка 2'!$B$2:$B$133,$B61)</f>
        <v>1108</v>
      </c>
      <c r="O61" s="2">
        <f>SUMIFS('Выборка 2'!O$2:O$133,'Выборка 2'!$A$2:$A$133,$A61,'Выборка 2'!$B$2:$B$133,$B61)</f>
        <v>2614</v>
      </c>
      <c r="P61" s="2">
        <f>SUMIFS('Выборка 2'!P$2:P$133,'Выборка 2'!$A$2:$A$133,$A61,'Выборка 2'!$B$2:$B$133,$B61)</f>
        <v>2683</v>
      </c>
      <c r="Q61" s="2">
        <f>SUMIFS('Выборка 2'!Q$2:Q$133,'Выборка 2'!$A$2:$A$133,$A61,'Выборка 2'!$B$2:$B$133,$B61)</f>
        <v>3615</v>
      </c>
      <c r="R61" s="2">
        <f>SUMIFS('Выборка 2'!R$2:R$133,'Выборка 2'!$A$2:$A$133,$A61,'Выборка 2'!$B$2:$B$133,$B61)</f>
        <v>3199</v>
      </c>
      <c r="S61" s="2">
        <f>SUMIFS('Выборка 2'!S$2:S$133,'Выборка 2'!$A$2:$A$133,$A61,'Выборка 2'!$B$2:$B$133,$B61)</f>
        <v>5462</v>
      </c>
      <c r="T61" s="2">
        <f>SUMIFS('Выборка 2'!T$2:T$133,'Выборка 2'!$A$2:$A$133,$A61,'Выборка 2'!$B$2:$B$133,$B61)</f>
        <v>4762</v>
      </c>
      <c r="U61" s="2">
        <f>SUMIFS('Выборка 2'!U$2:U$133,'Выборка 2'!$A$2:$A$133,$A61,'Выборка 2'!$B$2:$B$133,$B61)</f>
        <v>5602</v>
      </c>
      <c r="V61" s="2">
        <f>SUMIFS('Выборка 2'!V$2:V$133,'Выборка 2'!$A$2:$A$133,$A61,'Выборка 2'!$B$2:$B$133,$B61)</f>
        <v>5081</v>
      </c>
      <c r="W61" s="2">
        <f>SUMIFS('Выборка 2'!W$2:W$133,'Выборка 2'!$A$2:$A$133,$A61,'Выборка 2'!$B$2:$B$133,$B61)</f>
        <v>4373</v>
      </c>
      <c r="X61" s="2">
        <f>SUMIFS('Выборка 2'!X$2:X$133,'Выборка 2'!$A$2:$A$133,$A61,'Выборка 2'!$B$2:$B$133,$B61)</f>
        <v>4491</v>
      </c>
      <c r="Y61" s="2">
        <f>SUMIFS('Выборка 2'!Y$2:Y$133,'Выборка 2'!$A$2:$A$133,$A61,'Выборка 2'!$B$2:$B$133,$B61)</f>
        <v>4215</v>
      </c>
      <c r="Z61" s="2">
        <f>SUMIFS('Выборка 2'!Z$2:Z$133,'Выборка 2'!$A$2:$A$133,$A61,'Выборка 2'!$B$2:$B$133,$B61)</f>
        <v>4563</v>
      </c>
      <c r="AA61" s="2">
        <f>SUMIFS('Выборка 2'!AA$2:AA$133,'Выборка 2'!$A$2:$A$133,$A61,'Выборка 2'!$B$2:$B$133,$B61)</f>
        <v>4046</v>
      </c>
      <c r="AB61" s="2">
        <f>SUMIFS('Выборка 2'!AB$2:AB$133,'Выборка 2'!$A$2:$A$133,$A61,'Выборка 2'!$B$2:$B$133,$B61)</f>
        <v>4150</v>
      </c>
      <c r="AC61" s="2">
        <f>SUMIFS('Выборка 2'!AC$2:AC$133,'Выборка 2'!$A$2:$A$133,$A61,'Выборка 2'!$B$2:$B$133,$B61)</f>
        <v>3829</v>
      </c>
      <c r="AD61" s="2">
        <f>SUMIFS('Выборка 2'!AD$2:AD$133,'Выборка 2'!$A$2:$A$133,$A61,'Выборка 2'!$B$2:$B$133,$B61)</f>
        <v>4442</v>
      </c>
      <c r="AE61" s="2">
        <f>SUMIFS('Выборка 2'!AE$2:AE$133,'Выборка 2'!$A$2:$A$133,$A61,'Выборка 2'!$B$2:$B$133,$B61)</f>
        <v>4787</v>
      </c>
      <c r="AF61" s="2">
        <f>SUMIFS('Выборка 2'!AF$2:AF$133,'Выборка 2'!$A$2:$A$133,$A61,'Выборка 2'!$B$2:$B$133,$B61)</f>
        <v>5445</v>
      </c>
      <c r="AG61" s="2">
        <f>SUMIFS('Выборка 2'!AG$2:AG$133,'Выборка 2'!$A$2:$A$133,$A61,'Выборка 2'!$B$2:$B$133,$B61)</f>
        <v>2590</v>
      </c>
      <c r="AH61" s="2">
        <f>SUMIFS('Выборка 2'!AH$2:AH$133,'Выборка 2'!$A$2:$A$133,$A61,'Выборка 2'!$B$2:$B$133,$B61)</f>
        <v>5449</v>
      </c>
      <c r="AI61" s="2">
        <f>SUMIFS('Выборка 2'!AI$2:AI$133,'Выборка 2'!$A$2:$A$133,$A61,'Выборка 2'!$B$2:$B$133,$B61)</f>
        <v>2356</v>
      </c>
      <c r="AJ61" s="2">
        <f>SUMIFS('Выборка 2'!AJ$2:AJ$133,'Выборка 2'!$A$2:$A$133,$A61,'Выборка 2'!$B$2:$B$133,$B61)</f>
        <v>4716</v>
      </c>
      <c r="AK61" s="2">
        <f>SUMIFS('Выборка 2'!AK$2:AK$133,'Выборка 2'!$A$2:$A$133,$A61,'Выборка 2'!$B$2:$B$133,$B61)</f>
        <v>1041</v>
      </c>
      <c r="AL61" s="2">
        <f>SUMIFS('Выборка 2'!AL$2:AL$133,'Выборка 2'!$A$2:$A$133,$A61,'Выборка 2'!$B$2:$B$133,$B61)</f>
        <v>2262</v>
      </c>
      <c r="AM61" s="2">
        <f>SUMIFS('Выборка 2'!AM$2:AM$133,'Выборка 2'!$A$2:$A$133,$A61,'Выборка 2'!$B$2:$B$133,$B61)</f>
        <v>915</v>
      </c>
      <c r="AN61" s="2">
        <f>SUMIFS('Выборка 2'!AN$2:AN$133,'Выборка 2'!$A$2:$A$133,$A61,'Выборка 2'!$B$2:$B$133,$B61)</f>
        <v>3061</v>
      </c>
      <c r="AO61" s="2">
        <f>SUMIFS('Выборка 2'!AO$2:AO$133,'Выборка 2'!$A$2:$A$133,$A61,'Выборка 2'!$B$2:$B$133,$B61)</f>
        <v>593</v>
      </c>
      <c r="AP61" s="2">
        <f>SUMIFS('Выборка 2'!AP$2:AP$133,'Выборка 2'!$A$2:$A$133,$A61,'Выборка 2'!$B$2:$B$133,$B61)</f>
        <v>2310</v>
      </c>
      <c r="AR61" s="2">
        <f t="shared" si="1"/>
        <v>127308</v>
      </c>
    </row>
    <row r="62" spans="1:44">
      <c r="A62" s="1">
        <v>63023</v>
      </c>
      <c r="B62" s="1">
        <v>3202</v>
      </c>
      <c r="C62" s="2">
        <f>SUMIFS('Выборка 2'!C$2:C$133,'Выборка 2'!$A$2:$A$133,$A62,'Выборка 2'!$B$2:$B$133,$B62)</f>
        <v>0</v>
      </c>
      <c r="D62" s="2">
        <f>SUMIFS('Выборка 2'!D$2:D$133,'Выборка 2'!$A$2:$A$133,$A62,'Выборка 2'!$B$2:$B$133,$B62)</f>
        <v>0</v>
      </c>
      <c r="E62" s="2">
        <f>SUMIFS('Выборка 2'!E$2:E$133,'Выборка 2'!$A$2:$A$133,$A62,'Выборка 2'!$B$2:$B$133,$B62)</f>
        <v>0</v>
      </c>
      <c r="F62" s="2">
        <f>SUMIFS('Выборка 2'!F$2:F$133,'Выборка 2'!$A$2:$A$133,$A62,'Выборка 2'!$B$2:$B$133,$B62)</f>
        <v>0</v>
      </c>
      <c r="G62" s="2">
        <f>SUMIFS('Выборка 2'!G$2:G$133,'Выборка 2'!$A$2:$A$133,$A62,'Выборка 2'!$B$2:$B$133,$B62)</f>
        <v>0</v>
      </c>
      <c r="H62" s="2">
        <f>SUMIFS('Выборка 2'!H$2:H$133,'Выборка 2'!$A$2:$A$133,$A62,'Выборка 2'!$B$2:$B$133,$B62)</f>
        <v>0</v>
      </c>
      <c r="I62" s="2">
        <f>SUMIFS('Выборка 2'!I$2:I$133,'Выборка 2'!$A$2:$A$133,$A62,'Выборка 2'!$B$2:$B$133,$B62)</f>
        <v>0</v>
      </c>
      <c r="J62" s="2">
        <f>SUMIFS('Выборка 2'!J$2:J$133,'Выборка 2'!$A$2:$A$133,$A62,'Выборка 2'!$B$2:$B$133,$B62)</f>
        <v>0</v>
      </c>
      <c r="K62" s="2">
        <f>SUMIFS('Выборка 2'!K$2:K$133,'Выборка 2'!$A$2:$A$133,$A62,'Выборка 2'!$B$2:$B$133,$B62)</f>
        <v>0</v>
      </c>
      <c r="L62" s="2">
        <f>SUMIFS('Выборка 2'!L$2:L$133,'Выборка 2'!$A$2:$A$133,$A62,'Выборка 2'!$B$2:$B$133,$B62)</f>
        <v>0</v>
      </c>
      <c r="M62" s="2">
        <f>SUMIFS('Выборка 2'!M$2:M$133,'Выборка 2'!$A$2:$A$133,$A62,'Выборка 2'!$B$2:$B$133,$B62)</f>
        <v>0</v>
      </c>
      <c r="N62" s="2">
        <f>SUMIFS('Выборка 2'!N$2:N$133,'Выборка 2'!$A$2:$A$133,$A62,'Выборка 2'!$B$2:$B$133,$B62)</f>
        <v>0</v>
      </c>
      <c r="O62" s="2">
        <f>SUMIFS('Выборка 2'!O$2:O$133,'Выборка 2'!$A$2:$A$133,$A62,'Выборка 2'!$B$2:$B$133,$B62)</f>
        <v>0</v>
      </c>
      <c r="P62" s="2">
        <f>SUMIFS('Выборка 2'!P$2:P$133,'Выборка 2'!$A$2:$A$133,$A62,'Выборка 2'!$B$2:$B$133,$B62)</f>
        <v>0</v>
      </c>
      <c r="Q62" s="2">
        <f>SUMIFS('Выборка 2'!Q$2:Q$133,'Выборка 2'!$A$2:$A$133,$A62,'Выборка 2'!$B$2:$B$133,$B62)</f>
        <v>0</v>
      </c>
      <c r="R62" s="2">
        <f>SUMIFS('Выборка 2'!R$2:R$133,'Выборка 2'!$A$2:$A$133,$A62,'Выборка 2'!$B$2:$B$133,$B62)</f>
        <v>0</v>
      </c>
      <c r="S62" s="2">
        <f>SUMIFS('Выборка 2'!S$2:S$133,'Выборка 2'!$A$2:$A$133,$A62,'Выборка 2'!$B$2:$B$133,$B62)</f>
        <v>0</v>
      </c>
      <c r="T62" s="2">
        <f>SUMIFS('Выборка 2'!T$2:T$133,'Выборка 2'!$A$2:$A$133,$A62,'Выборка 2'!$B$2:$B$133,$B62)</f>
        <v>0</v>
      </c>
      <c r="U62" s="2">
        <f>SUMIFS('Выборка 2'!U$2:U$133,'Выборка 2'!$A$2:$A$133,$A62,'Выборка 2'!$B$2:$B$133,$B62)</f>
        <v>0</v>
      </c>
      <c r="V62" s="2">
        <f>SUMIFS('Выборка 2'!V$2:V$133,'Выборка 2'!$A$2:$A$133,$A62,'Выборка 2'!$B$2:$B$133,$B62)</f>
        <v>0</v>
      </c>
      <c r="W62" s="2">
        <f>SUMIFS('Выборка 2'!W$2:W$133,'Выборка 2'!$A$2:$A$133,$A62,'Выборка 2'!$B$2:$B$133,$B62)</f>
        <v>0</v>
      </c>
      <c r="X62" s="2">
        <f>SUMIFS('Выборка 2'!X$2:X$133,'Выборка 2'!$A$2:$A$133,$A62,'Выборка 2'!$B$2:$B$133,$B62)</f>
        <v>0</v>
      </c>
      <c r="Y62" s="2">
        <f>SUMIFS('Выборка 2'!Y$2:Y$133,'Выборка 2'!$A$2:$A$133,$A62,'Выборка 2'!$B$2:$B$133,$B62)</f>
        <v>0</v>
      </c>
      <c r="Z62" s="2">
        <f>SUMIFS('Выборка 2'!Z$2:Z$133,'Выборка 2'!$A$2:$A$133,$A62,'Выборка 2'!$B$2:$B$133,$B62)</f>
        <v>0</v>
      </c>
      <c r="AA62" s="2">
        <f>SUMIFS('Выборка 2'!AA$2:AA$133,'Выборка 2'!$A$2:$A$133,$A62,'Выборка 2'!$B$2:$B$133,$B62)</f>
        <v>0</v>
      </c>
      <c r="AB62" s="2">
        <f>SUMIFS('Выборка 2'!AB$2:AB$133,'Выборка 2'!$A$2:$A$133,$A62,'Выборка 2'!$B$2:$B$133,$B62)</f>
        <v>0</v>
      </c>
      <c r="AC62" s="2">
        <f>SUMIFS('Выборка 2'!AC$2:AC$133,'Выборка 2'!$A$2:$A$133,$A62,'Выборка 2'!$B$2:$B$133,$B62)</f>
        <v>0</v>
      </c>
      <c r="AD62" s="2">
        <f>SUMIFS('Выборка 2'!AD$2:AD$133,'Выборка 2'!$A$2:$A$133,$A62,'Выборка 2'!$B$2:$B$133,$B62)</f>
        <v>0</v>
      </c>
      <c r="AE62" s="2">
        <f>SUMIFS('Выборка 2'!AE$2:AE$133,'Выборка 2'!$A$2:$A$133,$A62,'Выборка 2'!$B$2:$B$133,$B62)</f>
        <v>0</v>
      </c>
      <c r="AF62" s="2">
        <f>SUMIFS('Выборка 2'!AF$2:AF$133,'Выборка 2'!$A$2:$A$133,$A62,'Выборка 2'!$B$2:$B$133,$B62)</f>
        <v>0</v>
      </c>
      <c r="AG62" s="2">
        <f>SUMIFS('Выборка 2'!AG$2:AG$133,'Выборка 2'!$A$2:$A$133,$A62,'Выборка 2'!$B$2:$B$133,$B62)</f>
        <v>0</v>
      </c>
      <c r="AH62" s="2">
        <f>SUMIFS('Выборка 2'!AH$2:AH$133,'Выборка 2'!$A$2:$A$133,$A62,'Выборка 2'!$B$2:$B$133,$B62)</f>
        <v>0</v>
      </c>
      <c r="AI62" s="2">
        <f>SUMIFS('Выборка 2'!AI$2:AI$133,'Выборка 2'!$A$2:$A$133,$A62,'Выборка 2'!$B$2:$B$133,$B62)</f>
        <v>0</v>
      </c>
      <c r="AJ62" s="2">
        <f>SUMIFS('Выборка 2'!AJ$2:AJ$133,'Выборка 2'!$A$2:$A$133,$A62,'Выборка 2'!$B$2:$B$133,$B62)</f>
        <v>0</v>
      </c>
      <c r="AK62" s="2">
        <f>SUMIFS('Выборка 2'!AK$2:AK$133,'Выборка 2'!$A$2:$A$133,$A62,'Выборка 2'!$B$2:$B$133,$B62)</f>
        <v>0</v>
      </c>
      <c r="AL62" s="2">
        <f>SUMIFS('Выборка 2'!AL$2:AL$133,'Выборка 2'!$A$2:$A$133,$A62,'Выборка 2'!$B$2:$B$133,$B62)</f>
        <v>0</v>
      </c>
      <c r="AM62" s="2">
        <f>SUMIFS('Выборка 2'!AM$2:AM$133,'Выборка 2'!$A$2:$A$133,$A62,'Выборка 2'!$B$2:$B$133,$B62)</f>
        <v>0</v>
      </c>
      <c r="AN62" s="2">
        <f>SUMIFS('Выборка 2'!AN$2:AN$133,'Выборка 2'!$A$2:$A$133,$A62,'Выборка 2'!$B$2:$B$133,$B62)</f>
        <v>0</v>
      </c>
      <c r="AO62" s="2">
        <f>SUMIFS('Выборка 2'!AO$2:AO$133,'Выборка 2'!$A$2:$A$133,$A62,'Выборка 2'!$B$2:$B$133,$B62)</f>
        <v>0</v>
      </c>
      <c r="AP62" s="2">
        <f>SUMIFS('Выборка 2'!AP$2:AP$133,'Выборка 2'!$A$2:$A$133,$A62,'Выборка 2'!$B$2:$B$133,$B62)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2'!C$2:C$133,'Выборка 2'!$A$2:$A$133,$A63,'Выборка 2'!$B$2:$B$133,$B63)</f>
        <v>320</v>
      </c>
      <c r="D63" s="2">
        <f>SUMIFS('Выборка 2'!D$2:D$133,'Выборка 2'!$A$2:$A$133,$A63,'Выборка 2'!$B$2:$B$133,$B63)</f>
        <v>286</v>
      </c>
      <c r="E63" s="2">
        <f>SUMIFS('Выборка 2'!E$2:E$133,'Выборка 2'!$A$2:$A$133,$A63,'Выборка 2'!$B$2:$B$133,$B63)</f>
        <v>643</v>
      </c>
      <c r="F63" s="2">
        <f>SUMIFS('Выборка 2'!F$2:F$133,'Выборка 2'!$A$2:$A$133,$A63,'Выборка 2'!$B$2:$B$133,$B63)</f>
        <v>585</v>
      </c>
      <c r="G63" s="2">
        <f>SUMIFS('Выборка 2'!G$2:G$133,'Выборка 2'!$A$2:$A$133,$A63,'Выборка 2'!$B$2:$B$133,$B63)</f>
        <v>1281</v>
      </c>
      <c r="H63" s="2">
        <f>SUMIFS('Выборка 2'!H$2:H$133,'Выборка 2'!$A$2:$A$133,$A63,'Выборка 2'!$B$2:$B$133,$B63)</f>
        <v>1202</v>
      </c>
      <c r="I63" s="2">
        <f>SUMIFS('Выборка 2'!I$2:I$133,'Выборка 2'!$A$2:$A$133,$A63,'Выборка 2'!$B$2:$B$133,$B63)</f>
        <v>1271</v>
      </c>
      <c r="J63" s="2">
        <f>SUMIFS('Выборка 2'!J$2:J$133,'Выборка 2'!$A$2:$A$133,$A63,'Выборка 2'!$B$2:$B$133,$B63)</f>
        <v>1155</v>
      </c>
      <c r="K63" s="2">
        <f>SUMIFS('Выборка 2'!K$2:K$133,'Выборка 2'!$A$2:$A$133,$A63,'Выборка 2'!$B$2:$B$133,$B63)</f>
        <v>629</v>
      </c>
      <c r="L63" s="2">
        <f>SUMIFS('Выборка 2'!L$2:L$133,'Выборка 2'!$A$2:$A$133,$A63,'Выборка 2'!$B$2:$B$133,$B63)</f>
        <v>601</v>
      </c>
      <c r="M63" s="2">
        <f>SUMIFS('Выборка 2'!M$2:M$133,'Выборка 2'!$A$2:$A$133,$A63,'Выборка 2'!$B$2:$B$133,$B63)</f>
        <v>393</v>
      </c>
      <c r="N63" s="2">
        <f>SUMIFS('Выборка 2'!N$2:N$133,'Выборка 2'!$A$2:$A$133,$A63,'Выборка 2'!$B$2:$B$133,$B63)</f>
        <v>353</v>
      </c>
      <c r="O63" s="2">
        <f>SUMIFS('Выборка 2'!O$2:O$133,'Выборка 2'!$A$2:$A$133,$A63,'Выборка 2'!$B$2:$B$133,$B63)</f>
        <v>628</v>
      </c>
      <c r="P63" s="2">
        <f>SUMIFS('Выборка 2'!P$2:P$133,'Выборка 2'!$A$2:$A$133,$A63,'Выборка 2'!$B$2:$B$133,$B63)</f>
        <v>602</v>
      </c>
      <c r="Q63" s="2">
        <f>SUMIFS('Выборка 2'!Q$2:Q$133,'Выборка 2'!$A$2:$A$133,$A63,'Выборка 2'!$B$2:$B$133,$B63)</f>
        <v>836</v>
      </c>
      <c r="R63" s="2">
        <f>SUMIFS('Выборка 2'!R$2:R$133,'Выборка 2'!$A$2:$A$133,$A63,'Выборка 2'!$B$2:$B$133,$B63)</f>
        <v>809</v>
      </c>
      <c r="S63" s="2">
        <f>SUMIFS('Выборка 2'!S$2:S$133,'Выборка 2'!$A$2:$A$133,$A63,'Выборка 2'!$B$2:$B$133,$B63)</f>
        <v>1271</v>
      </c>
      <c r="T63" s="2">
        <f>SUMIFS('Выборка 2'!T$2:T$133,'Выборка 2'!$A$2:$A$133,$A63,'Выборка 2'!$B$2:$B$133,$B63)</f>
        <v>1329</v>
      </c>
      <c r="U63" s="2">
        <f>SUMIFS('Выборка 2'!U$2:U$133,'Выборка 2'!$A$2:$A$133,$A63,'Выборка 2'!$B$2:$B$133,$B63)</f>
        <v>1539</v>
      </c>
      <c r="V63" s="2">
        <f>SUMIFS('Выборка 2'!V$2:V$133,'Выборка 2'!$A$2:$A$133,$A63,'Выборка 2'!$B$2:$B$133,$B63)</f>
        <v>1579</v>
      </c>
      <c r="W63" s="2">
        <f>SUMIFS('Выборка 2'!W$2:W$133,'Выборка 2'!$A$2:$A$133,$A63,'Выборка 2'!$B$2:$B$133,$B63)</f>
        <v>1171</v>
      </c>
      <c r="X63" s="2">
        <f>SUMIFS('Выборка 2'!X$2:X$133,'Выборка 2'!$A$2:$A$133,$A63,'Выборка 2'!$B$2:$B$133,$B63)</f>
        <v>1241</v>
      </c>
      <c r="Y63" s="2">
        <f>SUMIFS('Выборка 2'!Y$2:Y$133,'Выборка 2'!$A$2:$A$133,$A63,'Выборка 2'!$B$2:$B$133,$B63)</f>
        <v>1018</v>
      </c>
      <c r="Z63" s="2">
        <f>SUMIFS('Выборка 2'!Z$2:Z$133,'Выборка 2'!$A$2:$A$133,$A63,'Выборка 2'!$B$2:$B$133,$B63)</f>
        <v>1216</v>
      </c>
      <c r="AA63" s="2">
        <f>SUMIFS('Выборка 2'!AA$2:AA$133,'Выборка 2'!$A$2:$A$133,$A63,'Выборка 2'!$B$2:$B$133,$B63)</f>
        <v>883</v>
      </c>
      <c r="AB63" s="2">
        <f>SUMIFS('Выборка 2'!AB$2:AB$133,'Выборка 2'!$A$2:$A$133,$A63,'Выборка 2'!$B$2:$B$133,$B63)</f>
        <v>1066</v>
      </c>
      <c r="AC63" s="2">
        <f>SUMIFS('Выборка 2'!AC$2:AC$133,'Выборка 2'!$A$2:$A$133,$A63,'Выборка 2'!$B$2:$B$133,$B63)</f>
        <v>944</v>
      </c>
      <c r="AD63" s="2">
        <f>SUMIFS('Выборка 2'!AD$2:AD$133,'Выборка 2'!$A$2:$A$133,$A63,'Выборка 2'!$B$2:$B$133,$B63)</f>
        <v>1151</v>
      </c>
      <c r="AE63" s="2">
        <f>SUMIFS('Выборка 2'!AE$2:AE$133,'Выборка 2'!$A$2:$A$133,$A63,'Выборка 2'!$B$2:$B$133,$B63)</f>
        <v>1277</v>
      </c>
      <c r="AF63" s="2">
        <f>SUMIFS('Выборка 2'!AF$2:AF$133,'Выборка 2'!$A$2:$A$133,$A63,'Выборка 2'!$B$2:$B$133,$B63)</f>
        <v>1453</v>
      </c>
      <c r="AG63" s="2">
        <f>SUMIFS('Выборка 2'!AG$2:AG$133,'Выборка 2'!$A$2:$A$133,$A63,'Выборка 2'!$B$2:$B$133,$B63)</f>
        <v>653</v>
      </c>
      <c r="AH63" s="2">
        <f>SUMIFS('Выборка 2'!AH$2:AH$133,'Выборка 2'!$A$2:$A$133,$A63,'Выборка 2'!$B$2:$B$133,$B63)</f>
        <v>1187</v>
      </c>
      <c r="AI63" s="2">
        <f>SUMIFS('Выборка 2'!AI$2:AI$133,'Выборка 2'!$A$2:$A$133,$A63,'Выборка 2'!$B$2:$B$133,$B63)</f>
        <v>528</v>
      </c>
      <c r="AJ63" s="2">
        <f>SUMIFS('Выборка 2'!AJ$2:AJ$133,'Выборка 2'!$A$2:$A$133,$A63,'Выборка 2'!$B$2:$B$133,$B63)</f>
        <v>921</v>
      </c>
      <c r="AK63" s="2">
        <f>SUMIFS('Выборка 2'!AK$2:AK$133,'Выборка 2'!$A$2:$A$133,$A63,'Выборка 2'!$B$2:$B$133,$B63)</f>
        <v>186</v>
      </c>
      <c r="AL63" s="2">
        <f>SUMIFS('Выборка 2'!AL$2:AL$133,'Выборка 2'!$A$2:$A$133,$A63,'Выборка 2'!$B$2:$B$133,$B63)</f>
        <v>415</v>
      </c>
      <c r="AM63" s="2">
        <f>SUMIFS('Выборка 2'!AM$2:AM$133,'Выборка 2'!$A$2:$A$133,$A63,'Выборка 2'!$B$2:$B$133,$B63)</f>
        <v>161</v>
      </c>
      <c r="AN63" s="2">
        <f>SUMIFS('Выборка 2'!AN$2:AN$133,'Выборка 2'!$A$2:$A$133,$A63,'Выборка 2'!$B$2:$B$133,$B63)</f>
        <v>587</v>
      </c>
      <c r="AO63" s="2">
        <f>SUMIFS('Выборка 2'!AO$2:AO$133,'Выборка 2'!$A$2:$A$133,$A63,'Выборка 2'!$B$2:$B$133,$B63)</f>
        <v>138</v>
      </c>
      <c r="AP63" s="2">
        <f>SUMIFS('Выборка 2'!AP$2:AP$133,'Выборка 2'!$A$2:$A$133,$A63,'Выборка 2'!$B$2:$B$133,$B63)</f>
        <v>560</v>
      </c>
      <c r="AR63" s="2">
        <f t="shared" si="1"/>
        <v>34068</v>
      </c>
    </row>
    <row r="64" spans="1:44">
      <c r="A64" s="1">
        <v>63023</v>
      </c>
      <c r="B64" s="1">
        <v>3417</v>
      </c>
      <c r="C64" s="2">
        <f>SUMIFS('Выборка 2'!C$2:C$133,'Выборка 2'!$A$2:$A$133,$A64,'Выборка 2'!$B$2:$B$133,$B64)</f>
        <v>1013</v>
      </c>
      <c r="D64" s="2">
        <f>SUMIFS('Выборка 2'!D$2:D$133,'Выборка 2'!$A$2:$A$133,$A64,'Выборка 2'!$B$2:$B$133,$B64)</f>
        <v>1006</v>
      </c>
      <c r="E64" s="2">
        <f>SUMIFS('Выборка 2'!E$2:E$133,'Выборка 2'!$A$2:$A$133,$A64,'Выборка 2'!$B$2:$B$133,$B64)</f>
        <v>2163</v>
      </c>
      <c r="F64" s="2">
        <f>SUMIFS('Выборка 2'!F$2:F$133,'Выборка 2'!$A$2:$A$133,$A64,'Выборка 2'!$B$2:$B$133,$B64)</f>
        <v>2090</v>
      </c>
      <c r="G64" s="2">
        <f>SUMIFS('Выборка 2'!G$2:G$133,'Выборка 2'!$A$2:$A$133,$A64,'Выборка 2'!$B$2:$B$133,$B64)</f>
        <v>5512</v>
      </c>
      <c r="H64" s="2">
        <f>SUMIFS('Выборка 2'!H$2:H$133,'Выборка 2'!$A$2:$A$133,$A64,'Выборка 2'!$B$2:$B$133,$B64)</f>
        <v>5140</v>
      </c>
      <c r="I64" s="2">
        <f>SUMIFS('Выборка 2'!I$2:I$133,'Выборка 2'!$A$2:$A$133,$A64,'Выборка 2'!$B$2:$B$133,$B64)</f>
        <v>5680</v>
      </c>
      <c r="J64" s="2">
        <f>SUMIFS('Выборка 2'!J$2:J$133,'Выборка 2'!$A$2:$A$133,$A64,'Выборка 2'!$B$2:$B$133,$B64)</f>
        <v>5248</v>
      </c>
      <c r="K64" s="2">
        <f>SUMIFS('Выборка 2'!K$2:K$133,'Выборка 2'!$A$2:$A$133,$A64,'Выборка 2'!$B$2:$B$133,$B64)</f>
        <v>2996</v>
      </c>
      <c r="L64" s="2">
        <f>SUMIFS('Выборка 2'!L$2:L$133,'Выборка 2'!$A$2:$A$133,$A64,'Выборка 2'!$B$2:$B$133,$B64)</f>
        <v>2801</v>
      </c>
      <c r="M64" s="2">
        <f>SUMIFS('Выборка 2'!M$2:M$133,'Выборка 2'!$A$2:$A$133,$A64,'Выборка 2'!$B$2:$B$133,$B64)</f>
        <v>1942</v>
      </c>
      <c r="N64" s="2">
        <f>SUMIFS('Выборка 2'!N$2:N$133,'Выборка 2'!$A$2:$A$133,$A64,'Выборка 2'!$B$2:$B$133,$B64)</f>
        <v>1766</v>
      </c>
      <c r="O64" s="2">
        <f>SUMIFS('Выборка 2'!O$2:O$133,'Выборка 2'!$A$2:$A$133,$A64,'Выборка 2'!$B$2:$B$133,$B64)</f>
        <v>3254</v>
      </c>
      <c r="P64" s="2">
        <f>SUMIFS('Выборка 2'!P$2:P$133,'Выборка 2'!$A$2:$A$133,$A64,'Выборка 2'!$B$2:$B$133,$B64)</f>
        <v>3447</v>
      </c>
      <c r="Q64" s="2">
        <f>SUMIFS('Выборка 2'!Q$2:Q$133,'Выборка 2'!$A$2:$A$133,$A64,'Выборка 2'!$B$2:$B$133,$B64)</f>
        <v>4003</v>
      </c>
      <c r="R64" s="2">
        <f>SUMIFS('Выборка 2'!R$2:R$133,'Выборка 2'!$A$2:$A$133,$A64,'Выборка 2'!$B$2:$B$133,$B64)</f>
        <v>3508</v>
      </c>
      <c r="S64" s="2">
        <f>SUMIFS('Выборка 2'!S$2:S$133,'Выборка 2'!$A$2:$A$133,$A64,'Выборка 2'!$B$2:$B$133,$B64)</f>
        <v>6253</v>
      </c>
      <c r="T64" s="2">
        <f>SUMIFS('Выборка 2'!T$2:T$133,'Выборка 2'!$A$2:$A$133,$A64,'Выборка 2'!$B$2:$B$133,$B64)</f>
        <v>5752</v>
      </c>
      <c r="U64" s="2">
        <f>SUMIFS('Выборка 2'!U$2:U$133,'Выборка 2'!$A$2:$A$133,$A64,'Выборка 2'!$B$2:$B$133,$B64)</f>
        <v>6807</v>
      </c>
      <c r="V64" s="2">
        <f>SUMIFS('Выборка 2'!V$2:V$133,'Выборка 2'!$A$2:$A$133,$A64,'Выборка 2'!$B$2:$B$133,$B64)</f>
        <v>7033</v>
      </c>
      <c r="W64" s="2">
        <f>SUMIFS('Выборка 2'!W$2:W$133,'Выборка 2'!$A$2:$A$133,$A64,'Выборка 2'!$B$2:$B$133,$B64)</f>
        <v>5719</v>
      </c>
      <c r="X64" s="2">
        <f>SUMIFS('Выборка 2'!X$2:X$133,'Выборка 2'!$A$2:$A$133,$A64,'Выборка 2'!$B$2:$B$133,$B64)</f>
        <v>6382</v>
      </c>
      <c r="Y64" s="2">
        <f>SUMIFS('Выборка 2'!Y$2:Y$133,'Выборка 2'!$A$2:$A$133,$A64,'Выборка 2'!$B$2:$B$133,$B64)</f>
        <v>5471</v>
      </c>
      <c r="Z64" s="2">
        <f>SUMIFS('Выборка 2'!Z$2:Z$133,'Выборка 2'!$A$2:$A$133,$A64,'Выборка 2'!$B$2:$B$133,$B64)</f>
        <v>6122</v>
      </c>
      <c r="AA64" s="2">
        <f>SUMIFS('Выборка 2'!AA$2:AA$133,'Выборка 2'!$A$2:$A$133,$A64,'Выборка 2'!$B$2:$B$133,$B64)</f>
        <v>4856</v>
      </c>
      <c r="AB64" s="2">
        <f>SUMIFS('Выборка 2'!AB$2:AB$133,'Выборка 2'!$A$2:$A$133,$A64,'Выборка 2'!$B$2:$B$133,$B64)</f>
        <v>5540</v>
      </c>
      <c r="AC64" s="2">
        <f>SUMIFS('Выборка 2'!AC$2:AC$133,'Выборка 2'!$A$2:$A$133,$A64,'Выборка 2'!$B$2:$B$133,$B64)</f>
        <v>4805</v>
      </c>
      <c r="AD64" s="2">
        <f>SUMIFS('Выборка 2'!AD$2:AD$133,'Выборка 2'!$A$2:$A$133,$A64,'Выборка 2'!$B$2:$B$133,$B64)</f>
        <v>6031</v>
      </c>
      <c r="AE64" s="2">
        <f>SUMIFS('Выборка 2'!AE$2:AE$133,'Выборка 2'!$A$2:$A$133,$A64,'Выборка 2'!$B$2:$B$133,$B64)</f>
        <v>6476</v>
      </c>
      <c r="AF64" s="2">
        <f>SUMIFS('Выборка 2'!AF$2:AF$133,'Выборка 2'!$A$2:$A$133,$A64,'Выборка 2'!$B$2:$B$133,$B64)</f>
        <v>7798</v>
      </c>
      <c r="AG64" s="2">
        <f>SUMIFS('Выборка 2'!AG$2:AG$133,'Выборка 2'!$A$2:$A$133,$A64,'Выборка 2'!$B$2:$B$133,$B64)</f>
        <v>3577</v>
      </c>
      <c r="AH64" s="2">
        <f>SUMIFS('Выборка 2'!AH$2:AH$133,'Выборка 2'!$A$2:$A$133,$A64,'Выборка 2'!$B$2:$B$133,$B64)</f>
        <v>7798</v>
      </c>
      <c r="AI64" s="2">
        <f>SUMIFS('Выборка 2'!AI$2:AI$133,'Выборка 2'!$A$2:$A$133,$A64,'Выборка 2'!$B$2:$B$133,$B64)</f>
        <v>3534</v>
      </c>
      <c r="AJ64" s="2">
        <f>SUMIFS('Выборка 2'!AJ$2:AJ$133,'Выборка 2'!$A$2:$A$133,$A64,'Выборка 2'!$B$2:$B$133,$B64)</f>
        <v>6506</v>
      </c>
      <c r="AK64" s="2">
        <f>SUMIFS('Выборка 2'!AK$2:AK$133,'Выборка 2'!$A$2:$A$133,$A64,'Выборка 2'!$B$2:$B$133,$B64)</f>
        <v>1272</v>
      </c>
      <c r="AL64" s="2">
        <f>SUMIFS('Выборка 2'!AL$2:AL$133,'Выборка 2'!$A$2:$A$133,$A64,'Выборка 2'!$B$2:$B$133,$B64)</f>
        <v>2905</v>
      </c>
      <c r="AM64" s="2">
        <f>SUMIFS('Выборка 2'!AM$2:AM$133,'Выборка 2'!$A$2:$A$133,$A64,'Выборка 2'!$B$2:$B$133,$B64)</f>
        <v>1160</v>
      </c>
      <c r="AN64" s="2">
        <f>SUMIFS('Выборка 2'!AN$2:AN$133,'Выборка 2'!$A$2:$A$133,$A64,'Выборка 2'!$B$2:$B$133,$B64)</f>
        <v>3949</v>
      </c>
      <c r="AO64" s="2">
        <f>SUMIFS('Выборка 2'!AO$2:AO$133,'Выборка 2'!$A$2:$A$133,$A64,'Выборка 2'!$B$2:$B$133,$B64)</f>
        <v>663</v>
      </c>
      <c r="AP64" s="2">
        <f>SUMIFS('Выборка 2'!AP$2:AP$133,'Выборка 2'!$A$2:$A$133,$A64,'Выборка 2'!$B$2:$B$133,$B64)</f>
        <v>2837</v>
      </c>
      <c r="AR64" s="2">
        <f t="shared" si="1"/>
        <v>170815</v>
      </c>
    </row>
    <row r="65" spans="1:44">
      <c r="A65" s="1">
        <v>63023</v>
      </c>
      <c r="B65" s="1">
        <v>4006</v>
      </c>
      <c r="C65" s="2">
        <f>SUMIFS('Выборка 2'!C$2:C$133,'Выборка 2'!$A$2:$A$133,$A65,'Выборка 2'!$B$2:$B$133,$B65)</f>
        <v>3961</v>
      </c>
      <c r="D65" s="2">
        <f>SUMIFS('Выборка 2'!D$2:D$133,'Выборка 2'!$A$2:$A$133,$A65,'Выборка 2'!$B$2:$B$133,$B65)</f>
        <v>3622</v>
      </c>
      <c r="E65" s="2">
        <f>SUMIFS('Выборка 2'!E$2:E$133,'Выборка 2'!$A$2:$A$133,$A65,'Выборка 2'!$B$2:$B$133,$B65)</f>
        <v>8342</v>
      </c>
      <c r="F65" s="2">
        <f>SUMIFS('Выборка 2'!F$2:F$133,'Выборка 2'!$A$2:$A$133,$A65,'Выборка 2'!$B$2:$B$133,$B65)</f>
        <v>7841</v>
      </c>
      <c r="G65" s="2">
        <f>SUMIFS('Выборка 2'!G$2:G$133,'Выборка 2'!$A$2:$A$133,$A65,'Выборка 2'!$B$2:$B$133,$B65)</f>
        <v>20737</v>
      </c>
      <c r="H65" s="2">
        <f>SUMIFS('Выборка 2'!H$2:H$133,'Выборка 2'!$A$2:$A$133,$A65,'Выборка 2'!$B$2:$B$133,$B65)</f>
        <v>19465</v>
      </c>
      <c r="I65" s="2">
        <f>SUMIFS('Выборка 2'!I$2:I$133,'Выборка 2'!$A$2:$A$133,$A65,'Выборка 2'!$B$2:$B$133,$B65)</f>
        <v>20231</v>
      </c>
      <c r="J65" s="2">
        <f>SUMIFS('Выборка 2'!J$2:J$133,'Выборка 2'!$A$2:$A$133,$A65,'Выборка 2'!$B$2:$B$133,$B65)</f>
        <v>19242</v>
      </c>
      <c r="K65" s="2">
        <f>SUMIFS('Выборка 2'!K$2:K$133,'Выборка 2'!$A$2:$A$133,$A65,'Выборка 2'!$B$2:$B$133,$B65)</f>
        <v>10567</v>
      </c>
      <c r="L65" s="2">
        <f>SUMIFS('Выборка 2'!L$2:L$133,'Выборка 2'!$A$2:$A$133,$A65,'Выборка 2'!$B$2:$B$133,$B65)</f>
        <v>10002</v>
      </c>
      <c r="M65" s="2">
        <f>SUMIFS('Выборка 2'!M$2:M$133,'Выборка 2'!$A$2:$A$133,$A65,'Выборка 2'!$B$2:$B$133,$B65)</f>
        <v>6583</v>
      </c>
      <c r="N65" s="2">
        <f>SUMIFS('Выборка 2'!N$2:N$133,'Выборка 2'!$A$2:$A$133,$A65,'Выборка 2'!$B$2:$B$133,$B65)</f>
        <v>6176</v>
      </c>
      <c r="O65" s="2">
        <f>SUMIFS('Выборка 2'!O$2:O$133,'Выборка 2'!$A$2:$A$133,$A65,'Выборка 2'!$B$2:$B$133,$B65)</f>
        <v>12729</v>
      </c>
      <c r="P65" s="2">
        <f>SUMIFS('Выборка 2'!P$2:P$133,'Выборка 2'!$A$2:$A$133,$A65,'Выборка 2'!$B$2:$B$133,$B65)</f>
        <v>13022</v>
      </c>
      <c r="Q65" s="2">
        <f>SUMIFS('Выборка 2'!Q$2:Q$133,'Выборка 2'!$A$2:$A$133,$A65,'Выборка 2'!$B$2:$B$133,$B65)</f>
        <v>16378</v>
      </c>
      <c r="R65" s="2">
        <f>SUMIFS('Выборка 2'!R$2:R$133,'Выборка 2'!$A$2:$A$133,$A65,'Выборка 2'!$B$2:$B$133,$B65)</f>
        <v>14581</v>
      </c>
      <c r="S65" s="2">
        <f>SUMIFS('Выборка 2'!S$2:S$133,'Выборка 2'!$A$2:$A$133,$A65,'Выборка 2'!$B$2:$B$133,$B65)</f>
        <v>24308</v>
      </c>
      <c r="T65" s="2">
        <f>SUMIFS('Выборка 2'!T$2:T$133,'Выборка 2'!$A$2:$A$133,$A65,'Выборка 2'!$B$2:$B$133,$B65)</f>
        <v>22958</v>
      </c>
      <c r="U65" s="2">
        <f>SUMIFS('Выборка 2'!U$2:U$133,'Выборка 2'!$A$2:$A$133,$A65,'Выборка 2'!$B$2:$B$133,$B65)</f>
        <v>28540</v>
      </c>
      <c r="V65" s="2">
        <f>SUMIFS('Выборка 2'!V$2:V$133,'Выборка 2'!$A$2:$A$133,$A65,'Выборка 2'!$B$2:$B$133,$B65)</f>
        <v>28700</v>
      </c>
      <c r="W65" s="2">
        <f>SUMIFS('Выборка 2'!W$2:W$133,'Выборка 2'!$A$2:$A$133,$A65,'Выборка 2'!$B$2:$B$133,$B65)</f>
        <v>25131</v>
      </c>
      <c r="X65" s="2">
        <f>SUMIFS('Выборка 2'!X$2:X$133,'Выборка 2'!$A$2:$A$133,$A65,'Выборка 2'!$B$2:$B$133,$B65)</f>
        <v>26877</v>
      </c>
      <c r="Y65" s="2">
        <f>SUMIFS('Выборка 2'!Y$2:Y$133,'Выборка 2'!$A$2:$A$133,$A65,'Выборка 2'!$B$2:$B$133,$B65)</f>
        <v>25494</v>
      </c>
      <c r="Z65" s="2">
        <f>SUMIFS('Выборка 2'!Z$2:Z$133,'Выборка 2'!$A$2:$A$133,$A65,'Выборка 2'!$B$2:$B$133,$B65)</f>
        <v>28769</v>
      </c>
      <c r="AA65" s="2">
        <f>SUMIFS('Выборка 2'!AA$2:AA$133,'Выборка 2'!$A$2:$A$133,$A65,'Выборка 2'!$B$2:$B$133,$B65)</f>
        <v>22637</v>
      </c>
      <c r="AB65" s="2">
        <f>SUMIFS('Выборка 2'!AB$2:AB$133,'Выборка 2'!$A$2:$A$133,$A65,'Выборка 2'!$B$2:$B$133,$B65)</f>
        <v>25071</v>
      </c>
      <c r="AC65" s="2">
        <f>SUMIFS('Выборка 2'!AC$2:AC$133,'Выборка 2'!$A$2:$A$133,$A65,'Выборка 2'!$B$2:$B$133,$B65)</f>
        <v>20475</v>
      </c>
      <c r="AD65" s="2">
        <f>SUMIFS('Выборка 2'!AD$2:AD$133,'Выборка 2'!$A$2:$A$133,$A65,'Выборка 2'!$B$2:$B$133,$B65)</f>
        <v>23699</v>
      </c>
      <c r="AE65" s="2">
        <f>SUMIFS('Выборка 2'!AE$2:AE$133,'Выборка 2'!$A$2:$A$133,$A65,'Выборка 2'!$B$2:$B$133,$B65)</f>
        <v>23506</v>
      </c>
      <c r="AF65" s="2">
        <f>SUMIFS('Выборка 2'!AF$2:AF$133,'Выборка 2'!$A$2:$A$133,$A65,'Выборка 2'!$B$2:$B$133,$B65)</f>
        <v>27372</v>
      </c>
      <c r="AG65" s="2">
        <f>SUMIFS('Выборка 2'!AG$2:AG$133,'Выборка 2'!$A$2:$A$133,$A65,'Выборка 2'!$B$2:$B$133,$B65)</f>
        <v>12571</v>
      </c>
      <c r="AH65" s="2">
        <f>SUMIFS('Выборка 2'!AH$2:AH$133,'Выборка 2'!$A$2:$A$133,$A65,'Выборка 2'!$B$2:$B$133,$B65)</f>
        <v>26185</v>
      </c>
      <c r="AI65" s="2">
        <f>SUMIFS('Выборка 2'!AI$2:AI$133,'Выборка 2'!$A$2:$A$133,$A65,'Выборка 2'!$B$2:$B$133,$B65)</f>
        <v>12642</v>
      </c>
      <c r="AJ65" s="2">
        <f>SUMIFS('Выборка 2'!AJ$2:AJ$133,'Выборка 2'!$A$2:$A$133,$A65,'Выборка 2'!$B$2:$B$133,$B65)</f>
        <v>25530</v>
      </c>
      <c r="AK65" s="2">
        <f>SUMIFS('Выборка 2'!AK$2:AK$133,'Выборка 2'!$A$2:$A$133,$A65,'Выборка 2'!$B$2:$B$133,$B65)</f>
        <v>5026</v>
      </c>
      <c r="AL65" s="2">
        <f>SUMIFS('Выборка 2'!AL$2:AL$133,'Выборка 2'!$A$2:$A$133,$A65,'Выборка 2'!$B$2:$B$133,$B65)</f>
        <v>10966</v>
      </c>
      <c r="AM65" s="2">
        <f>SUMIFS('Выборка 2'!AM$2:AM$133,'Выборка 2'!$A$2:$A$133,$A65,'Выборка 2'!$B$2:$B$133,$B65)</f>
        <v>4448</v>
      </c>
      <c r="AN65" s="2">
        <f>SUMIFS('Выборка 2'!AN$2:AN$133,'Выборка 2'!$A$2:$A$133,$A65,'Выборка 2'!$B$2:$B$133,$B65)</f>
        <v>11905</v>
      </c>
      <c r="AO65" s="2">
        <f>SUMIFS('Выборка 2'!AO$2:AO$133,'Выборка 2'!$A$2:$A$133,$A65,'Выборка 2'!$B$2:$B$133,$B65)</f>
        <v>1827</v>
      </c>
      <c r="AP65" s="2">
        <f>SUMIFS('Выборка 2'!AP$2:AP$133,'Выборка 2'!$A$2:$A$133,$A65,'Выборка 2'!$B$2:$B$133,$B65)</f>
        <v>6889</v>
      </c>
      <c r="AR65" s="2">
        <f t="shared" si="1"/>
        <v>665005</v>
      </c>
    </row>
    <row r="66" spans="1:44">
      <c r="A66" s="1">
        <v>63023</v>
      </c>
      <c r="B66" s="1">
        <v>5008</v>
      </c>
      <c r="C66" s="2">
        <f>SUMIFS('Выборка 2'!C$2:C$133,'Выборка 2'!$A$2:$A$133,$A66,'Выборка 2'!$B$2:$B$133,$B66)</f>
        <v>3536</v>
      </c>
      <c r="D66" s="2">
        <f>SUMIFS('Выборка 2'!D$2:D$133,'Выборка 2'!$A$2:$A$133,$A66,'Выборка 2'!$B$2:$B$133,$B66)</f>
        <v>3311</v>
      </c>
      <c r="E66" s="2">
        <f>SUMIFS('Выборка 2'!E$2:E$133,'Выборка 2'!$A$2:$A$133,$A66,'Выборка 2'!$B$2:$B$133,$B66)</f>
        <v>8161</v>
      </c>
      <c r="F66" s="2">
        <f>SUMIFS('Выборка 2'!F$2:F$133,'Выборка 2'!$A$2:$A$133,$A66,'Выборка 2'!$B$2:$B$133,$B66)</f>
        <v>7633</v>
      </c>
      <c r="G66" s="2">
        <f>SUMIFS('Выборка 2'!G$2:G$133,'Выборка 2'!$A$2:$A$133,$A66,'Выборка 2'!$B$2:$B$133,$B66)</f>
        <v>20240</v>
      </c>
      <c r="H66" s="2">
        <f>SUMIFS('Выборка 2'!H$2:H$133,'Выборка 2'!$A$2:$A$133,$A66,'Выборка 2'!$B$2:$B$133,$B66)</f>
        <v>19286</v>
      </c>
      <c r="I66" s="2">
        <f>SUMIFS('Выборка 2'!I$2:I$133,'Выборка 2'!$A$2:$A$133,$A66,'Выборка 2'!$B$2:$B$133,$B66)</f>
        <v>18847</v>
      </c>
      <c r="J66" s="2">
        <f>SUMIFS('Выборка 2'!J$2:J$133,'Выборка 2'!$A$2:$A$133,$A66,'Выборка 2'!$B$2:$B$133,$B66)</f>
        <v>18069</v>
      </c>
      <c r="K66" s="2">
        <f>SUMIFS('Выборка 2'!K$2:K$133,'Выборка 2'!$A$2:$A$133,$A66,'Выборка 2'!$B$2:$B$133,$B66)</f>
        <v>9772</v>
      </c>
      <c r="L66" s="2">
        <f>SUMIFS('Выборка 2'!L$2:L$133,'Выборка 2'!$A$2:$A$133,$A66,'Выборка 2'!$B$2:$B$133,$B66)</f>
        <v>9060</v>
      </c>
      <c r="M66" s="2">
        <f>SUMIFS('Выборка 2'!M$2:M$133,'Выборка 2'!$A$2:$A$133,$A66,'Выборка 2'!$B$2:$B$133,$B66)</f>
        <v>6000</v>
      </c>
      <c r="N66" s="2">
        <f>SUMIFS('Выборка 2'!N$2:N$133,'Выборка 2'!$A$2:$A$133,$A66,'Выборка 2'!$B$2:$B$133,$B66)</f>
        <v>5720</v>
      </c>
      <c r="O66" s="2">
        <f>SUMIFS('Выборка 2'!O$2:O$133,'Выборка 2'!$A$2:$A$133,$A66,'Выборка 2'!$B$2:$B$133,$B66)</f>
        <v>12391</v>
      </c>
      <c r="P66" s="2">
        <f>SUMIFS('Выборка 2'!P$2:P$133,'Выборка 2'!$A$2:$A$133,$A66,'Выборка 2'!$B$2:$B$133,$B66)</f>
        <v>13912</v>
      </c>
      <c r="Q66" s="2">
        <f>SUMIFS('Выборка 2'!Q$2:Q$133,'Выборка 2'!$A$2:$A$133,$A66,'Выборка 2'!$B$2:$B$133,$B66)</f>
        <v>17211</v>
      </c>
      <c r="R66" s="2">
        <f>SUMIFS('Выборка 2'!R$2:R$133,'Выборка 2'!$A$2:$A$133,$A66,'Выборка 2'!$B$2:$B$133,$B66)</f>
        <v>16998</v>
      </c>
      <c r="S66" s="2">
        <f>SUMIFS('Выборка 2'!S$2:S$133,'Выборка 2'!$A$2:$A$133,$A66,'Выборка 2'!$B$2:$B$133,$B66)</f>
        <v>26290</v>
      </c>
      <c r="T66" s="2">
        <f>SUMIFS('Выборка 2'!T$2:T$133,'Выборка 2'!$A$2:$A$133,$A66,'Выборка 2'!$B$2:$B$133,$B66)</f>
        <v>26094</v>
      </c>
      <c r="U66" s="2">
        <f>SUMIFS('Выборка 2'!U$2:U$133,'Выборка 2'!$A$2:$A$133,$A66,'Выборка 2'!$B$2:$B$133,$B66)</f>
        <v>29506</v>
      </c>
      <c r="V66" s="2">
        <f>SUMIFS('Выборка 2'!V$2:V$133,'Выборка 2'!$A$2:$A$133,$A66,'Выборка 2'!$B$2:$B$133,$B66)</f>
        <v>30897</v>
      </c>
      <c r="W66" s="2">
        <f>SUMIFS('Выборка 2'!W$2:W$133,'Выборка 2'!$A$2:$A$133,$A66,'Выборка 2'!$B$2:$B$133,$B66)</f>
        <v>23744</v>
      </c>
      <c r="X66" s="2">
        <f>SUMIFS('Выборка 2'!X$2:X$133,'Выборка 2'!$A$2:$A$133,$A66,'Выборка 2'!$B$2:$B$133,$B66)</f>
        <v>26659</v>
      </c>
      <c r="Y66" s="2">
        <f>SUMIFS('Выборка 2'!Y$2:Y$133,'Выборка 2'!$A$2:$A$133,$A66,'Выборка 2'!$B$2:$B$133,$B66)</f>
        <v>21558</v>
      </c>
      <c r="Z66" s="2">
        <f>SUMIFS('Выборка 2'!Z$2:Z$133,'Выборка 2'!$A$2:$A$133,$A66,'Выборка 2'!$B$2:$B$133,$B66)</f>
        <v>24594</v>
      </c>
      <c r="AA66" s="2">
        <f>SUMIFS('Выборка 2'!AA$2:AA$133,'Выборка 2'!$A$2:$A$133,$A66,'Выборка 2'!$B$2:$B$133,$B66)</f>
        <v>19291</v>
      </c>
      <c r="AB66" s="2">
        <f>SUMIFS('Выборка 2'!AB$2:AB$133,'Выборка 2'!$A$2:$A$133,$A66,'Выборка 2'!$B$2:$B$133,$B66)</f>
        <v>22470</v>
      </c>
      <c r="AC66" s="2">
        <f>SUMIFS('Выборка 2'!AC$2:AC$133,'Выборка 2'!$A$2:$A$133,$A66,'Выборка 2'!$B$2:$B$133,$B66)</f>
        <v>18216</v>
      </c>
      <c r="AD66" s="2">
        <f>SUMIFS('Выборка 2'!AD$2:AD$133,'Выборка 2'!$A$2:$A$133,$A66,'Выборка 2'!$B$2:$B$133,$B66)</f>
        <v>22395</v>
      </c>
      <c r="AE66" s="2">
        <f>SUMIFS('Выборка 2'!AE$2:AE$133,'Выборка 2'!$A$2:$A$133,$A66,'Выборка 2'!$B$2:$B$133,$B66)</f>
        <v>22227</v>
      </c>
      <c r="AF66" s="2">
        <f>SUMIFS('Выборка 2'!AF$2:AF$133,'Выборка 2'!$A$2:$A$133,$A66,'Выборка 2'!$B$2:$B$133,$B66)</f>
        <v>26683</v>
      </c>
      <c r="AG66" s="2">
        <f>SUMIFS('Выборка 2'!AG$2:AG$133,'Выборка 2'!$A$2:$A$133,$A66,'Выборка 2'!$B$2:$B$133,$B66)</f>
        <v>11993</v>
      </c>
      <c r="AH66" s="2">
        <f>SUMIFS('Выборка 2'!AH$2:AH$133,'Выборка 2'!$A$2:$A$133,$A66,'Выборка 2'!$B$2:$B$133,$B66)</f>
        <v>26171</v>
      </c>
      <c r="AI66" s="2">
        <f>SUMIFS('Выборка 2'!AI$2:AI$133,'Выборка 2'!$A$2:$A$133,$A66,'Выборка 2'!$B$2:$B$133,$B66)</f>
        <v>11649</v>
      </c>
      <c r="AJ66" s="2">
        <f>SUMIFS('Выборка 2'!AJ$2:AJ$133,'Выборка 2'!$A$2:$A$133,$A66,'Выборка 2'!$B$2:$B$133,$B66)</f>
        <v>23064</v>
      </c>
      <c r="AK66" s="2">
        <f>SUMIFS('Выборка 2'!AK$2:AK$133,'Выборка 2'!$A$2:$A$133,$A66,'Выборка 2'!$B$2:$B$133,$B66)</f>
        <v>4911</v>
      </c>
      <c r="AL66" s="2">
        <f>SUMIFS('Выборка 2'!AL$2:AL$133,'Выборка 2'!$A$2:$A$133,$A66,'Выборка 2'!$B$2:$B$133,$B66)</f>
        <v>11391</v>
      </c>
      <c r="AM66" s="2">
        <f>SUMIFS('Выборка 2'!AM$2:AM$133,'Выборка 2'!$A$2:$A$133,$A66,'Выборка 2'!$B$2:$B$133,$B66)</f>
        <v>4309</v>
      </c>
      <c r="AN66" s="2">
        <f>SUMIFS('Выборка 2'!AN$2:AN$133,'Выборка 2'!$A$2:$A$133,$A66,'Выборка 2'!$B$2:$B$133,$B66)</f>
        <v>13568</v>
      </c>
      <c r="AO66" s="2">
        <f>SUMIFS('Выборка 2'!AO$2:AO$133,'Выборка 2'!$A$2:$A$133,$A66,'Выборка 2'!$B$2:$B$133,$B66)</f>
        <v>2652</v>
      </c>
      <c r="AP66" s="2">
        <f>SUMIFS('Выборка 2'!AP$2:AP$133,'Выборка 2'!$A$2:$A$133,$A66,'Выборка 2'!$B$2:$B$133,$B66)</f>
        <v>10247</v>
      </c>
      <c r="AR66" s="2">
        <f t="shared" si="1"/>
        <v>650726</v>
      </c>
    </row>
    <row r="67" spans="1:44">
      <c r="A67" s="1">
        <v>63001</v>
      </c>
      <c r="B67" s="1">
        <v>10839</v>
      </c>
      <c r="C67" s="2">
        <f>SUMIFS('Выборка 2'!C$2:C$133,'Выборка 2'!$A$2:$A$133,$A67,'Выборка 2'!$B$2:$B$133,$B67)</f>
        <v>236</v>
      </c>
      <c r="D67" s="2">
        <f>SUMIFS('Выборка 2'!D$2:D$133,'Выборка 2'!$A$2:$A$133,$A67,'Выборка 2'!$B$2:$B$133,$B67)</f>
        <v>181</v>
      </c>
      <c r="E67" s="2">
        <f>SUMIFS('Выборка 2'!E$2:E$133,'Выборка 2'!$A$2:$A$133,$A67,'Выборка 2'!$B$2:$B$133,$B67)</f>
        <v>365</v>
      </c>
      <c r="F67" s="2">
        <f>SUMIFS('Выборка 2'!F$2:F$133,'Выборка 2'!$A$2:$A$133,$A67,'Выборка 2'!$B$2:$B$133,$B67)</f>
        <v>348</v>
      </c>
      <c r="G67" s="2">
        <f>SUMIFS('Выборка 2'!G$2:G$133,'Выборка 2'!$A$2:$A$133,$A67,'Выборка 2'!$B$2:$B$133,$B67)</f>
        <v>596</v>
      </c>
      <c r="H67" s="2">
        <f>SUMIFS('Выборка 2'!H$2:H$133,'Выборка 2'!$A$2:$A$133,$A67,'Выборка 2'!$B$2:$B$133,$B67)</f>
        <v>518</v>
      </c>
      <c r="I67" s="2">
        <f>SUMIFS('Выборка 2'!I$2:I$133,'Выборка 2'!$A$2:$A$133,$A67,'Выборка 2'!$B$2:$B$133,$B67)</f>
        <v>398</v>
      </c>
      <c r="J67" s="2">
        <f>SUMIFS('Выборка 2'!J$2:J$133,'Выборка 2'!$A$2:$A$133,$A67,'Выборка 2'!$B$2:$B$133,$B67)</f>
        <v>380</v>
      </c>
      <c r="K67" s="2">
        <f>SUMIFS('Выборка 2'!K$2:K$133,'Выборка 2'!$A$2:$A$133,$A67,'Выборка 2'!$B$2:$B$133,$B67)</f>
        <v>215</v>
      </c>
      <c r="L67" s="2">
        <f>SUMIFS('Выборка 2'!L$2:L$133,'Выборка 2'!$A$2:$A$133,$A67,'Выборка 2'!$B$2:$B$133,$B67)</f>
        <v>225</v>
      </c>
      <c r="M67" s="2">
        <f>SUMIFS('Выборка 2'!M$2:M$133,'Выборка 2'!$A$2:$A$133,$A67,'Выборка 2'!$B$2:$B$133,$B67)</f>
        <v>160</v>
      </c>
      <c r="N67" s="2">
        <f>SUMIFS('Выборка 2'!N$2:N$133,'Выборка 2'!$A$2:$A$133,$A67,'Выборка 2'!$B$2:$B$133,$B67)</f>
        <v>171</v>
      </c>
      <c r="O67" s="2">
        <f>SUMIFS('Выборка 2'!O$2:O$133,'Выборка 2'!$A$2:$A$133,$A67,'Выборка 2'!$B$2:$B$133,$B67)</f>
        <v>274</v>
      </c>
      <c r="P67" s="2">
        <f>SUMIFS('Выборка 2'!P$2:P$133,'Выборка 2'!$A$2:$A$133,$A67,'Выборка 2'!$B$2:$B$133,$B67)</f>
        <v>365</v>
      </c>
      <c r="Q67" s="2">
        <f>SUMIFS('Выборка 2'!Q$2:Q$133,'Выборка 2'!$A$2:$A$133,$A67,'Выборка 2'!$B$2:$B$133,$B67)</f>
        <v>291</v>
      </c>
      <c r="R67" s="2">
        <f>SUMIFS('Выборка 2'!R$2:R$133,'Выборка 2'!$A$2:$A$133,$A67,'Выборка 2'!$B$2:$B$133,$B67)</f>
        <v>357</v>
      </c>
      <c r="S67" s="2">
        <f>SUMIFS('Выборка 2'!S$2:S$133,'Выборка 2'!$A$2:$A$133,$A67,'Выборка 2'!$B$2:$B$133,$B67)</f>
        <v>483</v>
      </c>
      <c r="T67" s="2">
        <f>SUMIFS('Выборка 2'!T$2:T$133,'Выборка 2'!$A$2:$A$133,$A67,'Выборка 2'!$B$2:$B$133,$B67)</f>
        <v>584</v>
      </c>
      <c r="U67" s="2">
        <f>SUMIFS('Выборка 2'!U$2:U$133,'Выборка 2'!$A$2:$A$133,$A67,'Выборка 2'!$B$2:$B$133,$B67)</f>
        <v>534</v>
      </c>
      <c r="V67" s="2">
        <f>SUMIFS('Выборка 2'!V$2:V$133,'Выборка 2'!$A$2:$A$133,$A67,'Выборка 2'!$B$2:$B$133,$B67)</f>
        <v>673</v>
      </c>
      <c r="W67" s="2">
        <f>SUMIFS('Выборка 2'!W$2:W$133,'Выборка 2'!$A$2:$A$133,$A67,'Выборка 2'!$B$2:$B$133,$B67)</f>
        <v>407</v>
      </c>
      <c r="X67" s="2">
        <f>SUMIFS('Выборка 2'!X$2:X$133,'Выборка 2'!$A$2:$A$133,$A67,'Выборка 2'!$B$2:$B$133,$B67)</f>
        <v>563</v>
      </c>
      <c r="Y67" s="2">
        <f>SUMIFS('Выборка 2'!Y$2:Y$133,'Выборка 2'!$A$2:$A$133,$A67,'Выборка 2'!$B$2:$B$133,$B67)</f>
        <v>437</v>
      </c>
      <c r="Z67" s="2">
        <f>SUMIFS('Выборка 2'!Z$2:Z$133,'Выборка 2'!$A$2:$A$133,$A67,'Выборка 2'!$B$2:$B$133,$B67)</f>
        <v>530</v>
      </c>
      <c r="AA67" s="2">
        <f>SUMIFS('Выборка 2'!AA$2:AA$133,'Выборка 2'!$A$2:$A$133,$A67,'Выборка 2'!$B$2:$B$133,$B67)</f>
        <v>396</v>
      </c>
      <c r="AB67" s="2">
        <f>SUMIFS('Выборка 2'!AB$2:AB$133,'Выборка 2'!$A$2:$A$133,$A67,'Выборка 2'!$B$2:$B$133,$B67)</f>
        <v>474</v>
      </c>
      <c r="AC67" s="2">
        <f>SUMIFS('Выборка 2'!AC$2:AC$133,'Выборка 2'!$A$2:$A$133,$A67,'Выборка 2'!$B$2:$B$133,$B67)</f>
        <v>358</v>
      </c>
      <c r="AD67" s="2">
        <f>SUMIFS('Выборка 2'!AD$2:AD$133,'Выборка 2'!$A$2:$A$133,$A67,'Выборка 2'!$B$2:$B$133,$B67)</f>
        <v>503</v>
      </c>
      <c r="AE67" s="2">
        <f>SUMIFS('Выборка 2'!AE$2:AE$133,'Выборка 2'!$A$2:$A$133,$A67,'Выборка 2'!$B$2:$B$133,$B67)</f>
        <v>419</v>
      </c>
      <c r="AF67" s="2">
        <f>SUMIFS('Выборка 2'!AF$2:AF$133,'Выборка 2'!$A$2:$A$133,$A67,'Выборка 2'!$B$2:$B$133,$B67)</f>
        <v>571</v>
      </c>
      <c r="AG67" s="2">
        <f>SUMIFS('Выборка 2'!AG$2:AG$133,'Выборка 2'!$A$2:$A$133,$A67,'Выборка 2'!$B$2:$B$133,$B67)</f>
        <v>230</v>
      </c>
      <c r="AH67" s="2">
        <f>SUMIFS('Выборка 2'!AH$2:AH$133,'Выборка 2'!$A$2:$A$133,$A67,'Выборка 2'!$B$2:$B$133,$B67)</f>
        <v>461</v>
      </c>
      <c r="AI67" s="2">
        <f>SUMIFS('Выборка 2'!AI$2:AI$133,'Выборка 2'!$A$2:$A$133,$A67,'Выборка 2'!$B$2:$B$133,$B67)</f>
        <v>188</v>
      </c>
      <c r="AJ67" s="2">
        <f>SUMIFS('Выборка 2'!AJ$2:AJ$133,'Выборка 2'!$A$2:$A$133,$A67,'Выборка 2'!$B$2:$B$133,$B67)</f>
        <v>409</v>
      </c>
      <c r="AK67" s="2">
        <f>SUMIFS('Выборка 2'!AK$2:AK$133,'Выборка 2'!$A$2:$A$133,$A67,'Выборка 2'!$B$2:$B$133,$B67)</f>
        <v>81</v>
      </c>
      <c r="AL67" s="2">
        <f>SUMIFS('Выборка 2'!AL$2:AL$133,'Выборка 2'!$A$2:$A$133,$A67,'Выборка 2'!$B$2:$B$133,$B67)</f>
        <v>219</v>
      </c>
      <c r="AM67" s="2">
        <f>SUMIFS('Выборка 2'!AM$2:AM$133,'Выборка 2'!$A$2:$A$133,$A67,'Выборка 2'!$B$2:$B$133,$B67)</f>
        <v>94</v>
      </c>
      <c r="AN67" s="2">
        <f>SUMIFS('Выборка 2'!AN$2:AN$133,'Выборка 2'!$A$2:$A$133,$A67,'Выборка 2'!$B$2:$B$133,$B67)</f>
        <v>255</v>
      </c>
      <c r="AO67" s="2">
        <f>SUMIFS('Выборка 2'!AO$2:AO$133,'Выборка 2'!$A$2:$A$133,$A67,'Выборка 2'!$B$2:$B$133,$B67)</f>
        <v>31</v>
      </c>
      <c r="AP67" s="2">
        <f>SUMIFS('Выборка 2'!AP$2:AP$133,'Выборка 2'!$A$2:$A$133,$A67,'Выборка 2'!$B$2:$B$133,$B67)</f>
        <v>125</v>
      </c>
      <c r="AR67" s="2">
        <f t="shared" si="1"/>
        <v>14105</v>
      </c>
    </row>
    <row r="68" spans="1:44">
      <c r="A68" s="1">
        <v>63023</v>
      </c>
      <c r="B68" s="1">
        <v>10839</v>
      </c>
      <c r="C68" s="2">
        <f>SUMIFS('Выборка 2'!C$2:C$133,'Выборка 2'!$A$2:$A$133,$A68,'Выборка 2'!$B$2:$B$133,$B68)</f>
        <v>36</v>
      </c>
      <c r="D68" s="2">
        <f>SUMIFS('Выборка 2'!D$2:D$133,'Выборка 2'!$A$2:$A$133,$A68,'Выборка 2'!$B$2:$B$133,$B68)</f>
        <v>44</v>
      </c>
      <c r="E68" s="2">
        <f>SUMIFS('Выборка 2'!E$2:E$133,'Выборка 2'!$A$2:$A$133,$A68,'Выборка 2'!$B$2:$B$133,$B68)</f>
        <v>110</v>
      </c>
      <c r="F68" s="2">
        <f>SUMIFS('Выборка 2'!F$2:F$133,'Выборка 2'!$A$2:$A$133,$A68,'Выборка 2'!$B$2:$B$133,$B68)</f>
        <v>108</v>
      </c>
      <c r="G68" s="2">
        <f>SUMIFS('Выборка 2'!G$2:G$133,'Выборка 2'!$A$2:$A$133,$A68,'Выборка 2'!$B$2:$B$133,$B68)</f>
        <v>269</v>
      </c>
      <c r="H68" s="2">
        <f>SUMIFS('Выборка 2'!H$2:H$133,'Выборка 2'!$A$2:$A$133,$A68,'Выборка 2'!$B$2:$B$133,$B68)</f>
        <v>265</v>
      </c>
      <c r="I68" s="2">
        <f>SUMIFS('Выборка 2'!I$2:I$133,'Выборка 2'!$A$2:$A$133,$A68,'Выборка 2'!$B$2:$B$133,$B68)</f>
        <v>285</v>
      </c>
      <c r="J68" s="2">
        <f>SUMIFS('Выборка 2'!J$2:J$133,'Выборка 2'!$A$2:$A$133,$A68,'Выборка 2'!$B$2:$B$133,$B68)</f>
        <v>272</v>
      </c>
      <c r="K68" s="2">
        <f>SUMIFS('Выборка 2'!K$2:K$133,'Выборка 2'!$A$2:$A$133,$A68,'Выборка 2'!$B$2:$B$133,$B68)</f>
        <v>174</v>
      </c>
      <c r="L68" s="2">
        <f>SUMIFS('Выборка 2'!L$2:L$133,'Выборка 2'!$A$2:$A$133,$A68,'Выборка 2'!$B$2:$B$133,$B68)</f>
        <v>132</v>
      </c>
      <c r="M68" s="2">
        <f>SUMIFS('Выборка 2'!M$2:M$133,'Выборка 2'!$A$2:$A$133,$A68,'Выборка 2'!$B$2:$B$133,$B68)</f>
        <v>77</v>
      </c>
      <c r="N68" s="2">
        <f>SUMIFS('Выборка 2'!N$2:N$133,'Выборка 2'!$A$2:$A$133,$A68,'Выборка 2'!$B$2:$B$133,$B68)</f>
        <v>111</v>
      </c>
      <c r="O68" s="2">
        <f>SUMIFS('Выборка 2'!O$2:O$133,'Выборка 2'!$A$2:$A$133,$A68,'Выборка 2'!$B$2:$B$133,$B68)</f>
        <v>195</v>
      </c>
      <c r="P68" s="2">
        <f>SUMIFS('Выборка 2'!P$2:P$133,'Выборка 2'!$A$2:$A$133,$A68,'Выборка 2'!$B$2:$B$133,$B68)</f>
        <v>231</v>
      </c>
      <c r="Q68" s="2">
        <f>SUMIFS('Выборка 2'!Q$2:Q$133,'Выборка 2'!$A$2:$A$133,$A68,'Выборка 2'!$B$2:$B$133,$B68)</f>
        <v>346</v>
      </c>
      <c r="R68" s="2">
        <f>SUMIFS('Выборка 2'!R$2:R$133,'Выборка 2'!$A$2:$A$133,$A68,'Выборка 2'!$B$2:$B$133,$B68)</f>
        <v>378</v>
      </c>
      <c r="S68" s="2">
        <f>SUMIFS('Выборка 2'!S$2:S$133,'Выборка 2'!$A$2:$A$133,$A68,'Выборка 2'!$B$2:$B$133,$B68)</f>
        <v>493</v>
      </c>
      <c r="T68" s="2">
        <f>SUMIFS('Выборка 2'!T$2:T$133,'Выборка 2'!$A$2:$A$133,$A68,'Выборка 2'!$B$2:$B$133,$B68)</f>
        <v>506</v>
      </c>
      <c r="U68" s="2">
        <f>SUMIFS('Выборка 2'!U$2:U$133,'Выборка 2'!$A$2:$A$133,$A68,'Выборка 2'!$B$2:$B$133,$B68)</f>
        <v>446</v>
      </c>
      <c r="V68" s="2">
        <f>SUMIFS('Выборка 2'!V$2:V$133,'Выборка 2'!$A$2:$A$133,$A68,'Выборка 2'!$B$2:$B$133,$B68)</f>
        <v>547</v>
      </c>
      <c r="W68" s="2">
        <f>SUMIFS('Выборка 2'!W$2:W$133,'Выборка 2'!$A$2:$A$133,$A68,'Выборка 2'!$B$2:$B$133,$B68)</f>
        <v>375</v>
      </c>
      <c r="X68" s="2">
        <f>SUMIFS('Выборка 2'!X$2:X$133,'Выборка 2'!$A$2:$A$133,$A68,'Выборка 2'!$B$2:$B$133,$B68)</f>
        <v>487</v>
      </c>
      <c r="Y68" s="2">
        <f>SUMIFS('Выборка 2'!Y$2:Y$133,'Выборка 2'!$A$2:$A$133,$A68,'Выборка 2'!$B$2:$B$133,$B68)</f>
        <v>377</v>
      </c>
      <c r="Z68" s="2">
        <f>SUMIFS('Выборка 2'!Z$2:Z$133,'Выборка 2'!$A$2:$A$133,$A68,'Выборка 2'!$B$2:$B$133,$B68)</f>
        <v>481</v>
      </c>
      <c r="AA68" s="2">
        <f>SUMIFS('Выборка 2'!AA$2:AA$133,'Выборка 2'!$A$2:$A$133,$A68,'Выборка 2'!$B$2:$B$133,$B68)</f>
        <v>368</v>
      </c>
      <c r="AB68" s="2">
        <f>SUMIFS('Выборка 2'!AB$2:AB$133,'Выборка 2'!$A$2:$A$133,$A68,'Выборка 2'!$B$2:$B$133,$B68)</f>
        <v>494</v>
      </c>
      <c r="AC68" s="2">
        <f>SUMIFS('Выборка 2'!AC$2:AC$133,'Выборка 2'!$A$2:$A$133,$A68,'Выборка 2'!$B$2:$B$133,$B68)</f>
        <v>344</v>
      </c>
      <c r="AD68" s="2">
        <f>SUMIFS('Выборка 2'!AD$2:AD$133,'Выборка 2'!$A$2:$A$133,$A68,'Выборка 2'!$B$2:$B$133,$B68)</f>
        <v>403</v>
      </c>
      <c r="AE68" s="2">
        <f>SUMIFS('Выборка 2'!AE$2:AE$133,'Выборка 2'!$A$2:$A$133,$A68,'Выборка 2'!$B$2:$B$133,$B68)</f>
        <v>371</v>
      </c>
      <c r="AF68" s="2">
        <f>SUMIFS('Выборка 2'!AF$2:AF$133,'Выборка 2'!$A$2:$A$133,$A68,'Выборка 2'!$B$2:$B$133,$B68)</f>
        <v>454</v>
      </c>
      <c r="AG68" s="2">
        <f>SUMIFS('Выборка 2'!AG$2:AG$133,'Выборка 2'!$A$2:$A$133,$A68,'Выборка 2'!$B$2:$B$133,$B68)</f>
        <v>191</v>
      </c>
      <c r="AH68" s="2">
        <f>SUMIFS('Выборка 2'!AH$2:AH$133,'Выборка 2'!$A$2:$A$133,$A68,'Выборка 2'!$B$2:$B$133,$B68)</f>
        <v>477</v>
      </c>
      <c r="AI68" s="2">
        <f>SUMIFS('Выборка 2'!AI$2:AI$133,'Выборка 2'!$A$2:$A$133,$A68,'Выборка 2'!$B$2:$B$133,$B68)</f>
        <v>189</v>
      </c>
      <c r="AJ68" s="2">
        <f>SUMIFS('Выборка 2'!AJ$2:AJ$133,'Выборка 2'!$A$2:$A$133,$A68,'Выборка 2'!$B$2:$B$133,$B68)</f>
        <v>408</v>
      </c>
      <c r="AK68" s="2">
        <f>SUMIFS('Выборка 2'!AK$2:AK$133,'Выборка 2'!$A$2:$A$133,$A68,'Выборка 2'!$B$2:$B$133,$B68)</f>
        <v>91</v>
      </c>
      <c r="AL68" s="2">
        <f>SUMIFS('Выборка 2'!AL$2:AL$133,'Выборка 2'!$A$2:$A$133,$A68,'Выборка 2'!$B$2:$B$133,$B68)</f>
        <v>257</v>
      </c>
      <c r="AM68" s="2">
        <f>SUMIFS('Выборка 2'!AM$2:AM$133,'Выборка 2'!$A$2:$A$133,$A68,'Выборка 2'!$B$2:$B$133,$B68)</f>
        <v>108</v>
      </c>
      <c r="AN68" s="2">
        <f>SUMIFS('Выборка 2'!AN$2:AN$133,'Выборка 2'!$A$2:$A$133,$A68,'Выборка 2'!$B$2:$B$133,$B68)</f>
        <v>308</v>
      </c>
      <c r="AO68" s="2">
        <f>SUMIFS('Выборка 2'!AO$2:AO$133,'Выборка 2'!$A$2:$A$133,$A68,'Выборка 2'!$B$2:$B$133,$B68)</f>
        <v>58</v>
      </c>
      <c r="AP68" s="2">
        <f>SUMIFS('Выборка 2'!AP$2:AP$133,'Выборка 2'!$A$2:$A$133,$A68,'Выборка 2'!$B$2:$B$133,$B68)</f>
        <v>247</v>
      </c>
      <c r="AR68" s="2">
        <f t="shared" ref="AR68:AR70" si="2">SUM(C68:AP68)</f>
        <v>11513</v>
      </c>
    </row>
    <row r="69" spans="1:44">
      <c r="A69" s="1">
        <v>63001</v>
      </c>
      <c r="B69" s="1">
        <v>10810</v>
      </c>
      <c r="C69" s="2">
        <f>SUMIFS('Выборка 2'!C$2:C$133,'Выборка 2'!$A$2:$A$133,$A69,'Выборка 2'!$B$2:$B$133,$B69)</f>
        <v>0</v>
      </c>
      <c r="D69" s="2">
        <f>SUMIFS('Выборка 2'!D$2:D$133,'Выборка 2'!$A$2:$A$133,$A69,'Выборка 2'!$B$2:$B$133,$B69)</f>
        <v>0</v>
      </c>
      <c r="E69" s="2">
        <f>SUMIFS('Выборка 2'!E$2:E$133,'Выборка 2'!$A$2:$A$133,$A69,'Выборка 2'!$B$2:$B$133,$B69)</f>
        <v>0</v>
      </c>
      <c r="F69" s="2">
        <f>SUMIFS('Выборка 2'!F$2:F$133,'Выборка 2'!$A$2:$A$133,$A69,'Выборка 2'!$B$2:$B$133,$B69)</f>
        <v>0</v>
      </c>
      <c r="G69" s="2">
        <f>SUMIFS('Выборка 2'!G$2:G$133,'Выборка 2'!$A$2:$A$133,$A69,'Выборка 2'!$B$2:$B$133,$B69)</f>
        <v>0</v>
      </c>
      <c r="H69" s="2">
        <f>SUMIFS('Выборка 2'!H$2:H$133,'Выборка 2'!$A$2:$A$133,$A69,'Выборка 2'!$B$2:$B$133,$B69)</f>
        <v>0</v>
      </c>
      <c r="I69" s="2">
        <f>SUMIFS('Выборка 2'!I$2:I$133,'Выборка 2'!$A$2:$A$133,$A69,'Выборка 2'!$B$2:$B$133,$B69)</f>
        <v>0</v>
      </c>
      <c r="J69" s="2">
        <f>SUMIFS('Выборка 2'!J$2:J$133,'Выборка 2'!$A$2:$A$133,$A69,'Выборка 2'!$B$2:$B$133,$B69)</f>
        <v>0</v>
      </c>
      <c r="K69" s="2">
        <f>SUMIFS('Выборка 2'!K$2:K$133,'Выборка 2'!$A$2:$A$133,$A69,'Выборка 2'!$B$2:$B$133,$B69)</f>
        <v>0</v>
      </c>
      <c r="L69" s="2">
        <f>SUMIFS('Выборка 2'!L$2:L$133,'Выборка 2'!$A$2:$A$133,$A69,'Выборка 2'!$B$2:$B$133,$B69)</f>
        <v>0</v>
      </c>
      <c r="M69" s="2">
        <f>SUMIFS('Выборка 2'!M$2:M$133,'Выборка 2'!$A$2:$A$133,$A69,'Выборка 2'!$B$2:$B$133,$B69)</f>
        <v>0</v>
      </c>
      <c r="N69" s="2">
        <f>SUMIFS('Выборка 2'!N$2:N$133,'Выборка 2'!$A$2:$A$133,$A69,'Выборка 2'!$B$2:$B$133,$B69)</f>
        <v>0</v>
      </c>
      <c r="O69" s="2">
        <f>SUMIFS('Выборка 2'!O$2:O$133,'Выборка 2'!$A$2:$A$133,$A69,'Выборка 2'!$B$2:$B$133,$B69)</f>
        <v>0</v>
      </c>
      <c r="P69" s="2">
        <f>SUMIFS('Выборка 2'!P$2:P$133,'Выборка 2'!$A$2:$A$133,$A69,'Выборка 2'!$B$2:$B$133,$B69)</f>
        <v>0</v>
      </c>
      <c r="Q69" s="2">
        <f>SUMIFS('Выборка 2'!Q$2:Q$133,'Выборка 2'!$A$2:$A$133,$A69,'Выборка 2'!$B$2:$B$133,$B69)</f>
        <v>0</v>
      </c>
      <c r="R69" s="2">
        <f>SUMIFS('Выборка 2'!R$2:R$133,'Выборка 2'!$A$2:$A$133,$A69,'Выборка 2'!$B$2:$B$133,$B69)</f>
        <v>0</v>
      </c>
      <c r="S69" s="2">
        <f>SUMIFS('Выборка 2'!S$2:S$133,'Выборка 2'!$A$2:$A$133,$A69,'Выборка 2'!$B$2:$B$133,$B69)</f>
        <v>0</v>
      </c>
      <c r="T69" s="2">
        <f>SUMIFS('Выборка 2'!T$2:T$133,'Выборка 2'!$A$2:$A$133,$A69,'Выборка 2'!$B$2:$B$133,$B69)</f>
        <v>0</v>
      </c>
      <c r="U69" s="2">
        <f>SUMIFS('Выборка 2'!U$2:U$133,'Выборка 2'!$A$2:$A$133,$A69,'Выборка 2'!$B$2:$B$133,$B69)</f>
        <v>0</v>
      </c>
      <c r="V69" s="2">
        <f>SUMIFS('Выборка 2'!V$2:V$133,'Выборка 2'!$A$2:$A$133,$A69,'Выборка 2'!$B$2:$B$133,$B69)</f>
        <v>0</v>
      </c>
      <c r="W69" s="2">
        <f>SUMIFS('Выборка 2'!W$2:W$133,'Выборка 2'!$A$2:$A$133,$A69,'Выборка 2'!$B$2:$B$133,$B69)</f>
        <v>0</v>
      </c>
      <c r="X69" s="2">
        <f>SUMIFS('Выборка 2'!X$2:X$133,'Выборка 2'!$A$2:$A$133,$A69,'Выборка 2'!$B$2:$B$133,$B69)</f>
        <v>0</v>
      </c>
      <c r="Y69" s="2">
        <f>SUMIFS('Выборка 2'!Y$2:Y$133,'Выборка 2'!$A$2:$A$133,$A69,'Выборка 2'!$B$2:$B$133,$B69)</f>
        <v>0</v>
      </c>
      <c r="Z69" s="2">
        <f>SUMIFS('Выборка 2'!Z$2:Z$133,'Выборка 2'!$A$2:$A$133,$A69,'Выборка 2'!$B$2:$B$133,$B69)</f>
        <v>0</v>
      </c>
      <c r="AA69" s="2">
        <f>SUMIFS('Выборка 2'!AA$2:AA$133,'Выборка 2'!$A$2:$A$133,$A69,'Выборка 2'!$B$2:$B$133,$B69)</f>
        <v>0</v>
      </c>
      <c r="AB69" s="2">
        <f>SUMIFS('Выборка 2'!AB$2:AB$133,'Выборка 2'!$A$2:$A$133,$A69,'Выборка 2'!$B$2:$B$133,$B69)</f>
        <v>0</v>
      </c>
      <c r="AC69" s="2">
        <f>SUMIFS('Выборка 2'!AC$2:AC$133,'Выборка 2'!$A$2:$A$133,$A69,'Выборка 2'!$B$2:$B$133,$B69)</f>
        <v>0</v>
      </c>
      <c r="AD69" s="2">
        <f>SUMIFS('Выборка 2'!AD$2:AD$133,'Выборка 2'!$A$2:$A$133,$A69,'Выборка 2'!$B$2:$B$133,$B69)</f>
        <v>0</v>
      </c>
      <c r="AE69" s="2">
        <f>SUMIFS('Выборка 2'!AE$2:AE$133,'Выборка 2'!$A$2:$A$133,$A69,'Выборка 2'!$B$2:$B$133,$B69)</f>
        <v>0</v>
      </c>
      <c r="AF69" s="2">
        <f>SUMIFS('Выборка 2'!AF$2:AF$133,'Выборка 2'!$A$2:$A$133,$A69,'Выборка 2'!$B$2:$B$133,$B69)</f>
        <v>0</v>
      </c>
      <c r="AG69" s="2">
        <f>SUMIFS('Выборка 2'!AG$2:AG$133,'Выборка 2'!$A$2:$A$133,$A69,'Выборка 2'!$B$2:$B$133,$B69)</f>
        <v>0</v>
      </c>
      <c r="AH69" s="2">
        <f>SUMIFS('Выборка 2'!AH$2:AH$133,'Выборка 2'!$A$2:$A$133,$A69,'Выборка 2'!$B$2:$B$133,$B69)</f>
        <v>0</v>
      </c>
      <c r="AI69" s="2">
        <f>SUMIFS('Выборка 2'!AI$2:AI$133,'Выборка 2'!$A$2:$A$133,$A69,'Выборка 2'!$B$2:$B$133,$B69)</f>
        <v>0</v>
      </c>
      <c r="AJ69" s="2">
        <f>SUMIFS('Выборка 2'!AJ$2:AJ$133,'Выборка 2'!$A$2:$A$133,$A69,'Выборка 2'!$B$2:$B$133,$B69)</f>
        <v>0</v>
      </c>
      <c r="AK69" s="2">
        <f>SUMIFS('Выборка 2'!AK$2:AK$133,'Выборка 2'!$A$2:$A$133,$A69,'Выборка 2'!$B$2:$B$133,$B69)</f>
        <v>0</v>
      </c>
      <c r="AL69" s="2">
        <f>SUMIFS('Выборка 2'!AL$2:AL$133,'Выборка 2'!$A$2:$A$133,$A69,'Выборка 2'!$B$2:$B$133,$B69)</f>
        <v>0</v>
      </c>
      <c r="AM69" s="2">
        <f>SUMIFS('Выборка 2'!AM$2:AM$133,'Выборка 2'!$A$2:$A$133,$A69,'Выборка 2'!$B$2:$B$133,$B69)</f>
        <v>0</v>
      </c>
      <c r="AN69" s="2">
        <f>SUMIFS('Выборка 2'!AN$2:AN$133,'Выборка 2'!$A$2:$A$133,$A69,'Выборка 2'!$B$2:$B$133,$B69)</f>
        <v>0</v>
      </c>
      <c r="AO69" s="2">
        <f>SUMIFS('Выборка 2'!AO$2:AO$133,'Выборка 2'!$A$2:$A$133,$A69,'Выборка 2'!$B$2:$B$133,$B69)</f>
        <v>0</v>
      </c>
      <c r="AP69" s="2">
        <f>SUMIFS('Выборка 2'!AP$2:AP$133,'Выборка 2'!$A$2:$A$133,$A69,'Выборка 2'!$B$2:$B$133,$B69)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2'!C$2:C$133,'Выборка 2'!$A$2:$A$133,$A70,'Выборка 2'!$B$2:$B$133,$B70)</f>
        <v>0</v>
      </c>
      <c r="D70" s="2">
        <f>SUMIFS('Выборка 2'!D$2:D$133,'Выборка 2'!$A$2:$A$133,$A70,'Выборка 2'!$B$2:$B$133,$B70)</f>
        <v>0</v>
      </c>
      <c r="E70" s="2">
        <f>SUMIFS('Выборка 2'!E$2:E$133,'Выборка 2'!$A$2:$A$133,$A70,'Выборка 2'!$B$2:$B$133,$B70)</f>
        <v>0</v>
      </c>
      <c r="F70" s="2">
        <f>SUMIFS('Выборка 2'!F$2:F$133,'Выборка 2'!$A$2:$A$133,$A70,'Выборка 2'!$B$2:$B$133,$B70)</f>
        <v>0</v>
      </c>
      <c r="G70" s="2">
        <f>SUMIFS('Выборка 2'!G$2:G$133,'Выборка 2'!$A$2:$A$133,$A70,'Выборка 2'!$B$2:$B$133,$B70)</f>
        <v>0</v>
      </c>
      <c r="H70" s="2">
        <f>SUMIFS('Выборка 2'!H$2:H$133,'Выборка 2'!$A$2:$A$133,$A70,'Выборка 2'!$B$2:$B$133,$B70)</f>
        <v>0</v>
      </c>
      <c r="I70" s="2">
        <f>SUMIFS('Выборка 2'!I$2:I$133,'Выборка 2'!$A$2:$A$133,$A70,'Выборка 2'!$B$2:$B$133,$B70)</f>
        <v>0</v>
      </c>
      <c r="J70" s="2">
        <f>SUMIFS('Выборка 2'!J$2:J$133,'Выборка 2'!$A$2:$A$133,$A70,'Выборка 2'!$B$2:$B$133,$B70)</f>
        <v>0</v>
      </c>
      <c r="K70" s="2">
        <f>SUMIFS('Выборка 2'!K$2:K$133,'Выборка 2'!$A$2:$A$133,$A70,'Выборка 2'!$B$2:$B$133,$B70)</f>
        <v>0</v>
      </c>
      <c r="L70" s="2">
        <f>SUMIFS('Выборка 2'!L$2:L$133,'Выборка 2'!$A$2:$A$133,$A70,'Выборка 2'!$B$2:$B$133,$B70)</f>
        <v>0</v>
      </c>
      <c r="M70" s="2">
        <f>SUMIFS('Выборка 2'!M$2:M$133,'Выборка 2'!$A$2:$A$133,$A70,'Выборка 2'!$B$2:$B$133,$B70)</f>
        <v>0</v>
      </c>
      <c r="N70" s="2">
        <f>SUMIFS('Выборка 2'!N$2:N$133,'Выборка 2'!$A$2:$A$133,$A70,'Выборка 2'!$B$2:$B$133,$B70)</f>
        <v>0</v>
      </c>
      <c r="O70" s="2">
        <f>SUMIFS('Выборка 2'!O$2:O$133,'Выборка 2'!$A$2:$A$133,$A70,'Выборка 2'!$B$2:$B$133,$B70)</f>
        <v>0</v>
      </c>
      <c r="P70" s="2">
        <f>SUMIFS('Выборка 2'!P$2:P$133,'Выборка 2'!$A$2:$A$133,$A70,'Выборка 2'!$B$2:$B$133,$B70)</f>
        <v>0</v>
      </c>
      <c r="Q70" s="2">
        <f>SUMIFS('Выборка 2'!Q$2:Q$133,'Выборка 2'!$A$2:$A$133,$A70,'Выборка 2'!$B$2:$B$133,$B70)</f>
        <v>0</v>
      </c>
      <c r="R70" s="2">
        <f>SUMIFS('Выборка 2'!R$2:R$133,'Выборка 2'!$A$2:$A$133,$A70,'Выборка 2'!$B$2:$B$133,$B70)</f>
        <v>0</v>
      </c>
      <c r="S70" s="2">
        <f>SUMIFS('Выборка 2'!S$2:S$133,'Выборка 2'!$A$2:$A$133,$A70,'Выборка 2'!$B$2:$B$133,$B70)</f>
        <v>0</v>
      </c>
      <c r="T70" s="2">
        <f>SUMIFS('Выборка 2'!T$2:T$133,'Выборка 2'!$A$2:$A$133,$A70,'Выборка 2'!$B$2:$B$133,$B70)</f>
        <v>0</v>
      </c>
      <c r="U70" s="2">
        <f>SUMIFS('Выборка 2'!U$2:U$133,'Выборка 2'!$A$2:$A$133,$A70,'Выборка 2'!$B$2:$B$133,$B70)</f>
        <v>0</v>
      </c>
      <c r="V70" s="2">
        <f>SUMIFS('Выборка 2'!V$2:V$133,'Выборка 2'!$A$2:$A$133,$A70,'Выборка 2'!$B$2:$B$133,$B70)</f>
        <v>0</v>
      </c>
      <c r="W70" s="2">
        <f>SUMIFS('Выборка 2'!W$2:W$133,'Выборка 2'!$A$2:$A$133,$A70,'Выборка 2'!$B$2:$B$133,$B70)</f>
        <v>0</v>
      </c>
      <c r="X70" s="2">
        <f>SUMIFS('Выборка 2'!X$2:X$133,'Выборка 2'!$A$2:$A$133,$A70,'Выборка 2'!$B$2:$B$133,$B70)</f>
        <v>0</v>
      </c>
      <c r="Y70" s="2">
        <f>SUMIFS('Выборка 2'!Y$2:Y$133,'Выборка 2'!$A$2:$A$133,$A70,'Выборка 2'!$B$2:$B$133,$B70)</f>
        <v>0</v>
      </c>
      <c r="Z70" s="2">
        <f>SUMIFS('Выборка 2'!Z$2:Z$133,'Выборка 2'!$A$2:$A$133,$A70,'Выборка 2'!$B$2:$B$133,$B70)</f>
        <v>0</v>
      </c>
      <c r="AA70" s="2">
        <f>SUMIFS('Выборка 2'!AA$2:AA$133,'Выборка 2'!$A$2:$A$133,$A70,'Выборка 2'!$B$2:$B$133,$B70)</f>
        <v>0</v>
      </c>
      <c r="AB70" s="2">
        <f>SUMIFS('Выборка 2'!AB$2:AB$133,'Выборка 2'!$A$2:$A$133,$A70,'Выборка 2'!$B$2:$B$133,$B70)</f>
        <v>0</v>
      </c>
      <c r="AC70" s="2">
        <f>SUMIFS('Выборка 2'!AC$2:AC$133,'Выборка 2'!$A$2:$A$133,$A70,'Выборка 2'!$B$2:$B$133,$B70)</f>
        <v>0</v>
      </c>
      <c r="AD70" s="2">
        <f>SUMIFS('Выборка 2'!AD$2:AD$133,'Выборка 2'!$A$2:$A$133,$A70,'Выборка 2'!$B$2:$B$133,$B70)</f>
        <v>0</v>
      </c>
      <c r="AE70" s="2">
        <f>SUMIFS('Выборка 2'!AE$2:AE$133,'Выборка 2'!$A$2:$A$133,$A70,'Выборка 2'!$B$2:$B$133,$B70)</f>
        <v>0</v>
      </c>
      <c r="AF70" s="2">
        <f>SUMIFS('Выборка 2'!AF$2:AF$133,'Выборка 2'!$A$2:$A$133,$A70,'Выборка 2'!$B$2:$B$133,$B70)</f>
        <v>0</v>
      </c>
      <c r="AG70" s="2">
        <f>SUMIFS('Выборка 2'!AG$2:AG$133,'Выборка 2'!$A$2:$A$133,$A70,'Выборка 2'!$B$2:$B$133,$B70)</f>
        <v>0</v>
      </c>
      <c r="AH70" s="2">
        <f>SUMIFS('Выборка 2'!AH$2:AH$133,'Выборка 2'!$A$2:$A$133,$A70,'Выборка 2'!$B$2:$B$133,$B70)</f>
        <v>0</v>
      </c>
      <c r="AI70" s="2">
        <f>SUMIFS('Выборка 2'!AI$2:AI$133,'Выборка 2'!$A$2:$A$133,$A70,'Выборка 2'!$B$2:$B$133,$B70)</f>
        <v>0</v>
      </c>
      <c r="AJ70" s="2">
        <f>SUMIFS('Выборка 2'!AJ$2:AJ$133,'Выборка 2'!$A$2:$A$133,$A70,'Выборка 2'!$B$2:$B$133,$B70)</f>
        <v>0</v>
      </c>
      <c r="AK70" s="2">
        <f>SUMIFS('Выборка 2'!AK$2:AK$133,'Выборка 2'!$A$2:$A$133,$A70,'Выборка 2'!$B$2:$B$133,$B70)</f>
        <v>0</v>
      </c>
      <c r="AL70" s="2">
        <f>SUMIFS('Выборка 2'!AL$2:AL$133,'Выборка 2'!$A$2:$A$133,$A70,'Выборка 2'!$B$2:$B$133,$B70)</f>
        <v>0</v>
      </c>
      <c r="AM70" s="2">
        <f>SUMIFS('Выборка 2'!AM$2:AM$133,'Выборка 2'!$A$2:$A$133,$A70,'Выборка 2'!$B$2:$B$133,$B70)</f>
        <v>0</v>
      </c>
      <c r="AN70" s="2">
        <f>SUMIFS('Выборка 2'!AN$2:AN$133,'Выборка 2'!$A$2:$A$133,$A70,'Выборка 2'!$B$2:$B$133,$B70)</f>
        <v>0</v>
      </c>
      <c r="AO70" s="2">
        <f>SUMIFS('Выборка 2'!AO$2:AO$133,'Выборка 2'!$A$2:$A$133,$A70,'Выборка 2'!$B$2:$B$133,$B70)</f>
        <v>0</v>
      </c>
      <c r="AP70" s="2">
        <f>SUMIFS('Выборка 2'!AP$2:AP$133,'Выборка 2'!$A$2:$A$133,$A70,'Выборка 2'!$B$2:$B$133,$B70)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2'!C$2:C$133,'Выборка 2'!$A$2:$A$133,$A71,'Выборка 2'!$B$2:$B$133,$B71)</f>
        <v>0</v>
      </c>
      <c r="D71" s="2">
        <f>SUMIFS('Выборка 2'!D$2:D$133,'Выборка 2'!$A$2:$A$133,$A71,'Выборка 2'!$B$2:$B$133,$B71)</f>
        <v>0</v>
      </c>
      <c r="E71" s="2">
        <f>SUMIFS('Выборка 2'!E$2:E$133,'Выборка 2'!$A$2:$A$133,$A71,'Выборка 2'!$B$2:$B$133,$B71)</f>
        <v>0</v>
      </c>
      <c r="F71" s="2">
        <f>SUMIFS('Выборка 2'!F$2:F$133,'Выборка 2'!$A$2:$A$133,$A71,'Выборка 2'!$B$2:$B$133,$B71)</f>
        <v>0</v>
      </c>
      <c r="G71" s="2">
        <f>SUMIFS('Выборка 2'!G$2:G$133,'Выборка 2'!$A$2:$A$133,$A71,'Выборка 2'!$B$2:$B$133,$B71)</f>
        <v>0</v>
      </c>
      <c r="H71" s="2">
        <f>SUMIFS('Выборка 2'!H$2:H$133,'Выборка 2'!$A$2:$A$133,$A71,'Выборка 2'!$B$2:$B$133,$B71)</f>
        <v>0</v>
      </c>
      <c r="I71" s="2">
        <f>SUMIFS('Выборка 2'!I$2:I$133,'Выборка 2'!$A$2:$A$133,$A71,'Выборка 2'!$B$2:$B$133,$B71)</f>
        <v>0</v>
      </c>
      <c r="J71" s="2">
        <f>SUMIFS('Выборка 2'!J$2:J$133,'Выборка 2'!$A$2:$A$133,$A71,'Выборка 2'!$B$2:$B$133,$B71)</f>
        <v>0</v>
      </c>
      <c r="K71" s="2">
        <f>SUMIFS('Выборка 2'!K$2:K$133,'Выборка 2'!$A$2:$A$133,$A71,'Выборка 2'!$B$2:$B$133,$B71)</f>
        <v>0</v>
      </c>
      <c r="L71" s="2">
        <f>SUMIFS('Выборка 2'!L$2:L$133,'Выборка 2'!$A$2:$A$133,$A71,'Выборка 2'!$B$2:$B$133,$B71)</f>
        <v>0</v>
      </c>
      <c r="M71" s="2">
        <f>SUMIFS('Выборка 2'!M$2:M$133,'Выборка 2'!$A$2:$A$133,$A71,'Выборка 2'!$B$2:$B$133,$B71)</f>
        <v>0</v>
      </c>
      <c r="N71" s="2">
        <f>SUMIFS('Выборка 2'!N$2:N$133,'Выборка 2'!$A$2:$A$133,$A71,'Выборка 2'!$B$2:$B$133,$B71)</f>
        <v>0</v>
      </c>
      <c r="O71" s="2">
        <f>SUMIFS('Выборка 2'!O$2:O$133,'Выборка 2'!$A$2:$A$133,$A71,'Выборка 2'!$B$2:$B$133,$B71)</f>
        <v>0</v>
      </c>
      <c r="P71" s="2">
        <f>SUMIFS('Выборка 2'!P$2:P$133,'Выборка 2'!$A$2:$A$133,$A71,'Выборка 2'!$B$2:$B$133,$B71)</f>
        <v>0</v>
      </c>
      <c r="Q71" s="2">
        <f>SUMIFS('Выборка 2'!Q$2:Q$133,'Выборка 2'!$A$2:$A$133,$A71,'Выборка 2'!$B$2:$B$133,$B71)</f>
        <v>0</v>
      </c>
      <c r="R71" s="2">
        <f>SUMIFS('Выборка 2'!R$2:R$133,'Выборка 2'!$A$2:$A$133,$A71,'Выборка 2'!$B$2:$B$133,$B71)</f>
        <v>0</v>
      </c>
      <c r="S71" s="2">
        <f>SUMIFS('Выборка 2'!S$2:S$133,'Выборка 2'!$A$2:$A$133,$A71,'Выборка 2'!$B$2:$B$133,$B71)</f>
        <v>0</v>
      </c>
      <c r="T71" s="2">
        <f>SUMIFS('Выборка 2'!T$2:T$133,'Выборка 2'!$A$2:$A$133,$A71,'Выборка 2'!$B$2:$B$133,$B71)</f>
        <v>0</v>
      </c>
      <c r="U71" s="2">
        <f>SUMIFS('Выборка 2'!U$2:U$133,'Выборка 2'!$A$2:$A$133,$A71,'Выборка 2'!$B$2:$B$133,$B71)</f>
        <v>0</v>
      </c>
      <c r="V71" s="2">
        <f>SUMIFS('Выборка 2'!V$2:V$133,'Выборка 2'!$A$2:$A$133,$A71,'Выборка 2'!$B$2:$B$133,$B71)</f>
        <v>0</v>
      </c>
      <c r="W71" s="2">
        <f>SUMIFS('Выборка 2'!W$2:W$133,'Выборка 2'!$A$2:$A$133,$A71,'Выборка 2'!$B$2:$B$133,$B71)</f>
        <v>0</v>
      </c>
      <c r="X71" s="2">
        <f>SUMIFS('Выборка 2'!X$2:X$133,'Выборка 2'!$A$2:$A$133,$A71,'Выборка 2'!$B$2:$B$133,$B71)</f>
        <v>0</v>
      </c>
      <c r="Y71" s="2">
        <f>SUMIFS('Выборка 2'!Y$2:Y$133,'Выборка 2'!$A$2:$A$133,$A71,'Выборка 2'!$B$2:$B$133,$B71)</f>
        <v>0</v>
      </c>
      <c r="Z71" s="2">
        <f>SUMIFS('Выборка 2'!Z$2:Z$133,'Выборка 2'!$A$2:$A$133,$A71,'Выборка 2'!$B$2:$B$133,$B71)</f>
        <v>0</v>
      </c>
      <c r="AA71" s="2">
        <f>SUMIFS('Выборка 2'!AA$2:AA$133,'Выборка 2'!$A$2:$A$133,$A71,'Выборка 2'!$B$2:$B$133,$B71)</f>
        <v>0</v>
      </c>
      <c r="AB71" s="2">
        <f>SUMIFS('Выборка 2'!AB$2:AB$133,'Выборка 2'!$A$2:$A$133,$A71,'Выборка 2'!$B$2:$B$133,$B71)</f>
        <v>0</v>
      </c>
      <c r="AC71" s="2">
        <f>SUMIFS('Выборка 2'!AC$2:AC$133,'Выборка 2'!$A$2:$A$133,$A71,'Выборка 2'!$B$2:$B$133,$B71)</f>
        <v>0</v>
      </c>
      <c r="AD71" s="2">
        <f>SUMIFS('Выборка 2'!AD$2:AD$133,'Выборка 2'!$A$2:$A$133,$A71,'Выборка 2'!$B$2:$B$133,$B71)</f>
        <v>0</v>
      </c>
      <c r="AE71" s="2">
        <f>SUMIFS('Выборка 2'!AE$2:AE$133,'Выборка 2'!$A$2:$A$133,$A71,'Выборка 2'!$B$2:$B$133,$B71)</f>
        <v>0</v>
      </c>
      <c r="AF71" s="2">
        <f>SUMIFS('Выборка 2'!AF$2:AF$133,'Выборка 2'!$A$2:$A$133,$A71,'Выборка 2'!$B$2:$B$133,$B71)</f>
        <v>0</v>
      </c>
      <c r="AG71" s="2">
        <f>SUMIFS('Выборка 2'!AG$2:AG$133,'Выборка 2'!$A$2:$A$133,$A71,'Выборка 2'!$B$2:$B$133,$B71)</f>
        <v>0</v>
      </c>
      <c r="AH71" s="2">
        <f>SUMIFS('Выборка 2'!AH$2:AH$133,'Выборка 2'!$A$2:$A$133,$A71,'Выборка 2'!$B$2:$B$133,$B71)</f>
        <v>0</v>
      </c>
      <c r="AI71" s="2">
        <f>SUMIFS('Выборка 2'!AI$2:AI$133,'Выборка 2'!$A$2:$A$133,$A71,'Выборка 2'!$B$2:$B$133,$B71)</f>
        <v>0</v>
      </c>
      <c r="AJ71" s="2">
        <f>SUMIFS('Выборка 2'!AJ$2:AJ$133,'Выборка 2'!$A$2:$A$133,$A71,'Выборка 2'!$B$2:$B$133,$B71)</f>
        <v>0</v>
      </c>
      <c r="AK71" s="2">
        <f>SUMIFS('Выборка 2'!AK$2:AK$133,'Выборка 2'!$A$2:$A$133,$A71,'Выборка 2'!$B$2:$B$133,$B71)</f>
        <v>0</v>
      </c>
      <c r="AL71" s="2">
        <f>SUMIFS('Выборка 2'!AL$2:AL$133,'Выборка 2'!$A$2:$A$133,$A71,'Выборка 2'!$B$2:$B$133,$B71)</f>
        <v>0</v>
      </c>
      <c r="AM71" s="2">
        <f>SUMIFS('Выборка 2'!AM$2:AM$133,'Выборка 2'!$A$2:$A$133,$A71,'Выборка 2'!$B$2:$B$133,$B71)</f>
        <v>0</v>
      </c>
      <c r="AN71" s="2">
        <f>SUMIFS('Выборка 2'!AN$2:AN$133,'Выборка 2'!$A$2:$A$133,$A71,'Выборка 2'!$B$2:$B$133,$B71)</f>
        <v>0</v>
      </c>
      <c r="AO71" s="2">
        <f>SUMIFS('Выборка 2'!AO$2:AO$133,'Выборка 2'!$A$2:$A$133,$A71,'Выборка 2'!$B$2:$B$133,$B71)</f>
        <v>0</v>
      </c>
      <c r="AP71" s="2">
        <f>SUMIFS('Выборка 2'!AP$2:AP$133,'Выборка 2'!$A$2:$A$133,$A71,'Выборка 2'!$B$2:$B$133,$B71)</f>
        <v>0</v>
      </c>
      <c r="AR71" s="2">
        <f t="shared" ref="AR71:AR72" si="3">SUM(C71:AP71)</f>
        <v>0</v>
      </c>
    </row>
    <row r="72" spans="1:44">
      <c r="A72" s="1">
        <v>63023</v>
      </c>
      <c r="B72" s="1">
        <v>10851</v>
      </c>
      <c r="C72" s="2">
        <f>SUMIFS('Выборка 2'!C$2:C$133,'Выборка 2'!$A$2:$A$133,$A72,'Выборка 2'!$B$2:$B$133,$B72)</f>
        <v>0</v>
      </c>
      <c r="D72" s="2">
        <f>SUMIFS('Выборка 2'!D$2:D$133,'Выборка 2'!$A$2:$A$133,$A72,'Выборка 2'!$B$2:$B$133,$B72)</f>
        <v>0</v>
      </c>
      <c r="E72" s="2">
        <f>SUMIFS('Выборка 2'!E$2:E$133,'Выборка 2'!$A$2:$A$133,$A72,'Выборка 2'!$B$2:$B$133,$B72)</f>
        <v>0</v>
      </c>
      <c r="F72" s="2">
        <f>SUMIFS('Выборка 2'!F$2:F$133,'Выборка 2'!$A$2:$A$133,$A72,'Выборка 2'!$B$2:$B$133,$B72)</f>
        <v>0</v>
      </c>
      <c r="G72" s="2">
        <f>SUMIFS('Выборка 2'!G$2:G$133,'Выборка 2'!$A$2:$A$133,$A72,'Выборка 2'!$B$2:$B$133,$B72)</f>
        <v>0</v>
      </c>
      <c r="H72" s="2">
        <f>SUMIFS('Выборка 2'!H$2:H$133,'Выборка 2'!$A$2:$A$133,$A72,'Выборка 2'!$B$2:$B$133,$B72)</f>
        <v>0</v>
      </c>
      <c r="I72" s="2">
        <f>SUMIFS('Выборка 2'!I$2:I$133,'Выборка 2'!$A$2:$A$133,$A72,'Выборка 2'!$B$2:$B$133,$B72)</f>
        <v>0</v>
      </c>
      <c r="J72" s="2">
        <f>SUMIFS('Выборка 2'!J$2:J$133,'Выборка 2'!$A$2:$A$133,$A72,'Выборка 2'!$B$2:$B$133,$B72)</f>
        <v>0</v>
      </c>
      <c r="K72" s="2">
        <f>SUMIFS('Выборка 2'!K$2:K$133,'Выборка 2'!$A$2:$A$133,$A72,'Выборка 2'!$B$2:$B$133,$B72)</f>
        <v>0</v>
      </c>
      <c r="L72" s="2">
        <f>SUMIFS('Выборка 2'!L$2:L$133,'Выборка 2'!$A$2:$A$133,$A72,'Выборка 2'!$B$2:$B$133,$B72)</f>
        <v>0</v>
      </c>
      <c r="M72" s="2">
        <f>SUMIFS('Выборка 2'!M$2:M$133,'Выборка 2'!$A$2:$A$133,$A72,'Выборка 2'!$B$2:$B$133,$B72)</f>
        <v>0</v>
      </c>
      <c r="N72" s="2">
        <f>SUMIFS('Выборка 2'!N$2:N$133,'Выборка 2'!$A$2:$A$133,$A72,'Выборка 2'!$B$2:$B$133,$B72)</f>
        <v>0</v>
      </c>
      <c r="O72" s="2">
        <f>SUMIFS('Выборка 2'!O$2:O$133,'Выборка 2'!$A$2:$A$133,$A72,'Выборка 2'!$B$2:$B$133,$B72)</f>
        <v>0</v>
      </c>
      <c r="P72" s="2">
        <f>SUMIFS('Выборка 2'!P$2:P$133,'Выборка 2'!$A$2:$A$133,$A72,'Выборка 2'!$B$2:$B$133,$B72)</f>
        <v>0</v>
      </c>
      <c r="Q72" s="2">
        <f>SUMIFS('Выборка 2'!Q$2:Q$133,'Выборка 2'!$A$2:$A$133,$A72,'Выборка 2'!$B$2:$B$133,$B72)</f>
        <v>0</v>
      </c>
      <c r="R72" s="2">
        <f>SUMIFS('Выборка 2'!R$2:R$133,'Выборка 2'!$A$2:$A$133,$A72,'Выборка 2'!$B$2:$B$133,$B72)</f>
        <v>0</v>
      </c>
      <c r="S72" s="2">
        <f>SUMIFS('Выборка 2'!S$2:S$133,'Выборка 2'!$A$2:$A$133,$A72,'Выборка 2'!$B$2:$B$133,$B72)</f>
        <v>0</v>
      </c>
      <c r="T72" s="2">
        <f>SUMIFS('Выборка 2'!T$2:T$133,'Выборка 2'!$A$2:$A$133,$A72,'Выборка 2'!$B$2:$B$133,$B72)</f>
        <v>0</v>
      </c>
      <c r="U72" s="2">
        <f>SUMIFS('Выборка 2'!U$2:U$133,'Выборка 2'!$A$2:$A$133,$A72,'Выборка 2'!$B$2:$B$133,$B72)</f>
        <v>0</v>
      </c>
      <c r="V72" s="2">
        <f>SUMIFS('Выборка 2'!V$2:V$133,'Выборка 2'!$A$2:$A$133,$A72,'Выборка 2'!$B$2:$B$133,$B72)</f>
        <v>0</v>
      </c>
      <c r="W72" s="2">
        <f>SUMIFS('Выборка 2'!W$2:W$133,'Выборка 2'!$A$2:$A$133,$A72,'Выборка 2'!$B$2:$B$133,$B72)</f>
        <v>0</v>
      </c>
      <c r="X72" s="2">
        <f>SUMIFS('Выборка 2'!X$2:X$133,'Выборка 2'!$A$2:$A$133,$A72,'Выборка 2'!$B$2:$B$133,$B72)</f>
        <v>0</v>
      </c>
      <c r="Y72" s="2">
        <f>SUMIFS('Выборка 2'!Y$2:Y$133,'Выборка 2'!$A$2:$A$133,$A72,'Выборка 2'!$B$2:$B$133,$B72)</f>
        <v>0</v>
      </c>
      <c r="Z72" s="2">
        <f>SUMIFS('Выборка 2'!Z$2:Z$133,'Выборка 2'!$A$2:$A$133,$A72,'Выборка 2'!$B$2:$B$133,$B72)</f>
        <v>0</v>
      </c>
      <c r="AA72" s="2">
        <f>SUMIFS('Выборка 2'!AA$2:AA$133,'Выборка 2'!$A$2:$A$133,$A72,'Выборка 2'!$B$2:$B$133,$B72)</f>
        <v>0</v>
      </c>
      <c r="AB72" s="2">
        <f>SUMIFS('Выборка 2'!AB$2:AB$133,'Выборка 2'!$A$2:$A$133,$A72,'Выборка 2'!$B$2:$B$133,$B72)</f>
        <v>0</v>
      </c>
      <c r="AC72" s="2">
        <f>SUMIFS('Выборка 2'!AC$2:AC$133,'Выборка 2'!$A$2:$A$133,$A72,'Выборка 2'!$B$2:$B$133,$B72)</f>
        <v>0</v>
      </c>
      <c r="AD72" s="2">
        <f>SUMIFS('Выборка 2'!AD$2:AD$133,'Выборка 2'!$A$2:$A$133,$A72,'Выборка 2'!$B$2:$B$133,$B72)</f>
        <v>0</v>
      </c>
      <c r="AE72" s="2">
        <f>SUMIFS('Выборка 2'!AE$2:AE$133,'Выборка 2'!$A$2:$A$133,$A72,'Выборка 2'!$B$2:$B$133,$B72)</f>
        <v>0</v>
      </c>
      <c r="AF72" s="2">
        <f>SUMIFS('Выборка 2'!AF$2:AF$133,'Выборка 2'!$A$2:$A$133,$A72,'Выборка 2'!$B$2:$B$133,$B72)</f>
        <v>0</v>
      </c>
      <c r="AG72" s="2">
        <f>SUMIFS('Выборка 2'!AG$2:AG$133,'Выборка 2'!$A$2:$A$133,$A72,'Выборка 2'!$B$2:$B$133,$B72)</f>
        <v>0</v>
      </c>
      <c r="AH72" s="2">
        <f>SUMIFS('Выборка 2'!AH$2:AH$133,'Выборка 2'!$A$2:$A$133,$A72,'Выборка 2'!$B$2:$B$133,$B72)</f>
        <v>0</v>
      </c>
      <c r="AI72" s="2">
        <f>SUMIFS('Выборка 2'!AI$2:AI$133,'Выборка 2'!$A$2:$A$133,$A72,'Выборка 2'!$B$2:$B$133,$B72)</f>
        <v>0</v>
      </c>
      <c r="AJ72" s="2">
        <f>SUMIFS('Выборка 2'!AJ$2:AJ$133,'Выборка 2'!$A$2:$A$133,$A72,'Выборка 2'!$B$2:$B$133,$B72)</f>
        <v>0</v>
      </c>
      <c r="AK72" s="2">
        <f>SUMIFS('Выборка 2'!AK$2:AK$133,'Выборка 2'!$A$2:$A$133,$A72,'Выборка 2'!$B$2:$B$133,$B72)</f>
        <v>0</v>
      </c>
      <c r="AL72" s="2">
        <f>SUMIFS('Выборка 2'!AL$2:AL$133,'Выборка 2'!$A$2:$A$133,$A72,'Выборка 2'!$B$2:$B$133,$B72)</f>
        <v>0</v>
      </c>
      <c r="AM72" s="2">
        <f>SUMIFS('Выборка 2'!AM$2:AM$133,'Выборка 2'!$A$2:$A$133,$A72,'Выборка 2'!$B$2:$B$133,$B72)</f>
        <v>0</v>
      </c>
      <c r="AN72" s="2">
        <f>SUMIFS('Выборка 2'!AN$2:AN$133,'Выборка 2'!$A$2:$A$133,$A72,'Выборка 2'!$B$2:$B$133,$B72)</f>
        <v>0</v>
      </c>
      <c r="AO72" s="2">
        <f>SUMIFS('Выборка 2'!AO$2:AO$133,'Выборка 2'!$A$2:$A$133,$A72,'Выборка 2'!$B$2:$B$133,$B72)</f>
        <v>0</v>
      </c>
      <c r="AP72" s="2">
        <f>SUMIFS('Выборка 2'!AP$2:AP$133,'Выборка 2'!$A$2:$A$133,$A72,'Выборка 2'!$B$2:$B$133,$B72)</f>
        <v>0</v>
      </c>
      <c r="AR72" s="2">
        <f t="shared" si="3"/>
        <v>0</v>
      </c>
    </row>
    <row r="73" spans="1:44">
      <c r="A73" s="1">
        <v>63001</v>
      </c>
      <c r="B73" s="1">
        <v>10858</v>
      </c>
      <c r="C73" s="2">
        <f>SUMIFS('Выборка 2'!C$2:C$133,'Выборка 2'!$A$2:$A$133,$A73,'Выборка 2'!$B$2:$B$133,$B73)</f>
        <v>606</v>
      </c>
      <c r="D73" s="2">
        <f>SUMIFS('Выборка 2'!D$2:D$133,'Выборка 2'!$A$2:$A$133,$A73,'Выборка 2'!$B$2:$B$133,$B73)</f>
        <v>526</v>
      </c>
      <c r="E73" s="2">
        <f>SUMIFS('Выборка 2'!E$2:E$133,'Выборка 2'!$A$2:$A$133,$A73,'Выборка 2'!$B$2:$B$133,$B73)</f>
        <v>809</v>
      </c>
      <c r="F73" s="2">
        <f>SUMIFS('Выборка 2'!F$2:F$133,'Выборка 2'!$A$2:$A$133,$A73,'Выборка 2'!$B$2:$B$133,$B73)</f>
        <v>819</v>
      </c>
      <c r="G73" s="2">
        <f>SUMIFS('Выборка 2'!G$2:G$133,'Выборка 2'!$A$2:$A$133,$A73,'Выборка 2'!$B$2:$B$133,$B73)</f>
        <v>1393</v>
      </c>
      <c r="H73" s="2">
        <f>SUMIFS('Выборка 2'!H$2:H$133,'Выборка 2'!$A$2:$A$133,$A73,'Выборка 2'!$B$2:$B$133,$B73)</f>
        <v>1400</v>
      </c>
      <c r="I73" s="2">
        <f>SUMIFS('Выборка 2'!I$2:I$133,'Выборка 2'!$A$2:$A$133,$A73,'Выборка 2'!$B$2:$B$133,$B73)</f>
        <v>1276</v>
      </c>
      <c r="J73" s="2">
        <f>SUMIFS('Выборка 2'!J$2:J$133,'Выборка 2'!$A$2:$A$133,$A73,'Выборка 2'!$B$2:$B$133,$B73)</f>
        <v>1191</v>
      </c>
      <c r="K73" s="2">
        <f>SUMIFS('Выборка 2'!K$2:K$133,'Выборка 2'!$A$2:$A$133,$A73,'Выборка 2'!$B$2:$B$133,$B73)</f>
        <v>653</v>
      </c>
      <c r="L73" s="2">
        <f>SUMIFS('Выборка 2'!L$2:L$133,'Выборка 2'!$A$2:$A$133,$A73,'Выборка 2'!$B$2:$B$133,$B73)</f>
        <v>555</v>
      </c>
      <c r="M73" s="2">
        <f>SUMIFS('Выборка 2'!M$2:M$133,'Выборка 2'!$A$2:$A$133,$A73,'Выборка 2'!$B$2:$B$133,$B73)</f>
        <v>441</v>
      </c>
      <c r="N73" s="2">
        <f>SUMIFS('Выборка 2'!N$2:N$133,'Выборка 2'!$A$2:$A$133,$A73,'Выборка 2'!$B$2:$B$133,$B73)</f>
        <v>416</v>
      </c>
      <c r="O73" s="2">
        <f>SUMIFS('Выборка 2'!O$2:O$133,'Выборка 2'!$A$2:$A$133,$A73,'Выборка 2'!$B$2:$B$133,$B73)</f>
        <v>819</v>
      </c>
      <c r="P73" s="2">
        <f>SUMIFS('Выборка 2'!P$2:P$133,'Выборка 2'!$A$2:$A$133,$A73,'Выборка 2'!$B$2:$B$133,$B73)</f>
        <v>913</v>
      </c>
      <c r="Q73" s="2">
        <f>SUMIFS('Выборка 2'!Q$2:Q$133,'Выборка 2'!$A$2:$A$133,$A73,'Выборка 2'!$B$2:$B$133,$B73)</f>
        <v>995</v>
      </c>
      <c r="R73" s="2">
        <f>SUMIFS('Выборка 2'!R$2:R$133,'Выборка 2'!$A$2:$A$133,$A73,'Выборка 2'!$B$2:$B$133,$B73)</f>
        <v>1002</v>
      </c>
      <c r="S73" s="2">
        <f>SUMIFS('Выборка 2'!S$2:S$133,'Выборка 2'!$A$2:$A$133,$A73,'Выборка 2'!$B$2:$B$133,$B73)</f>
        <v>1665</v>
      </c>
      <c r="T73" s="2">
        <f>SUMIFS('Выборка 2'!T$2:T$133,'Выборка 2'!$A$2:$A$133,$A73,'Выборка 2'!$B$2:$B$133,$B73)</f>
        <v>1558</v>
      </c>
      <c r="U73" s="2">
        <f>SUMIFS('Выборка 2'!U$2:U$133,'Выборка 2'!$A$2:$A$133,$A73,'Выборка 2'!$B$2:$B$133,$B73)</f>
        <v>1934</v>
      </c>
      <c r="V73" s="2">
        <f>SUMIFS('Выборка 2'!V$2:V$133,'Выборка 2'!$A$2:$A$133,$A73,'Выборка 2'!$B$2:$B$133,$B73)</f>
        <v>1938</v>
      </c>
      <c r="W73" s="2">
        <f>SUMIFS('Выборка 2'!W$2:W$133,'Выборка 2'!$A$2:$A$133,$A73,'Выборка 2'!$B$2:$B$133,$B73)</f>
        <v>1545</v>
      </c>
      <c r="X73" s="2">
        <f>SUMIFS('Выборка 2'!X$2:X$133,'Выборка 2'!$A$2:$A$133,$A73,'Выборка 2'!$B$2:$B$133,$B73)</f>
        <v>1745</v>
      </c>
      <c r="Y73" s="2">
        <f>SUMIFS('Выборка 2'!Y$2:Y$133,'Выборка 2'!$A$2:$A$133,$A73,'Выборка 2'!$B$2:$B$133,$B73)</f>
        <v>1295</v>
      </c>
      <c r="Z73" s="2">
        <f>SUMIFS('Выборка 2'!Z$2:Z$133,'Выборка 2'!$A$2:$A$133,$A73,'Выборка 2'!$B$2:$B$133,$B73)</f>
        <v>1524</v>
      </c>
      <c r="AA73" s="2">
        <f>SUMIFS('Выборка 2'!AA$2:AA$133,'Выборка 2'!$A$2:$A$133,$A73,'Выборка 2'!$B$2:$B$133,$B73)</f>
        <v>1159</v>
      </c>
      <c r="AB73" s="2">
        <f>SUMIFS('Выборка 2'!AB$2:AB$133,'Выборка 2'!$A$2:$A$133,$A73,'Выборка 2'!$B$2:$B$133,$B73)</f>
        <v>1420</v>
      </c>
      <c r="AC73" s="2">
        <f>SUMIFS('Выборка 2'!AC$2:AC$133,'Выборка 2'!$A$2:$A$133,$A73,'Выборка 2'!$B$2:$B$133,$B73)</f>
        <v>1228</v>
      </c>
      <c r="AD73" s="2">
        <f>SUMIFS('Выборка 2'!AD$2:AD$133,'Выборка 2'!$A$2:$A$133,$A73,'Выборка 2'!$B$2:$B$133,$B73)</f>
        <v>1582</v>
      </c>
      <c r="AE73" s="2">
        <f>SUMIFS('Выборка 2'!AE$2:AE$133,'Выборка 2'!$A$2:$A$133,$A73,'Выборка 2'!$B$2:$B$133,$B73)</f>
        <v>1593</v>
      </c>
      <c r="AF73" s="2">
        <f>SUMIFS('Выборка 2'!AF$2:AF$133,'Выборка 2'!$A$2:$A$133,$A73,'Выборка 2'!$B$2:$B$133,$B73)</f>
        <v>2041</v>
      </c>
      <c r="AG73" s="2">
        <f>SUMIFS('Выборка 2'!AG$2:AG$133,'Выборка 2'!$A$2:$A$133,$A73,'Выборка 2'!$B$2:$B$133,$B73)</f>
        <v>816</v>
      </c>
      <c r="AH73" s="2">
        <f>SUMIFS('Выборка 2'!AH$2:AH$133,'Выборка 2'!$A$2:$A$133,$A73,'Выборка 2'!$B$2:$B$133,$B73)</f>
        <v>1750</v>
      </c>
      <c r="AI73" s="2">
        <f>SUMIFS('Выборка 2'!AI$2:AI$133,'Выборка 2'!$A$2:$A$133,$A73,'Выборка 2'!$B$2:$B$133,$B73)</f>
        <v>646</v>
      </c>
      <c r="AJ73" s="2">
        <f>SUMIFS('Выборка 2'!AJ$2:AJ$133,'Выборка 2'!$A$2:$A$133,$A73,'Выборка 2'!$B$2:$B$133,$B73)</f>
        <v>1179</v>
      </c>
      <c r="AK73" s="2">
        <f>SUMIFS('Выборка 2'!AK$2:AK$133,'Выборка 2'!$A$2:$A$133,$A73,'Выборка 2'!$B$2:$B$133,$B73)</f>
        <v>190</v>
      </c>
      <c r="AL73" s="2">
        <f>SUMIFS('Выборка 2'!AL$2:AL$133,'Выборка 2'!$A$2:$A$133,$A73,'Выборка 2'!$B$2:$B$133,$B73)</f>
        <v>463</v>
      </c>
      <c r="AM73" s="2">
        <f>SUMIFS('Выборка 2'!AM$2:AM$133,'Выборка 2'!$A$2:$A$133,$A73,'Выборка 2'!$B$2:$B$133,$B73)</f>
        <v>188</v>
      </c>
      <c r="AN73" s="2">
        <f>SUMIFS('Выборка 2'!AN$2:AN$133,'Выборка 2'!$A$2:$A$133,$A73,'Выборка 2'!$B$2:$B$133,$B73)</f>
        <v>544</v>
      </c>
      <c r="AO73" s="2">
        <f>SUMIFS('Выборка 2'!AO$2:AO$133,'Выборка 2'!$A$2:$A$133,$A73,'Выборка 2'!$B$2:$B$133,$B73)</f>
        <v>72</v>
      </c>
      <c r="AP73" s="2">
        <f>SUMIFS('Выборка 2'!AP$2:AP$133,'Выборка 2'!$A$2:$A$133,$A73,'Выборка 2'!$B$2:$B$133,$B73)</f>
        <v>333</v>
      </c>
      <c r="AR73" s="2">
        <f t="shared" ref="AR73:AR74" si="4">SUM(C73:AP73)</f>
        <v>42222</v>
      </c>
    </row>
    <row r="74" spans="1:44">
      <c r="A74" s="1">
        <v>63023</v>
      </c>
      <c r="B74" s="1">
        <v>10858</v>
      </c>
      <c r="C74" s="2">
        <f>SUMIFS('Выборка 2'!C$2:C$133,'Выборка 2'!$A$2:$A$133,$A74,'Выборка 2'!$B$2:$B$133,$B74)</f>
        <v>363</v>
      </c>
      <c r="D74" s="2">
        <f>SUMIFS('Выборка 2'!D$2:D$133,'Выборка 2'!$A$2:$A$133,$A74,'Выборка 2'!$B$2:$B$133,$B74)</f>
        <v>363</v>
      </c>
      <c r="E74" s="2">
        <f>SUMIFS('Выборка 2'!E$2:E$133,'Выборка 2'!$A$2:$A$133,$A74,'Выборка 2'!$B$2:$B$133,$B74)</f>
        <v>928</v>
      </c>
      <c r="F74" s="2">
        <f>SUMIFS('Выборка 2'!F$2:F$133,'Выборка 2'!$A$2:$A$133,$A74,'Выборка 2'!$B$2:$B$133,$B74)</f>
        <v>872</v>
      </c>
      <c r="G74" s="2">
        <f>SUMIFS('Выборка 2'!G$2:G$133,'Выборка 2'!$A$2:$A$133,$A74,'Выборка 2'!$B$2:$B$133,$B74)</f>
        <v>2473</v>
      </c>
      <c r="H74" s="2">
        <f>SUMIFS('Выборка 2'!H$2:H$133,'Выборка 2'!$A$2:$A$133,$A74,'Выборка 2'!$B$2:$B$133,$B74)</f>
        <v>2275</v>
      </c>
      <c r="I74" s="2">
        <f>SUMIFS('Выборка 2'!I$2:I$133,'Выборка 2'!$A$2:$A$133,$A74,'Выборка 2'!$B$2:$B$133,$B74)</f>
        <v>2335</v>
      </c>
      <c r="J74" s="2">
        <f>SUMIFS('Выборка 2'!J$2:J$133,'Выборка 2'!$A$2:$A$133,$A74,'Выборка 2'!$B$2:$B$133,$B74)</f>
        <v>2153</v>
      </c>
      <c r="K74" s="2">
        <f>SUMIFS('Выборка 2'!K$2:K$133,'Выборка 2'!$A$2:$A$133,$A74,'Выборка 2'!$B$2:$B$133,$B74)</f>
        <v>1201</v>
      </c>
      <c r="L74" s="2">
        <f>SUMIFS('Выборка 2'!L$2:L$133,'Выборка 2'!$A$2:$A$133,$A74,'Выборка 2'!$B$2:$B$133,$B74)</f>
        <v>1101</v>
      </c>
      <c r="M74" s="2">
        <f>SUMIFS('Выборка 2'!M$2:M$133,'Выборка 2'!$A$2:$A$133,$A74,'Выборка 2'!$B$2:$B$133,$B74)</f>
        <v>718</v>
      </c>
      <c r="N74" s="2">
        <f>SUMIFS('Выборка 2'!N$2:N$133,'Выборка 2'!$A$2:$A$133,$A74,'Выборка 2'!$B$2:$B$133,$B74)</f>
        <v>661</v>
      </c>
      <c r="O74" s="2">
        <f>SUMIFS('Выборка 2'!O$2:O$133,'Выборка 2'!$A$2:$A$133,$A74,'Выборка 2'!$B$2:$B$133,$B74)</f>
        <v>1346</v>
      </c>
      <c r="P74" s="2">
        <f>SUMIFS('Выборка 2'!P$2:P$133,'Выборка 2'!$A$2:$A$133,$A74,'Выборка 2'!$B$2:$B$133,$B74)</f>
        <v>1355</v>
      </c>
      <c r="Q74" s="2">
        <f>SUMIFS('Выборка 2'!Q$2:Q$133,'Выборка 2'!$A$2:$A$133,$A74,'Выборка 2'!$B$2:$B$133,$B74)</f>
        <v>1771</v>
      </c>
      <c r="R74" s="2">
        <f>SUMIFS('Выборка 2'!R$2:R$133,'Выборка 2'!$A$2:$A$133,$A74,'Выборка 2'!$B$2:$B$133,$B74)</f>
        <v>1494</v>
      </c>
      <c r="S74" s="2">
        <f>SUMIFS('Выборка 2'!S$2:S$133,'Выборка 2'!$A$2:$A$133,$A74,'Выборка 2'!$B$2:$B$133,$B74)</f>
        <v>3011</v>
      </c>
      <c r="T74" s="2">
        <f>SUMIFS('Выборка 2'!T$2:T$133,'Выборка 2'!$A$2:$A$133,$A74,'Выборка 2'!$B$2:$B$133,$B74)</f>
        <v>2750</v>
      </c>
      <c r="U74" s="2">
        <f>SUMIFS('Выборка 2'!U$2:U$133,'Выборка 2'!$A$2:$A$133,$A74,'Выборка 2'!$B$2:$B$133,$B74)</f>
        <v>3507</v>
      </c>
      <c r="V74" s="2">
        <f>SUMIFS('Выборка 2'!V$2:V$133,'Выборка 2'!$A$2:$A$133,$A74,'Выборка 2'!$B$2:$B$133,$B74)</f>
        <v>3310</v>
      </c>
      <c r="W74" s="2">
        <f>SUMIFS('Выборка 2'!W$2:W$133,'Выборка 2'!$A$2:$A$133,$A74,'Выборка 2'!$B$2:$B$133,$B74)</f>
        <v>2871</v>
      </c>
      <c r="X74" s="2">
        <f>SUMIFS('Выборка 2'!X$2:X$133,'Выборка 2'!$A$2:$A$133,$A74,'Выборка 2'!$B$2:$B$133,$B74)</f>
        <v>2872</v>
      </c>
      <c r="Y74" s="2">
        <f>SUMIFS('Выборка 2'!Y$2:Y$133,'Выборка 2'!$A$2:$A$133,$A74,'Выборка 2'!$B$2:$B$133,$B74)</f>
        <v>2433</v>
      </c>
      <c r="Z74" s="2">
        <f>SUMIFS('Выборка 2'!Z$2:Z$133,'Выборка 2'!$A$2:$A$133,$A74,'Выборка 2'!$B$2:$B$133,$B74)</f>
        <v>2555</v>
      </c>
      <c r="AA74" s="2">
        <f>SUMIFS('Выборка 2'!AA$2:AA$133,'Выборка 2'!$A$2:$A$133,$A74,'Выборка 2'!$B$2:$B$133,$B74)</f>
        <v>2067</v>
      </c>
      <c r="AB74" s="2">
        <f>SUMIFS('Выборка 2'!AB$2:AB$133,'Выборка 2'!$A$2:$A$133,$A74,'Выборка 2'!$B$2:$B$133,$B74)</f>
        <v>2284</v>
      </c>
      <c r="AC74" s="2">
        <f>SUMIFS('Выборка 2'!AC$2:AC$133,'Выборка 2'!$A$2:$A$133,$A74,'Выборка 2'!$B$2:$B$133,$B74)</f>
        <v>2146</v>
      </c>
      <c r="AD74" s="2">
        <f>SUMIFS('Выборка 2'!AD$2:AD$133,'Выборка 2'!$A$2:$A$133,$A74,'Выборка 2'!$B$2:$B$133,$B74)</f>
        <v>2573</v>
      </c>
      <c r="AE74" s="2">
        <f>SUMIFS('Выборка 2'!AE$2:AE$133,'Выборка 2'!$A$2:$A$133,$A74,'Выборка 2'!$B$2:$B$133,$B74)</f>
        <v>2827</v>
      </c>
      <c r="AF74" s="2">
        <f>SUMIFS('Выборка 2'!AF$2:AF$133,'Выборка 2'!$A$2:$A$133,$A74,'Выборка 2'!$B$2:$B$133,$B74)</f>
        <v>3255</v>
      </c>
      <c r="AG74" s="2">
        <f>SUMIFS('Выборка 2'!AG$2:AG$133,'Выборка 2'!$A$2:$A$133,$A74,'Выборка 2'!$B$2:$B$133,$B74)</f>
        <v>1423</v>
      </c>
      <c r="AH74" s="2">
        <f>SUMIFS('Выборка 2'!AH$2:AH$133,'Выборка 2'!$A$2:$A$133,$A74,'Выборка 2'!$B$2:$B$133,$B74)</f>
        <v>3135</v>
      </c>
      <c r="AI74" s="2">
        <f>SUMIFS('Выборка 2'!AI$2:AI$133,'Выборка 2'!$A$2:$A$133,$A74,'Выборка 2'!$B$2:$B$133,$B74)</f>
        <v>1168</v>
      </c>
      <c r="AJ74" s="2">
        <f>SUMIFS('Выборка 2'!AJ$2:AJ$133,'Выборка 2'!$A$2:$A$133,$A74,'Выборка 2'!$B$2:$B$133,$B74)</f>
        <v>2406</v>
      </c>
      <c r="AK74" s="2">
        <f>SUMIFS('Выборка 2'!AK$2:AK$133,'Выборка 2'!$A$2:$A$133,$A74,'Выборка 2'!$B$2:$B$133,$B74)</f>
        <v>408</v>
      </c>
      <c r="AL74" s="2">
        <f>SUMIFS('Выборка 2'!AL$2:AL$133,'Выборка 2'!$A$2:$A$133,$A74,'Выборка 2'!$B$2:$B$133,$B74)</f>
        <v>940</v>
      </c>
      <c r="AM74" s="2">
        <f>SUMIFS('Выборка 2'!AM$2:AM$133,'Выборка 2'!$A$2:$A$133,$A74,'Выборка 2'!$B$2:$B$133,$B74)</f>
        <v>395</v>
      </c>
      <c r="AN74" s="2">
        <f>SUMIFS('Выборка 2'!AN$2:AN$133,'Выборка 2'!$A$2:$A$133,$A74,'Выборка 2'!$B$2:$B$133,$B74)</f>
        <v>1214</v>
      </c>
      <c r="AO74" s="2">
        <f>SUMIFS('Выборка 2'!AO$2:AO$133,'Выборка 2'!$A$2:$A$133,$A74,'Выборка 2'!$B$2:$B$133,$B74)</f>
        <v>199</v>
      </c>
      <c r="AP74" s="2">
        <f>SUMIFS('Выборка 2'!AP$2:AP$133,'Выборка 2'!$A$2:$A$133,$A74,'Выборка 2'!$B$2:$B$133,$B74)</f>
        <v>918</v>
      </c>
      <c r="AR74" s="2">
        <f t="shared" si="4"/>
        <v>72076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4"/>
  <sheetViews>
    <sheetView topLeftCell="A52" workbookViewId="0">
      <selection activeCell="AR52" sqref="AR1:AR1048576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65</v>
      </c>
      <c r="L1" s="55"/>
      <c r="M1" s="54" t="s">
        <v>64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33" t="s">
        <v>21</v>
      </c>
      <c r="B2" s="34" t="s">
        <v>22</v>
      </c>
      <c r="C2" s="33" t="s">
        <v>23</v>
      </c>
      <c r="D2" s="33" t="s">
        <v>24</v>
      </c>
      <c r="E2" s="33" t="s">
        <v>23</v>
      </c>
      <c r="F2" s="33" t="s">
        <v>24</v>
      </c>
      <c r="G2" s="33" t="s">
        <v>23</v>
      </c>
      <c r="H2" s="33" t="s">
        <v>24</v>
      </c>
      <c r="I2" s="33" t="s">
        <v>23</v>
      </c>
      <c r="J2" s="33" t="s">
        <v>24</v>
      </c>
      <c r="K2" s="33" t="s">
        <v>23</v>
      </c>
      <c r="L2" s="33" t="s">
        <v>24</v>
      </c>
      <c r="M2" s="33" t="s">
        <v>23</v>
      </c>
      <c r="N2" s="33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('Подуш 1'!C3+'Подуш 2'!C3)/2</f>
        <v>0</v>
      </c>
      <c r="D3" s="2">
        <f>('Подуш 1'!D3+'Подуш 2'!D3)/2</f>
        <v>0</v>
      </c>
      <c r="E3" s="2">
        <f>('Подуш 1'!E3+'Подуш 2'!E3)/2</f>
        <v>0</v>
      </c>
      <c r="F3" s="2">
        <f>('Подуш 1'!F3+'Подуш 2'!F3)/2</f>
        <v>0</v>
      </c>
      <c r="G3" s="2">
        <f>('Подуш 1'!G3+'Подуш 2'!G3)/2</f>
        <v>0</v>
      </c>
      <c r="H3" s="2">
        <f>('Подуш 1'!H3+'Подуш 2'!H3)/2</f>
        <v>0</v>
      </c>
      <c r="I3" s="2">
        <f>('Подуш 1'!I3+'Подуш 2'!I3)/2</f>
        <v>0</v>
      </c>
      <c r="J3" s="2">
        <f>('Подуш 1'!J3+'Подуш 2'!J3)/2</f>
        <v>0</v>
      </c>
      <c r="K3" s="2">
        <f>('Подуш 1'!K3+'Подуш 2'!K3)/2</f>
        <v>0</v>
      </c>
      <c r="L3" s="2">
        <f>('Подуш 1'!L3+'Подуш 2'!L3)/2</f>
        <v>0</v>
      </c>
      <c r="M3" s="2">
        <f>('Подуш 1'!M3+'Подуш 2'!M3)/2</f>
        <v>0</v>
      </c>
      <c r="N3" s="2">
        <f>('Подуш 1'!N3+'Подуш 2'!N3)/2</f>
        <v>0</v>
      </c>
      <c r="O3" s="2">
        <f>('Подуш 1'!O3+'Подуш 2'!O3)/2</f>
        <v>0</v>
      </c>
      <c r="P3" s="2">
        <f>('Подуш 1'!P3+'Подуш 2'!P3)/2</f>
        <v>0</v>
      </c>
      <c r="Q3" s="2">
        <f>('Подуш 1'!Q3+'Подуш 2'!Q3)/2</f>
        <v>0</v>
      </c>
      <c r="R3" s="2">
        <f>('Подуш 1'!R3+'Подуш 2'!R3)/2</f>
        <v>0</v>
      </c>
      <c r="S3" s="2">
        <f>('Подуш 1'!S3+'Подуш 2'!S3)/2</f>
        <v>0</v>
      </c>
      <c r="T3" s="2">
        <f>('Подуш 1'!T3+'Подуш 2'!T3)/2</f>
        <v>0</v>
      </c>
      <c r="U3" s="2">
        <f>('Подуш 1'!U3+'Подуш 2'!U3)/2</f>
        <v>0</v>
      </c>
      <c r="V3" s="2">
        <f>('Подуш 1'!V3+'Подуш 2'!V3)/2</f>
        <v>0</v>
      </c>
      <c r="W3" s="2">
        <f>('Подуш 1'!W3+'Подуш 2'!W3)/2</f>
        <v>0</v>
      </c>
      <c r="X3" s="2">
        <f>('Подуш 1'!X3+'Подуш 2'!X3)/2</f>
        <v>0</v>
      </c>
      <c r="Y3" s="2">
        <f>('Подуш 1'!Y3+'Подуш 2'!Y3)/2</f>
        <v>0</v>
      </c>
      <c r="Z3" s="2">
        <f>('Подуш 1'!Z3+'Подуш 2'!Z3)/2</f>
        <v>0</v>
      </c>
      <c r="AA3" s="2">
        <f>('Подуш 1'!AA3+'Подуш 2'!AA3)/2</f>
        <v>0</v>
      </c>
      <c r="AB3" s="2">
        <f>('Подуш 1'!AB3+'Подуш 2'!AB3)/2</f>
        <v>0</v>
      </c>
      <c r="AC3" s="2">
        <f>('Подуш 1'!AC3+'Подуш 2'!AC3)/2</f>
        <v>0</v>
      </c>
      <c r="AD3" s="2">
        <f>('Подуш 1'!AD3+'Подуш 2'!AD3)/2</f>
        <v>0</v>
      </c>
      <c r="AE3" s="2">
        <f>('Подуш 1'!AE3+'Подуш 2'!AE3)/2</f>
        <v>0</v>
      </c>
      <c r="AF3" s="2">
        <f>('Подуш 1'!AF3+'Подуш 2'!AF3)/2</f>
        <v>0</v>
      </c>
      <c r="AG3" s="2">
        <f>('Подуш 1'!AG3+'Подуш 2'!AG3)/2</f>
        <v>0</v>
      </c>
      <c r="AH3" s="2">
        <f>('Подуш 1'!AH3+'Подуш 2'!AH3)/2</f>
        <v>0</v>
      </c>
      <c r="AI3" s="2">
        <f>('Подуш 1'!AI3+'Подуш 2'!AI3)/2</f>
        <v>0</v>
      </c>
      <c r="AJ3" s="2">
        <f>('Подуш 1'!AJ3+'Подуш 2'!AJ3)/2</f>
        <v>0</v>
      </c>
      <c r="AK3" s="2">
        <f>('Подуш 1'!AK3+'Подуш 2'!AK3)/2</f>
        <v>0</v>
      </c>
      <c r="AL3" s="2">
        <f>('Подуш 1'!AL3+'Подуш 2'!AL3)/2</f>
        <v>0</v>
      </c>
      <c r="AM3" s="2">
        <f>('Подуш 1'!AM3+'Подуш 2'!AM3)/2</f>
        <v>0</v>
      </c>
      <c r="AN3" s="2">
        <f>('Подуш 1'!AN3+'Подуш 2'!AN3)/2</f>
        <v>0</v>
      </c>
      <c r="AO3" s="2">
        <f>('Подуш 1'!AO3+'Подуш 2'!AO3)/2</f>
        <v>0</v>
      </c>
      <c r="AP3" s="2">
        <f>('Подуш 1'!AP3+'Подуш 2'!AP3)/2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('Подуш 1'!C4+'Подуш 2'!C4)/2</f>
        <v>9.5</v>
      </c>
      <c r="D4" s="2">
        <f>('Подуш 1'!D4+'Подуш 2'!D4)/2</f>
        <v>10</v>
      </c>
      <c r="E4" s="2">
        <f>('Подуш 1'!E4+'Подуш 2'!E4)/2</f>
        <v>26.5</v>
      </c>
      <c r="F4" s="2">
        <f>('Подуш 1'!F4+'Подуш 2'!F4)/2</f>
        <v>9.5</v>
      </c>
      <c r="G4" s="2">
        <f>('Подуш 1'!G4+'Подуш 2'!G4)/2</f>
        <v>48.5</v>
      </c>
      <c r="H4" s="2">
        <f>('Подуш 1'!H4+'Подуш 2'!H4)/2</f>
        <v>35</v>
      </c>
      <c r="I4" s="2">
        <f>('Подуш 1'!I4+'Подуш 2'!I4)/2</f>
        <v>36</v>
      </c>
      <c r="J4" s="2">
        <f>('Подуш 1'!J4+'Подуш 2'!J4)/2</f>
        <v>38.5</v>
      </c>
      <c r="K4" s="2">
        <f>('Подуш 1'!K4+'Подуш 2'!K4)/2</f>
        <v>11.5</v>
      </c>
      <c r="L4" s="2">
        <f>('Подуш 1'!L4+'Подуш 2'!L4)/2</f>
        <v>19</v>
      </c>
      <c r="M4" s="2">
        <f>('Подуш 1'!M4+'Подуш 2'!M4)/2</f>
        <v>12.5</v>
      </c>
      <c r="N4" s="2">
        <f>('Подуш 1'!N4+'Подуш 2'!N4)/2</f>
        <v>12</v>
      </c>
      <c r="O4" s="2">
        <f>('Подуш 1'!O4+'Подуш 2'!O4)/2</f>
        <v>44</v>
      </c>
      <c r="P4" s="2">
        <f>('Подуш 1'!P4+'Подуш 2'!P4)/2</f>
        <v>56.5</v>
      </c>
      <c r="Q4" s="2">
        <f>('Подуш 1'!Q4+'Подуш 2'!Q4)/2</f>
        <v>42.5</v>
      </c>
      <c r="R4" s="2">
        <f>('Подуш 1'!R4+'Подуш 2'!R4)/2</f>
        <v>54</v>
      </c>
      <c r="S4" s="2">
        <f>('Подуш 1'!S4+'Подуш 2'!S4)/2</f>
        <v>62.5</v>
      </c>
      <c r="T4" s="2">
        <f>('Подуш 1'!T4+'Подуш 2'!T4)/2</f>
        <v>73.5</v>
      </c>
      <c r="U4" s="2">
        <f>('Подуш 1'!U4+'Подуш 2'!U4)/2</f>
        <v>101.5</v>
      </c>
      <c r="V4" s="2">
        <f>('Подуш 1'!V4+'Подуш 2'!V4)/2</f>
        <v>65.5</v>
      </c>
      <c r="W4" s="2">
        <f>('Подуш 1'!W4+'Подуш 2'!W4)/2</f>
        <v>55</v>
      </c>
      <c r="X4" s="2">
        <f>('Подуш 1'!X4+'Подуш 2'!X4)/2</f>
        <v>47.5</v>
      </c>
      <c r="Y4" s="2">
        <f>('Подуш 1'!Y4+'Подуш 2'!Y4)/2</f>
        <v>40</v>
      </c>
      <c r="Z4" s="2">
        <f>('Подуш 1'!Z4+'Подуш 2'!Z4)/2</f>
        <v>27.5</v>
      </c>
      <c r="AA4" s="2">
        <f>('Подуш 1'!AA4+'Подуш 2'!AA4)/2</f>
        <v>25</v>
      </c>
      <c r="AB4" s="2">
        <f>('Подуш 1'!AB4+'Подуш 2'!AB4)/2</f>
        <v>13.5</v>
      </c>
      <c r="AC4" s="2">
        <f>('Подуш 1'!AC4+'Подуш 2'!AC4)/2</f>
        <v>33.5</v>
      </c>
      <c r="AD4" s="2">
        <f>('Подуш 1'!AD4+'Подуш 2'!AD4)/2</f>
        <v>13.5</v>
      </c>
      <c r="AE4" s="2">
        <f>('Подуш 1'!AE4+'Подуш 2'!AE4)/2</f>
        <v>24.5</v>
      </c>
      <c r="AF4" s="2">
        <f>('Подуш 1'!AF4+'Подуш 2'!AF4)/2</f>
        <v>15.5</v>
      </c>
      <c r="AG4" s="2">
        <f>('Подуш 1'!AG4+'Подуш 2'!AG4)/2</f>
        <v>13.5</v>
      </c>
      <c r="AH4" s="2">
        <f>('Подуш 1'!AH4+'Подуш 2'!AH4)/2</f>
        <v>11</v>
      </c>
      <c r="AI4" s="2">
        <f>('Подуш 1'!AI4+'Подуш 2'!AI4)/2</f>
        <v>8</v>
      </c>
      <c r="AJ4" s="2">
        <f>('Подуш 1'!AJ4+'Подуш 2'!AJ4)/2</f>
        <v>6.5</v>
      </c>
      <c r="AK4" s="2">
        <f>('Подуш 1'!AK4+'Подуш 2'!AK4)/2</f>
        <v>1</v>
      </c>
      <c r="AL4" s="2">
        <f>('Подуш 1'!AL4+'Подуш 2'!AL4)/2</f>
        <v>4</v>
      </c>
      <c r="AM4" s="2">
        <f>('Подуш 1'!AM4+'Подуш 2'!AM4)/2</f>
        <v>0</v>
      </c>
      <c r="AN4" s="2">
        <f>('Подуш 1'!AN4+'Подуш 2'!AN4)/2</f>
        <v>2</v>
      </c>
      <c r="AO4" s="2">
        <f>('Подуш 1'!AO4+'Подуш 2'!AO4)/2</f>
        <v>0</v>
      </c>
      <c r="AP4" s="2">
        <f>('Подуш 1'!AP4+'Подуш 2'!AP4)/2</f>
        <v>4</v>
      </c>
      <c r="AR4" s="2">
        <f t="shared" ref="AR4:AR34" si="0">SUM(C4:AP4)</f>
        <v>1114</v>
      </c>
    </row>
    <row r="5" spans="1:44">
      <c r="A5" s="1">
        <v>63001</v>
      </c>
      <c r="B5" s="1">
        <v>402</v>
      </c>
      <c r="C5" s="2">
        <f>('Подуш 1'!C5+'Подуш 2'!C5)/2</f>
        <v>129.5</v>
      </c>
      <c r="D5" s="2">
        <f>('Подуш 1'!D5+'Подуш 2'!D5)/2</f>
        <v>120</v>
      </c>
      <c r="E5" s="2">
        <f>('Подуш 1'!E5+'Подуш 2'!E5)/2</f>
        <v>207</v>
      </c>
      <c r="F5" s="2">
        <f>('Подуш 1'!F5+'Подуш 2'!F5)/2</f>
        <v>180</v>
      </c>
      <c r="G5" s="2">
        <f>('Подуш 1'!G5+'Подуш 2'!G5)/2</f>
        <v>339</v>
      </c>
      <c r="H5" s="2">
        <f>('Подуш 1'!H5+'Подуш 2'!H5)/2</f>
        <v>292.5</v>
      </c>
      <c r="I5" s="2">
        <f>('Подуш 1'!I5+'Подуш 2'!I5)/2</f>
        <v>325</v>
      </c>
      <c r="J5" s="2">
        <f>('Подуш 1'!J5+'Подуш 2'!J5)/2</f>
        <v>322.5</v>
      </c>
      <c r="K5" s="2">
        <f>('Подуш 1'!K5+'Подуш 2'!K5)/2</f>
        <v>200.5</v>
      </c>
      <c r="L5" s="2">
        <f>('Подуш 1'!L5+'Подуш 2'!L5)/2</f>
        <v>166</v>
      </c>
      <c r="M5" s="2">
        <f>('Подуш 1'!M5+'Подуш 2'!M5)/2</f>
        <v>123</v>
      </c>
      <c r="N5" s="2">
        <f>('Подуш 1'!N5+'Подуш 2'!N5)/2</f>
        <v>115</v>
      </c>
      <c r="O5" s="2">
        <f>('Подуш 1'!O5+'Подуш 2'!O5)/2</f>
        <v>287.5</v>
      </c>
      <c r="P5" s="2">
        <f>('Подуш 1'!P5+'Подуш 2'!P5)/2</f>
        <v>246.5</v>
      </c>
      <c r="Q5" s="2">
        <f>('Подуш 1'!Q5+'Подуш 2'!Q5)/2</f>
        <v>338.5</v>
      </c>
      <c r="R5" s="2">
        <f>('Подуш 1'!R5+'Подуш 2'!R5)/2</f>
        <v>298</v>
      </c>
      <c r="S5" s="2">
        <f>('Подуш 1'!S5+'Подуш 2'!S5)/2</f>
        <v>474.5</v>
      </c>
      <c r="T5" s="2">
        <f>('Подуш 1'!T5+'Подуш 2'!T5)/2</f>
        <v>422.5</v>
      </c>
      <c r="U5" s="2">
        <f>('Подуш 1'!U5+'Подуш 2'!U5)/2</f>
        <v>485</v>
      </c>
      <c r="V5" s="2">
        <f>('Подуш 1'!V5+'Подуш 2'!V5)/2</f>
        <v>431</v>
      </c>
      <c r="W5" s="2">
        <f>('Подуш 1'!W5+'Подуш 2'!W5)/2</f>
        <v>404</v>
      </c>
      <c r="X5" s="2">
        <f>('Подуш 1'!X5+'Подуш 2'!X5)/2</f>
        <v>347</v>
      </c>
      <c r="Y5" s="2">
        <f>('Подуш 1'!Y5+'Подуш 2'!Y5)/2</f>
        <v>446.5</v>
      </c>
      <c r="Z5" s="2">
        <f>('Подуш 1'!Z5+'Подуш 2'!Z5)/2</f>
        <v>419</v>
      </c>
      <c r="AA5" s="2">
        <f>('Подуш 1'!AA5+'Подуш 2'!AA5)/2</f>
        <v>401</v>
      </c>
      <c r="AB5" s="2">
        <f>('Подуш 1'!AB5+'Подуш 2'!AB5)/2</f>
        <v>455</v>
      </c>
      <c r="AC5" s="2">
        <f>('Подуш 1'!AC5+'Подуш 2'!AC5)/2</f>
        <v>441</v>
      </c>
      <c r="AD5" s="2">
        <f>('Подуш 1'!AD5+'Подуш 2'!AD5)/2</f>
        <v>469.5</v>
      </c>
      <c r="AE5" s="2">
        <f>('Подуш 1'!AE5+'Подуш 2'!AE5)/2</f>
        <v>555.5</v>
      </c>
      <c r="AF5" s="2">
        <f>('Подуш 1'!AF5+'Подуш 2'!AF5)/2</f>
        <v>464.5</v>
      </c>
      <c r="AG5" s="2">
        <f>('Подуш 1'!AG5+'Подуш 2'!AG5)/2</f>
        <v>218</v>
      </c>
      <c r="AH5" s="2">
        <f>('Подуш 1'!AH5+'Подуш 2'!AH5)/2</f>
        <v>440</v>
      </c>
      <c r="AI5" s="2">
        <f>('Подуш 1'!AI5+'Подуш 2'!AI5)/2</f>
        <v>236</v>
      </c>
      <c r="AJ5" s="2">
        <f>('Подуш 1'!AJ5+'Подуш 2'!AJ5)/2</f>
        <v>323.5</v>
      </c>
      <c r="AK5" s="2">
        <f>('Подуш 1'!AK5+'Подуш 2'!AK5)/2</f>
        <v>78</v>
      </c>
      <c r="AL5" s="2">
        <f>('Подуш 1'!AL5+'Подуш 2'!AL5)/2</f>
        <v>167</v>
      </c>
      <c r="AM5" s="2">
        <f>('Подуш 1'!AM5+'Подуш 2'!AM5)/2</f>
        <v>88.5</v>
      </c>
      <c r="AN5" s="2">
        <f>('Подуш 1'!AN5+'Подуш 2'!AN5)/2</f>
        <v>229.5</v>
      </c>
      <c r="AO5" s="2">
        <f>('Подуш 1'!AO5+'Подуш 2'!AO5)/2</f>
        <v>35.5</v>
      </c>
      <c r="AP5" s="2">
        <f>('Подуш 1'!AP5+'Подуш 2'!AP5)/2</f>
        <v>154</v>
      </c>
      <c r="AR5" s="2">
        <f t="shared" si="0"/>
        <v>11876.5</v>
      </c>
    </row>
    <row r="6" spans="1:44">
      <c r="A6" s="1">
        <v>63001</v>
      </c>
      <c r="B6" s="1">
        <v>502</v>
      </c>
      <c r="C6" s="2">
        <f>('Подуш 1'!C6+'Подуш 2'!C6)/2</f>
        <v>122</v>
      </c>
      <c r="D6" s="2">
        <f>('Подуш 1'!D6+'Подуш 2'!D6)/2</f>
        <v>119</v>
      </c>
      <c r="E6" s="2">
        <f>('Подуш 1'!E6+'Подуш 2'!E6)/2</f>
        <v>227</v>
      </c>
      <c r="F6" s="2">
        <f>('Подуш 1'!F6+'Подуш 2'!F6)/2</f>
        <v>228.5</v>
      </c>
      <c r="G6" s="2">
        <f>('Подуш 1'!G6+'Подуш 2'!G6)/2</f>
        <v>516.5</v>
      </c>
      <c r="H6" s="2">
        <f>('Подуш 1'!H6+'Подуш 2'!H6)/2</f>
        <v>435.5</v>
      </c>
      <c r="I6" s="2">
        <f>('Подуш 1'!I6+'Подуш 2'!I6)/2</f>
        <v>422</v>
      </c>
      <c r="J6" s="2">
        <f>('Подуш 1'!J6+'Подуш 2'!J6)/2</f>
        <v>351</v>
      </c>
      <c r="K6" s="2">
        <f>('Подуш 1'!K6+'Подуш 2'!K6)/2</f>
        <v>217.5</v>
      </c>
      <c r="L6" s="2">
        <f>('Подуш 1'!L6+'Подуш 2'!L6)/2</f>
        <v>194.5</v>
      </c>
      <c r="M6" s="2">
        <f>('Подуш 1'!M6+'Подуш 2'!M6)/2</f>
        <v>159</v>
      </c>
      <c r="N6" s="2">
        <f>('Подуш 1'!N6+'Подуш 2'!N6)/2</f>
        <v>154.5</v>
      </c>
      <c r="O6" s="2">
        <f>('Подуш 1'!O6+'Подуш 2'!O6)/2</f>
        <v>300.5</v>
      </c>
      <c r="P6" s="2">
        <f>('Подуш 1'!P6+'Подуш 2'!P6)/2</f>
        <v>318</v>
      </c>
      <c r="Q6" s="2">
        <f>('Подуш 1'!Q6+'Подуш 2'!Q6)/2</f>
        <v>373</v>
      </c>
      <c r="R6" s="2">
        <f>('Подуш 1'!R6+'Подуш 2'!R6)/2</f>
        <v>370.5</v>
      </c>
      <c r="S6" s="2">
        <f>('Подуш 1'!S6+'Подуш 2'!S6)/2</f>
        <v>527.5</v>
      </c>
      <c r="T6" s="2">
        <f>('Подуш 1'!T6+'Подуш 2'!T6)/2</f>
        <v>480.5</v>
      </c>
      <c r="U6" s="2">
        <f>('Подуш 1'!U6+'Подуш 2'!U6)/2</f>
        <v>564.5</v>
      </c>
      <c r="V6" s="2">
        <f>('Подуш 1'!V6+'Подуш 2'!V6)/2</f>
        <v>513</v>
      </c>
      <c r="W6" s="2">
        <f>('Подуш 1'!W6+'Подуш 2'!W6)/2</f>
        <v>432</v>
      </c>
      <c r="X6" s="2">
        <f>('Подуш 1'!X6+'Подуш 2'!X6)/2</f>
        <v>419.5</v>
      </c>
      <c r="Y6" s="2">
        <f>('Подуш 1'!Y6+'Подуш 2'!Y6)/2</f>
        <v>393</v>
      </c>
      <c r="Z6" s="2">
        <f>('Подуш 1'!Z6+'Подуш 2'!Z6)/2</f>
        <v>437.5</v>
      </c>
      <c r="AA6" s="2">
        <f>('Подуш 1'!AA6+'Подуш 2'!AA6)/2</f>
        <v>437.5</v>
      </c>
      <c r="AB6" s="2">
        <f>('Подуш 1'!AB6+'Подуш 2'!AB6)/2</f>
        <v>435.5</v>
      </c>
      <c r="AC6" s="2">
        <f>('Подуш 1'!AC6+'Подуш 2'!AC6)/2</f>
        <v>503.5</v>
      </c>
      <c r="AD6" s="2">
        <f>('Подуш 1'!AD6+'Подуш 2'!AD6)/2</f>
        <v>531</v>
      </c>
      <c r="AE6" s="2">
        <f>('Подуш 1'!AE6+'Подуш 2'!AE6)/2</f>
        <v>566</v>
      </c>
      <c r="AF6" s="2">
        <f>('Подуш 1'!AF6+'Подуш 2'!AF6)/2</f>
        <v>586.5</v>
      </c>
      <c r="AG6" s="2">
        <f>('Подуш 1'!AG6+'Подуш 2'!AG6)/2</f>
        <v>275.5</v>
      </c>
      <c r="AH6" s="2">
        <f>('Подуш 1'!AH6+'Подуш 2'!AH6)/2</f>
        <v>475</v>
      </c>
      <c r="AI6" s="2">
        <f>('Подуш 1'!AI6+'Подуш 2'!AI6)/2</f>
        <v>177.5</v>
      </c>
      <c r="AJ6" s="2">
        <f>('Подуш 1'!AJ6+'Подуш 2'!AJ6)/2</f>
        <v>326</v>
      </c>
      <c r="AK6" s="2">
        <f>('Подуш 1'!AK6+'Подуш 2'!AK6)/2</f>
        <v>63</v>
      </c>
      <c r="AL6" s="2">
        <f>('Подуш 1'!AL6+'Подуш 2'!AL6)/2</f>
        <v>156.5</v>
      </c>
      <c r="AM6" s="2">
        <f>('Подуш 1'!AM6+'Подуш 2'!AM6)/2</f>
        <v>85</v>
      </c>
      <c r="AN6" s="2">
        <f>('Подуш 1'!AN6+'Подуш 2'!AN6)/2</f>
        <v>215.5</v>
      </c>
      <c r="AO6" s="2">
        <f>('Подуш 1'!AO6+'Подуш 2'!AO6)/2</f>
        <v>35</v>
      </c>
      <c r="AP6" s="2">
        <f>('Подуш 1'!AP6+'Подуш 2'!AP6)/2</f>
        <v>111.5</v>
      </c>
      <c r="AR6" s="2">
        <f t="shared" si="0"/>
        <v>13257</v>
      </c>
    </row>
    <row r="7" spans="1:44">
      <c r="A7" s="1">
        <v>63001</v>
      </c>
      <c r="B7" s="1">
        <v>602</v>
      </c>
      <c r="C7" s="2">
        <f>('Подуш 1'!C7+'Подуш 2'!C7)/2</f>
        <v>14</v>
      </c>
      <c r="D7" s="2">
        <f>('Подуш 1'!D7+'Подуш 2'!D7)/2</f>
        <v>19</v>
      </c>
      <c r="E7" s="2">
        <f>('Подуш 1'!E7+'Подуш 2'!E7)/2</f>
        <v>28.5</v>
      </c>
      <c r="F7" s="2">
        <f>('Подуш 1'!F7+'Подуш 2'!F7)/2</f>
        <v>32.5</v>
      </c>
      <c r="G7" s="2">
        <f>('Подуш 1'!G7+'Подуш 2'!G7)/2</f>
        <v>59.5</v>
      </c>
      <c r="H7" s="2">
        <f>('Подуш 1'!H7+'Подуш 2'!H7)/2</f>
        <v>61</v>
      </c>
      <c r="I7" s="2">
        <f>('Подуш 1'!I7+'Подуш 2'!I7)/2</f>
        <v>57</v>
      </c>
      <c r="J7" s="2">
        <f>('Подуш 1'!J7+'Подуш 2'!J7)/2</f>
        <v>49.5</v>
      </c>
      <c r="K7" s="2">
        <f>('Подуш 1'!K7+'Подуш 2'!K7)/2</f>
        <v>25</v>
      </c>
      <c r="L7" s="2">
        <f>('Подуш 1'!L7+'Подуш 2'!L7)/2</f>
        <v>27.5</v>
      </c>
      <c r="M7" s="2">
        <f>('Подуш 1'!M7+'Подуш 2'!M7)/2</f>
        <v>26</v>
      </c>
      <c r="N7" s="2">
        <f>('Подуш 1'!N7+'Подуш 2'!N7)/2</f>
        <v>18.5</v>
      </c>
      <c r="O7" s="2">
        <f>('Подуш 1'!O7+'Подуш 2'!O7)/2</f>
        <v>75</v>
      </c>
      <c r="P7" s="2">
        <f>('Подуш 1'!P7+'Подуш 2'!P7)/2</f>
        <v>97</v>
      </c>
      <c r="Q7" s="2">
        <f>('Подуш 1'!Q7+'Подуш 2'!Q7)/2</f>
        <v>83.5</v>
      </c>
      <c r="R7" s="2">
        <f>('Подуш 1'!R7+'Подуш 2'!R7)/2</f>
        <v>107</v>
      </c>
      <c r="S7" s="2">
        <f>('Подуш 1'!S7+'Подуш 2'!S7)/2</f>
        <v>144.5</v>
      </c>
      <c r="T7" s="2">
        <f>('Подуш 1'!T7+'Подуш 2'!T7)/2</f>
        <v>150.5</v>
      </c>
      <c r="U7" s="2">
        <f>('Подуш 1'!U7+'Подуш 2'!U7)/2</f>
        <v>162.5</v>
      </c>
      <c r="V7" s="2">
        <f>('Подуш 1'!V7+'Подуш 2'!V7)/2</f>
        <v>147.5</v>
      </c>
      <c r="W7" s="2">
        <f>('Подуш 1'!W7+'Подуш 2'!W7)/2</f>
        <v>85.5</v>
      </c>
      <c r="X7" s="2">
        <f>('Подуш 1'!X7+'Подуш 2'!X7)/2</f>
        <v>69</v>
      </c>
      <c r="Y7" s="2">
        <f>('Подуш 1'!Y7+'Подуш 2'!Y7)/2</f>
        <v>53.5</v>
      </c>
      <c r="Z7" s="2">
        <f>('Подуш 1'!Z7+'Подуш 2'!Z7)/2</f>
        <v>58.5</v>
      </c>
      <c r="AA7" s="2">
        <f>('Подуш 1'!AA7+'Подуш 2'!AA7)/2</f>
        <v>68</v>
      </c>
      <c r="AB7" s="2">
        <f>('Подуш 1'!AB7+'Подуш 2'!AB7)/2</f>
        <v>43.5</v>
      </c>
      <c r="AC7" s="2">
        <f>('Подуш 1'!AC7+'Подуш 2'!AC7)/2</f>
        <v>42</v>
      </c>
      <c r="AD7" s="2">
        <f>('Подуш 1'!AD7+'Подуш 2'!AD7)/2</f>
        <v>42</v>
      </c>
      <c r="AE7" s="2">
        <f>('Подуш 1'!AE7+'Подуш 2'!AE7)/2</f>
        <v>41.5</v>
      </c>
      <c r="AF7" s="2">
        <f>('Подуш 1'!AF7+'Подуш 2'!AF7)/2</f>
        <v>29</v>
      </c>
      <c r="AG7" s="2">
        <f>('Подуш 1'!AG7+'Подуш 2'!AG7)/2</f>
        <v>13.5</v>
      </c>
      <c r="AH7" s="2">
        <f>('Подуш 1'!AH7+'Подуш 2'!AH7)/2</f>
        <v>19</v>
      </c>
      <c r="AI7" s="2">
        <f>('Подуш 1'!AI7+'Подуш 2'!AI7)/2</f>
        <v>8.5</v>
      </c>
      <c r="AJ7" s="2">
        <f>('Подуш 1'!AJ7+'Подуш 2'!AJ7)/2</f>
        <v>9</v>
      </c>
      <c r="AK7" s="2">
        <f>('Подуш 1'!AK7+'Подуш 2'!AK7)/2</f>
        <v>2</v>
      </c>
      <c r="AL7" s="2">
        <f>('Подуш 1'!AL7+'Подуш 2'!AL7)/2</f>
        <v>4</v>
      </c>
      <c r="AM7" s="2">
        <f>('Подуш 1'!AM7+'Подуш 2'!AM7)/2</f>
        <v>0</v>
      </c>
      <c r="AN7" s="2">
        <f>('Подуш 1'!AN7+'Подуш 2'!AN7)/2</f>
        <v>9</v>
      </c>
      <c r="AO7" s="2">
        <f>('Подуш 1'!AO7+'Подуш 2'!AO7)/2</f>
        <v>0</v>
      </c>
      <c r="AP7" s="2">
        <f>('Подуш 1'!AP7+'Подуш 2'!AP7)/2</f>
        <v>5</v>
      </c>
      <c r="AR7" s="2">
        <f t="shared" si="0"/>
        <v>1988</v>
      </c>
    </row>
    <row r="8" spans="1:44">
      <c r="A8" s="1">
        <v>63001</v>
      </c>
      <c r="B8" s="1">
        <v>701</v>
      </c>
      <c r="C8" s="2">
        <f>('Подуш 1'!C8+'Подуш 2'!C8)/2</f>
        <v>0</v>
      </c>
      <c r="D8" s="2">
        <f>('Подуш 1'!D8+'Подуш 2'!D8)/2</f>
        <v>0</v>
      </c>
      <c r="E8" s="2">
        <f>('Подуш 1'!E8+'Подуш 2'!E8)/2</f>
        <v>0</v>
      </c>
      <c r="F8" s="2">
        <f>('Подуш 1'!F8+'Подуш 2'!F8)/2</f>
        <v>0</v>
      </c>
      <c r="G8" s="2">
        <f>('Подуш 1'!G8+'Подуш 2'!G8)/2</f>
        <v>0</v>
      </c>
      <c r="H8" s="2">
        <f>('Подуш 1'!H8+'Подуш 2'!H8)/2</f>
        <v>0</v>
      </c>
      <c r="I8" s="2">
        <f>('Подуш 1'!I8+'Подуш 2'!I8)/2</f>
        <v>0</v>
      </c>
      <c r="J8" s="2">
        <f>('Подуш 1'!J8+'Подуш 2'!J8)/2</f>
        <v>0</v>
      </c>
      <c r="K8" s="2">
        <f>('Подуш 1'!K8+'Подуш 2'!K8)/2</f>
        <v>0</v>
      </c>
      <c r="L8" s="2">
        <f>('Подуш 1'!L8+'Подуш 2'!L8)/2</f>
        <v>0</v>
      </c>
      <c r="M8" s="2">
        <f>('Подуш 1'!M8+'Подуш 2'!M8)/2</f>
        <v>0</v>
      </c>
      <c r="N8" s="2">
        <f>('Подуш 1'!N8+'Подуш 2'!N8)/2</f>
        <v>0</v>
      </c>
      <c r="O8" s="2">
        <f>('Подуш 1'!O8+'Подуш 2'!O8)/2</f>
        <v>0</v>
      </c>
      <c r="P8" s="2">
        <f>('Подуш 1'!P8+'Подуш 2'!P8)/2</f>
        <v>0</v>
      </c>
      <c r="Q8" s="2">
        <f>('Подуш 1'!Q8+'Подуш 2'!Q8)/2</f>
        <v>0</v>
      </c>
      <c r="R8" s="2">
        <f>('Подуш 1'!R8+'Подуш 2'!R8)/2</f>
        <v>0</v>
      </c>
      <c r="S8" s="2">
        <f>('Подуш 1'!S8+'Подуш 2'!S8)/2</f>
        <v>0</v>
      </c>
      <c r="T8" s="2">
        <f>('Подуш 1'!T8+'Подуш 2'!T8)/2</f>
        <v>0</v>
      </c>
      <c r="U8" s="2">
        <f>('Подуш 1'!U8+'Подуш 2'!U8)/2</f>
        <v>0</v>
      </c>
      <c r="V8" s="2">
        <f>('Подуш 1'!V8+'Подуш 2'!V8)/2</f>
        <v>0</v>
      </c>
      <c r="W8" s="2">
        <f>('Подуш 1'!W8+'Подуш 2'!W8)/2</f>
        <v>0</v>
      </c>
      <c r="X8" s="2">
        <f>('Подуш 1'!X8+'Подуш 2'!X8)/2</f>
        <v>0</v>
      </c>
      <c r="Y8" s="2">
        <f>('Подуш 1'!Y8+'Подуш 2'!Y8)/2</f>
        <v>0</v>
      </c>
      <c r="Z8" s="2">
        <f>('Подуш 1'!Z8+'Подуш 2'!Z8)/2</f>
        <v>0</v>
      </c>
      <c r="AA8" s="2">
        <f>('Подуш 1'!AA8+'Подуш 2'!AA8)/2</f>
        <v>0</v>
      </c>
      <c r="AB8" s="2">
        <f>('Подуш 1'!AB8+'Подуш 2'!AB8)/2</f>
        <v>0</v>
      </c>
      <c r="AC8" s="2">
        <f>('Подуш 1'!AC8+'Подуш 2'!AC8)/2</f>
        <v>0</v>
      </c>
      <c r="AD8" s="2">
        <f>('Подуш 1'!AD8+'Подуш 2'!AD8)/2</f>
        <v>0</v>
      </c>
      <c r="AE8" s="2">
        <f>('Подуш 1'!AE8+'Подуш 2'!AE8)/2</f>
        <v>0</v>
      </c>
      <c r="AF8" s="2">
        <f>('Подуш 1'!AF8+'Подуш 2'!AF8)/2</f>
        <v>0</v>
      </c>
      <c r="AG8" s="2">
        <f>('Подуш 1'!AG8+'Подуш 2'!AG8)/2</f>
        <v>0</v>
      </c>
      <c r="AH8" s="2">
        <f>('Подуш 1'!AH8+'Подуш 2'!AH8)/2</f>
        <v>0</v>
      </c>
      <c r="AI8" s="2">
        <f>('Подуш 1'!AI8+'Подуш 2'!AI8)/2</f>
        <v>0</v>
      </c>
      <c r="AJ8" s="2">
        <f>('Подуш 1'!AJ8+'Подуш 2'!AJ8)/2</f>
        <v>0</v>
      </c>
      <c r="AK8" s="2">
        <f>('Подуш 1'!AK8+'Подуш 2'!AK8)/2</f>
        <v>0</v>
      </c>
      <c r="AL8" s="2">
        <f>('Подуш 1'!AL8+'Подуш 2'!AL8)/2</f>
        <v>0</v>
      </c>
      <c r="AM8" s="2">
        <f>('Подуш 1'!AM8+'Подуш 2'!AM8)/2</f>
        <v>0</v>
      </c>
      <c r="AN8" s="2">
        <f>('Подуш 1'!AN8+'Подуш 2'!AN8)/2</f>
        <v>0</v>
      </c>
      <c r="AO8" s="2">
        <f>('Подуш 1'!AO8+'Подуш 2'!AO8)/2</f>
        <v>0</v>
      </c>
      <c r="AP8" s="2">
        <f>('Подуш 1'!AP8+'Подуш 2'!AP8)/2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('Подуш 1'!C9+'Подуш 2'!C9)/2</f>
        <v>10.5</v>
      </c>
      <c r="D9" s="2">
        <f>('Подуш 1'!D9+'Подуш 2'!D9)/2</f>
        <v>9.5</v>
      </c>
      <c r="E9" s="2">
        <f>('Подуш 1'!E9+'Подуш 2'!E9)/2</f>
        <v>15.5</v>
      </c>
      <c r="F9" s="2">
        <f>('Подуш 1'!F9+'Подуш 2'!F9)/2</f>
        <v>10</v>
      </c>
      <c r="G9" s="2">
        <f>('Подуш 1'!G9+'Подуш 2'!G9)/2</f>
        <v>39</v>
      </c>
      <c r="H9" s="2">
        <f>('Подуш 1'!H9+'Подуш 2'!H9)/2</f>
        <v>32</v>
      </c>
      <c r="I9" s="2">
        <f>('Подуш 1'!I9+'Подуш 2'!I9)/2</f>
        <v>32.5</v>
      </c>
      <c r="J9" s="2">
        <f>('Подуш 1'!J9+'Подуш 2'!J9)/2</f>
        <v>21</v>
      </c>
      <c r="K9" s="2">
        <f>('Подуш 1'!K9+'Подуш 2'!K9)/2</f>
        <v>14.5</v>
      </c>
      <c r="L9" s="2">
        <f>('Подуш 1'!L9+'Подуш 2'!L9)/2</f>
        <v>15.5</v>
      </c>
      <c r="M9" s="2">
        <f>('Подуш 1'!M9+'Подуш 2'!M9)/2</f>
        <v>13.5</v>
      </c>
      <c r="N9" s="2">
        <f>('Подуш 1'!N9+'Подуш 2'!N9)/2</f>
        <v>21.5</v>
      </c>
      <c r="O9" s="2">
        <f>('Подуш 1'!O9+'Подуш 2'!O9)/2</f>
        <v>46.5</v>
      </c>
      <c r="P9" s="2">
        <f>('Подуш 1'!P9+'Подуш 2'!P9)/2</f>
        <v>67.5</v>
      </c>
      <c r="Q9" s="2">
        <f>('Подуш 1'!Q9+'Подуш 2'!Q9)/2</f>
        <v>46</v>
      </c>
      <c r="R9" s="2">
        <f>('Подуш 1'!R9+'Подуш 2'!R9)/2</f>
        <v>81</v>
      </c>
      <c r="S9" s="2">
        <f>('Подуш 1'!S9+'Подуш 2'!S9)/2</f>
        <v>84.5</v>
      </c>
      <c r="T9" s="2">
        <f>('Подуш 1'!T9+'Подуш 2'!T9)/2</f>
        <v>82</v>
      </c>
      <c r="U9" s="2">
        <f>('Подуш 1'!U9+'Подуш 2'!U9)/2</f>
        <v>114</v>
      </c>
      <c r="V9" s="2">
        <f>('Подуш 1'!V9+'Подуш 2'!V9)/2</f>
        <v>97</v>
      </c>
      <c r="W9" s="2">
        <f>('Подуш 1'!W9+'Подуш 2'!W9)/2</f>
        <v>57.5</v>
      </c>
      <c r="X9" s="2">
        <f>('Подуш 1'!X9+'Подуш 2'!X9)/2</f>
        <v>46</v>
      </c>
      <c r="Y9" s="2">
        <f>('Подуш 1'!Y9+'Подуш 2'!Y9)/2</f>
        <v>42.5</v>
      </c>
      <c r="Z9" s="2">
        <f>('Подуш 1'!Z9+'Подуш 2'!Z9)/2</f>
        <v>28.5</v>
      </c>
      <c r="AA9" s="2">
        <f>('Подуш 1'!AA9+'Подуш 2'!AA9)/2</f>
        <v>27</v>
      </c>
      <c r="AB9" s="2">
        <f>('Подуш 1'!AB9+'Подуш 2'!AB9)/2</f>
        <v>13</v>
      </c>
      <c r="AC9" s="2">
        <f>('Подуш 1'!AC9+'Подуш 2'!AC9)/2</f>
        <v>27</v>
      </c>
      <c r="AD9" s="2">
        <f>('Подуш 1'!AD9+'Подуш 2'!AD9)/2</f>
        <v>18.5</v>
      </c>
      <c r="AE9" s="2">
        <f>('Подуш 1'!AE9+'Подуш 2'!AE9)/2</f>
        <v>31</v>
      </c>
      <c r="AF9" s="2">
        <f>('Подуш 1'!AF9+'Подуш 2'!AF9)/2</f>
        <v>5.5</v>
      </c>
      <c r="AG9" s="2">
        <f>('Подуш 1'!AG9+'Подуш 2'!AG9)/2</f>
        <v>8</v>
      </c>
      <c r="AH9" s="2">
        <f>('Подуш 1'!AH9+'Подуш 2'!AH9)/2</f>
        <v>12</v>
      </c>
      <c r="AI9" s="2">
        <f>('Подуш 1'!AI9+'Подуш 2'!AI9)/2</f>
        <v>3</v>
      </c>
      <c r="AJ9" s="2">
        <f>('Подуш 1'!AJ9+'Подуш 2'!AJ9)/2</f>
        <v>7</v>
      </c>
      <c r="AK9" s="2">
        <f>('Подуш 1'!AK9+'Подуш 2'!AK9)/2</f>
        <v>1.5</v>
      </c>
      <c r="AL9" s="2">
        <f>('Подуш 1'!AL9+'Подуш 2'!AL9)/2</f>
        <v>1</v>
      </c>
      <c r="AM9" s="2">
        <f>('Подуш 1'!AM9+'Подуш 2'!AM9)/2</f>
        <v>0.5</v>
      </c>
      <c r="AN9" s="2">
        <f>('Подуш 1'!AN9+'Подуш 2'!AN9)/2</f>
        <v>1</v>
      </c>
      <c r="AO9" s="2">
        <f>('Подуш 1'!AO9+'Подуш 2'!AO9)/2</f>
        <v>3</v>
      </c>
      <c r="AP9" s="2">
        <f>('Подуш 1'!AP9+'Подуш 2'!AP9)/2</f>
        <v>2</v>
      </c>
      <c r="AR9" s="2">
        <f t="shared" si="0"/>
        <v>1189</v>
      </c>
    </row>
    <row r="10" spans="1:44">
      <c r="A10" s="1">
        <v>63001</v>
      </c>
      <c r="B10" s="1">
        <v>902</v>
      </c>
      <c r="C10" s="2">
        <f>('Подуш 1'!C10+'Подуш 2'!C10)/2</f>
        <v>0</v>
      </c>
      <c r="D10" s="2">
        <f>('Подуш 1'!D10+'Подуш 2'!D10)/2</f>
        <v>0</v>
      </c>
      <c r="E10" s="2">
        <f>('Подуш 1'!E10+'Подуш 2'!E10)/2</f>
        <v>0</v>
      </c>
      <c r="F10" s="2">
        <f>('Подуш 1'!F10+'Подуш 2'!F10)/2</f>
        <v>0</v>
      </c>
      <c r="G10" s="2">
        <f>('Подуш 1'!G10+'Подуш 2'!G10)/2</f>
        <v>0</v>
      </c>
      <c r="H10" s="2">
        <f>('Подуш 1'!H10+'Подуш 2'!H10)/2</f>
        <v>0</v>
      </c>
      <c r="I10" s="2">
        <f>('Подуш 1'!I10+'Подуш 2'!I10)/2</f>
        <v>0</v>
      </c>
      <c r="J10" s="2">
        <f>('Подуш 1'!J10+'Подуш 2'!J10)/2</f>
        <v>0</v>
      </c>
      <c r="K10" s="2">
        <f>('Подуш 1'!K10+'Подуш 2'!K10)/2</f>
        <v>0</v>
      </c>
      <c r="L10" s="2">
        <f>('Подуш 1'!L10+'Подуш 2'!L10)/2</f>
        <v>0</v>
      </c>
      <c r="M10" s="2">
        <f>('Подуш 1'!M10+'Подуш 2'!M10)/2</f>
        <v>0</v>
      </c>
      <c r="N10" s="2">
        <f>('Подуш 1'!N10+'Подуш 2'!N10)/2</f>
        <v>0</v>
      </c>
      <c r="O10" s="2">
        <f>('Подуш 1'!O10+'Подуш 2'!O10)/2</f>
        <v>0</v>
      </c>
      <c r="P10" s="2">
        <f>('Подуш 1'!P10+'Подуш 2'!P10)/2</f>
        <v>0</v>
      </c>
      <c r="Q10" s="2">
        <f>('Подуш 1'!Q10+'Подуш 2'!Q10)/2</f>
        <v>0</v>
      </c>
      <c r="R10" s="2">
        <f>('Подуш 1'!R10+'Подуш 2'!R10)/2</f>
        <v>0</v>
      </c>
      <c r="S10" s="2">
        <f>('Подуш 1'!S10+'Подуш 2'!S10)/2</f>
        <v>0</v>
      </c>
      <c r="T10" s="2">
        <f>('Подуш 1'!T10+'Подуш 2'!T10)/2</f>
        <v>0</v>
      </c>
      <c r="U10" s="2">
        <f>('Подуш 1'!U10+'Подуш 2'!U10)/2</f>
        <v>0</v>
      </c>
      <c r="V10" s="2">
        <f>('Подуш 1'!V10+'Подуш 2'!V10)/2</f>
        <v>0</v>
      </c>
      <c r="W10" s="2">
        <f>('Подуш 1'!W10+'Подуш 2'!W10)/2</f>
        <v>0</v>
      </c>
      <c r="X10" s="2">
        <f>('Подуш 1'!X10+'Подуш 2'!X10)/2</f>
        <v>0</v>
      </c>
      <c r="Y10" s="2">
        <f>('Подуш 1'!Y10+'Подуш 2'!Y10)/2</f>
        <v>0</v>
      </c>
      <c r="Z10" s="2">
        <f>('Подуш 1'!Z10+'Подуш 2'!Z10)/2</f>
        <v>0</v>
      </c>
      <c r="AA10" s="2">
        <f>('Подуш 1'!AA10+'Подуш 2'!AA10)/2</f>
        <v>0</v>
      </c>
      <c r="AB10" s="2">
        <f>('Подуш 1'!AB10+'Подуш 2'!AB10)/2</f>
        <v>0</v>
      </c>
      <c r="AC10" s="2">
        <f>('Подуш 1'!AC10+'Подуш 2'!AC10)/2</f>
        <v>0</v>
      </c>
      <c r="AD10" s="2">
        <f>('Подуш 1'!AD10+'Подуш 2'!AD10)/2</f>
        <v>0</v>
      </c>
      <c r="AE10" s="2">
        <f>('Подуш 1'!AE10+'Подуш 2'!AE10)/2</f>
        <v>0</v>
      </c>
      <c r="AF10" s="2">
        <f>('Подуш 1'!AF10+'Подуш 2'!AF10)/2</f>
        <v>0</v>
      </c>
      <c r="AG10" s="2">
        <f>('Подуш 1'!AG10+'Подуш 2'!AG10)/2</f>
        <v>0</v>
      </c>
      <c r="AH10" s="2">
        <f>('Подуш 1'!AH10+'Подуш 2'!AH10)/2</f>
        <v>0</v>
      </c>
      <c r="AI10" s="2">
        <f>('Подуш 1'!AI10+'Подуш 2'!AI10)/2</f>
        <v>0</v>
      </c>
      <c r="AJ10" s="2">
        <f>('Подуш 1'!AJ10+'Подуш 2'!AJ10)/2</f>
        <v>0</v>
      </c>
      <c r="AK10" s="2">
        <f>('Подуш 1'!AK10+'Подуш 2'!AK10)/2</f>
        <v>0</v>
      </c>
      <c r="AL10" s="2">
        <f>('Подуш 1'!AL10+'Подуш 2'!AL10)/2</f>
        <v>0</v>
      </c>
      <c r="AM10" s="2">
        <f>('Подуш 1'!AM10+'Подуш 2'!AM10)/2</f>
        <v>0</v>
      </c>
      <c r="AN10" s="2">
        <f>('Подуш 1'!AN10+'Подуш 2'!AN10)/2</f>
        <v>0</v>
      </c>
      <c r="AO10" s="2">
        <f>('Подуш 1'!AO10+'Подуш 2'!AO10)/2</f>
        <v>0</v>
      </c>
      <c r="AP10" s="2">
        <f>('Подуш 1'!AP10+'Подуш 2'!AP10)/2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('Подуш 1'!C11+'Подуш 2'!C11)/2</f>
        <v>6.5</v>
      </c>
      <c r="D11" s="2">
        <f>('Подуш 1'!D11+'Подуш 2'!D11)/2</f>
        <v>8</v>
      </c>
      <c r="E11" s="2">
        <f>('Подуш 1'!E11+'Подуш 2'!E11)/2</f>
        <v>23.5</v>
      </c>
      <c r="F11" s="2">
        <f>('Подуш 1'!F11+'Подуш 2'!F11)/2</f>
        <v>12</v>
      </c>
      <c r="G11" s="2">
        <f>('Подуш 1'!G11+'Подуш 2'!G11)/2</f>
        <v>37</v>
      </c>
      <c r="H11" s="2">
        <f>('Подуш 1'!H11+'Подуш 2'!H11)/2</f>
        <v>44.5</v>
      </c>
      <c r="I11" s="2">
        <f>('Подуш 1'!I11+'Подуш 2'!I11)/2</f>
        <v>23.5</v>
      </c>
      <c r="J11" s="2">
        <f>('Подуш 1'!J11+'Подуш 2'!J11)/2</f>
        <v>31.5</v>
      </c>
      <c r="K11" s="2">
        <f>('Подуш 1'!K11+'Подуш 2'!K11)/2</f>
        <v>9</v>
      </c>
      <c r="L11" s="2">
        <f>('Подуш 1'!L11+'Подуш 2'!L11)/2</f>
        <v>15</v>
      </c>
      <c r="M11" s="2">
        <f>('Подуш 1'!M11+'Подуш 2'!M11)/2</f>
        <v>15.5</v>
      </c>
      <c r="N11" s="2">
        <f>('Подуш 1'!N11+'Подуш 2'!N11)/2</f>
        <v>24</v>
      </c>
      <c r="O11" s="2">
        <f>('Подуш 1'!O11+'Подуш 2'!O11)/2</f>
        <v>52.5</v>
      </c>
      <c r="P11" s="2">
        <f>('Подуш 1'!P11+'Подуш 2'!P11)/2</f>
        <v>63.5</v>
      </c>
      <c r="Q11" s="2">
        <f>('Подуш 1'!Q11+'Подуш 2'!Q11)/2</f>
        <v>56</v>
      </c>
      <c r="R11" s="2">
        <f>('Подуш 1'!R11+'Подуш 2'!R11)/2</f>
        <v>88.5</v>
      </c>
      <c r="S11" s="2">
        <f>('Подуш 1'!S11+'Подуш 2'!S11)/2</f>
        <v>117.5</v>
      </c>
      <c r="T11" s="2">
        <f>('Подуш 1'!T11+'Подуш 2'!T11)/2</f>
        <v>100.5</v>
      </c>
      <c r="U11" s="2">
        <f>('Подуш 1'!U11+'Подуш 2'!U11)/2</f>
        <v>100</v>
      </c>
      <c r="V11" s="2">
        <f>('Подуш 1'!V11+'Подуш 2'!V11)/2</f>
        <v>96</v>
      </c>
      <c r="W11" s="2">
        <f>('Подуш 1'!W11+'Подуш 2'!W11)/2</f>
        <v>60</v>
      </c>
      <c r="X11" s="2">
        <f>('Подуш 1'!X11+'Подуш 2'!X11)/2</f>
        <v>40.5</v>
      </c>
      <c r="Y11" s="2">
        <f>('Подуш 1'!Y11+'Подуш 2'!Y11)/2</f>
        <v>35.5</v>
      </c>
      <c r="Z11" s="2">
        <f>('Подуш 1'!Z11+'Подуш 2'!Z11)/2</f>
        <v>24.5</v>
      </c>
      <c r="AA11" s="2">
        <f>('Подуш 1'!AA11+'Подуш 2'!AA11)/2</f>
        <v>27</v>
      </c>
      <c r="AB11" s="2">
        <f>('Подуш 1'!AB11+'Подуш 2'!AB11)/2</f>
        <v>15</v>
      </c>
      <c r="AC11" s="2">
        <f>('Подуш 1'!AC11+'Подуш 2'!AC11)/2</f>
        <v>19.5</v>
      </c>
      <c r="AD11" s="2">
        <f>('Подуш 1'!AD11+'Подуш 2'!AD11)/2</f>
        <v>15</v>
      </c>
      <c r="AE11" s="2">
        <f>('Подуш 1'!AE11+'Подуш 2'!AE11)/2</f>
        <v>26</v>
      </c>
      <c r="AF11" s="2">
        <f>('Подуш 1'!AF11+'Подуш 2'!AF11)/2</f>
        <v>8</v>
      </c>
      <c r="AG11" s="2">
        <f>('Подуш 1'!AG11+'Подуш 2'!AG11)/2</f>
        <v>6</v>
      </c>
      <c r="AH11" s="2">
        <f>('Подуш 1'!AH11+'Подуш 2'!AH11)/2</f>
        <v>2</v>
      </c>
      <c r="AI11" s="2">
        <f>('Подуш 1'!AI11+'Подуш 2'!AI11)/2</f>
        <v>1</v>
      </c>
      <c r="AJ11" s="2">
        <f>('Подуш 1'!AJ11+'Подуш 2'!AJ11)/2</f>
        <v>2</v>
      </c>
      <c r="AK11" s="2">
        <f>('Подуш 1'!AK11+'Подуш 2'!AK11)/2</f>
        <v>0</v>
      </c>
      <c r="AL11" s="2">
        <f>('Подуш 1'!AL11+'Подуш 2'!AL11)/2</f>
        <v>0</v>
      </c>
      <c r="AM11" s="2">
        <f>('Подуш 1'!AM11+'Подуш 2'!AM11)/2</f>
        <v>1</v>
      </c>
      <c r="AN11" s="2">
        <f>('Подуш 1'!AN11+'Подуш 2'!AN11)/2</f>
        <v>0</v>
      </c>
      <c r="AO11" s="2">
        <f>('Подуш 1'!AO11+'Подуш 2'!AO11)/2</f>
        <v>1</v>
      </c>
      <c r="AP11" s="2">
        <f>('Подуш 1'!AP11+'Подуш 2'!AP11)/2</f>
        <v>2</v>
      </c>
      <c r="AR11" s="2">
        <f t="shared" si="0"/>
        <v>1210.5</v>
      </c>
    </row>
    <row r="12" spans="1:44">
      <c r="A12" s="1">
        <v>63001</v>
      </c>
      <c r="B12" s="1">
        <v>1102</v>
      </c>
      <c r="C12" s="2">
        <f>('Подуш 1'!C12+'Подуш 2'!C12)/2</f>
        <v>0</v>
      </c>
      <c r="D12" s="2">
        <f>('Подуш 1'!D12+'Подуш 2'!D12)/2</f>
        <v>0</v>
      </c>
      <c r="E12" s="2">
        <f>('Подуш 1'!E12+'Подуш 2'!E12)/2</f>
        <v>0</v>
      </c>
      <c r="F12" s="2">
        <f>('Подуш 1'!F12+'Подуш 2'!F12)/2</f>
        <v>0</v>
      </c>
      <c r="G12" s="2">
        <f>('Подуш 1'!G12+'Подуш 2'!G12)/2</f>
        <v>0</v>
      </c>
      <c r="H12" s="2">
        <f>('Подуш 1'!H12+'Подуш 2'!H12)/2</f>
        <v>0</v>
      </c>
      <c r="I12" s="2">
        <f>('Подуш 1'!I12+'Подуш 2'!I12)/2</f>
        <v>0</v>
      </c>
      <c r="J12" s="2">
        <f>('Подуш 1'!J12+'Подуш 2'!J12)/2</f>
        <v>0</v>
      </c>
      <c r="K12" s="2">
        <f>('Подуш 1'!K12+'Подуш 2'!K12)/2</f>
        <v>0</v>
      </c>
      <c r="L12" s="2">
        <f>('Подуш 1'!L12+'Подуш 2'!L12)/2</f>
        <v>0</v>
      </c>
      <c r="M12" s="2">
        <f>('Подуш 1'!M12+'Подуш 2'!M12)/2</f>
        <v>0</v>
      </c>
      <c r="N12" s="2">
        <f>('Подуш 1'!N12+'Подуш 2'!N12)/2</f>
        <v>0</v>
      </c>
      <c r="O12" s="2">
        <f>('Подуш 1'!O12+'Подуш 2'!O12)/2</f>
        <v>0</v>
      </c>
      <c r="P12" s="2">
        <f>('Подуш 1'!P12+'Подуш 2'!P12)/2</f>
        <v>0</v>
      </c>
      <c r="Q12" s="2">
        <f>('Подуш 1'!Q12+'Подуш 2'!Q12)/2</f>
        <v>0</v>
      </c>
      <c r="R12" s="2">
        <f>('Подуш 1'!R12+'Подуш 2'!R12)/2</f>
        <v>0</v>
      </c>
      <c r="S12" s="2">
        <f>('Подуш 1'!S12+'Подуш 2'!S12)/2</f>
        <v>0</v>
      </c>
      <c r="T12" s="2">
        <f>('Подуш 1'!T12+'Подуш 2'!T12)/2</f>
        <v>0</v>
      </c>
      <c r="U12" s="2">
        <f>('Подуш 1'!U12+'Подуш 2'!U12)/2</f>
        <v>0</v>
      </c>
      <c r="V12" s="2">
        <f>('Подуш 1'!V12+'Подуш 2'!V12)/2</f>
        <v>0</v>
      </c>
      <c r="W12" s="2">
        <f>('Подуш 1'!W12+'Подуш 2'!W12)/2</f>
        <v>0</v>
      </c>
      <c r="X12" s="2">
        <f>('Подуш 1'!X12+'Подуш 2'!X12)/2</f>
        <v>0</v>
      </c>
      <c r="Y12" s="2">
        <f>('Подуш 1'!Y12+'Подуш 2'!Y12)/2</f>
        <v>0</v>
      </c>
      <c r="Z12" s="2">
        <f>('Подуш 1'!Z12+'Подуш 2'!Z12)/2</f>
        <v>0</v>
      </c>
      <c r="AA12" s="2">
        <f>('Подуш 1'!AA12+'Подуш 2'!AA12)/2</f>
        <v>0</v>
      </c>
      <c r="AB12" s="2">
        <f>('Подуш 1'!AB12+'Подуш 2'!AB12)/2</f>
        <v>0</v>
      </c>
      <c r="AC12" s="2">
        <f>('Подуш 1'!AC12+'Подуш 2'!AC12)/2</f>
        <v>0</v>
      </c>
      <c r="AD12" s="2">
        <f>('Подуш 1'!AD12+'Подуш 2'!AD12)/2</f>
        <v>0</v>
      </c>
      <c r="AE12" s="2">
        <f>('Подуш 1'!AE12+'Подуш 2'!AE12)/2</f>
        <v>0</v>
      </c>
      <c r="AF12" s="2">
        <f>('Подуш 1'!AF12+'Подуш 2'!AF12)/2</f>
        <v>0</v>
      </c>
      <c r="AG12" s="2">
        <f>('Подуш 1'!AG12+'Подуш 2'!AG12)/2</f>
        <v>0</v>
      </c>
      <c r="AH12" s="2">
        <f>('Подуш 1'!AH12+'Подуш 2'!AH12)/2</f>
        <v>0</v>
      </c>
      <c r="AI12" s="2">
        <f>('Подуш 1'!AI12+'Подуш 2'!AI12)/2</f>
        <v>0</v>
      </c>
      <c r="AJ12" s="2">
        <f>('Подуш 1'!AJ12+'Подуш 2'!AJ12)/2</f>
        <v>0</v>
      </c>
      <c r="AK12" s="2">
        <f>('Подуш 1'!AK12+'Подуш 2'!AK12)/2</f>
        <v>0</v>
      </c>
      <c r="AL12" s="2">
        <f>('Подуш 1'!AL12+'Подуш 2'!AL12)/2</f>
        <v>0</v>
      </c>
      <c r="AM12" s="2">
        <f>('Подуш 1'!AM12+'Подуш 2'!AM12)/2</f>
        <v>0</v>
      </c>
      <c r="AN12" s="2">
        <f>('Подуш 1'!AN12+'Подуш 2'!AN12)/2</f>
        <v>0</v>
      </c>
      <c r="AO12" s="2">
        <f>('Подуш 1'!AO12+'Подуш 2'!AO12)/2</f>
        <v>0</v>
      </c>
      <c r="AP12" s="2">
        <f>('Подуш 1'!AP12+'Подуш 2'!AP12)/2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('Подуш 1'!C13+'Подуш 2'!C13)/2</f>
        <v>0</v>
      </c>
      <c r="D13" s="2">
        <f>('Подуш 1'!D13+'Подуш 2'!D13)/2</f>
        <v>0</v>
      </c>
      <c r="E13" s="2">
        <f>('Подуш 1'!E13+'Подуш 2'!E13)/2</f>
        <v>0</v>
      </c>
      <c r="F13" s="2">
        <f>('Подуш 1'!F13+'Подуш 2'!F13)/2</f>
        <v>0</v>
      </c>
      <c r="G13" s="2">
        <f>('Подуш 1'!G13+'Подуш 2'!G13)/2</f>
        <v>0</v>
      </c>
      <c r="H13" s="2">
        <f>('Подуш 1'!H13+'Подуш 2'!H13)/2</f>
        <v>0</v>
      </c>
      <c r="I13" s="2">
        <f>('Подуш 1'!I13+'Подуш 2'!I13)/2</f>
        <v>0</v>
      </c>
      <c r="J13" s="2">
        <f>('Подуш 1'!J13+'Подуш 2'!J13)/2</f>
        <v>0</v>
      </c>
      <c r="K13" s="2">
        <f>('Подуш 1'!K13+'Подуш 2'!K13)/2</f>
        <v>0</v>
      </c>
      <c r="L13" s="2">
        <f>('Подуш 1'!L13+'Подуш 2'!L13)/2</f>
        <v>0</v>
      </c>
      <c r="M13" s="2">
        <f>('Подуш 1'!M13+'Подуш 2'!M13)/2</f>
        <v>0</v>
      </c>
      <c r="N13" s="2">
        <f>('Подуш 1'!N13+'Подуш 2'!N13)/2</f>
        <v>0</v>
      </c>
      <c r="O13" s="2">
        <f>('Подуш 1'!O13+'Подуш 2'!O13)/2</f>
        <v>0</v>
      </c>
      <c r="P13" s="2">
        <f>('Подуш 1'!P13+'Подуш 2'!P13)/2</f>
        <v>0</v>
      </c>
      <c r="Q13" s="2">
        <f>('Подуш 1'!Q13+'Подуш 2'!Q13)/2</f>
        <v>0</v>
      </c>
      <c r="R13" s="2">
        <f>('Подуш 1'!R13+'Подуш 2'!R13)/2</f>
        <v>0</v>
      </c>
      <c r="S13" s="2">
        <f>('Подуш 1'!S13+'Подуш 2'!S13)/2</f>
        <v>0</v>
      </c>
      <c r="T13" s="2">
        <f>('Подуш 1'!T13+'Подуш 2'!T13)/2</f>
        <v>0</v>
      </c>
      <c r="U13" s="2">
        <f>('Подуш 1'!U13+'Подуш 2'!U13)/2</f>
        <v>0</v>
      </c>
      <c r="V13" s="2">
        <f>('Подуш 1'!V13+'Подуш 2'!V13)/2</f>
        <v>0</v>
      </c>
      <c r="W13" s="2">
        <f>('Подуш 1'!W13+'Подуш 2'!W13)/2</f>
        <v>0</v>
      </c>
      <c r="X13" s="2">
        <f>('Подуш 1'!X13+'Подуш 2'!X13)/2</f>
        <v>0</v>
      </c>
      <c r="Y13" s="2">
        <f>('Подуш 1'!Y13+'Подуш 2'!Y13)/2</f>
        <v>0</v>
      </c>
      <c r="Z13" s="2">
        <f>('Подуш 1'!Z13+'Подуш 2'!Z13)/2</f>
        <v>0</v>
      </c>
      <c r="AA13" s="2">
        <f>('Подуш 1'!AA13+'Подуш 2'!AA13)/2</f>
        <v>0</v>
      </c>
      <c r="AB13" s="2">
        <f>('Подуш 1'!AB13+'Подуш 2'!AB13)/2</f>
        <v>0</v>
      </c>
      <c r="AC13" s="2">
        <f>('Подуш 1'!AC13+'Подуш 2'!AC13)/2</f>
        <v>0</v>
      </c>
      <c r="AD13" s="2">
        <f>('Подуш 1'!AD13+'Подуш 2'!AD13)/2</f>
        <v>0</v>
      </c>
      <c r="AE13" s="2">
        <f>('Подуш 1'!AE13+'Подуш 2'!AE13)/2</f>
        <v>0</v>
      </c>
      <c r="AF13" s="2">
        <f>('Подуш 1'!AF13+'Подуш 2'!AF13)/2</f>
        <v>0</v>
      </c>
      <c r="AG13" s="2">
        <f>('Подуш 1'!AG13+'Подуш 2'!AG13)/2</f>
        <v>0</v>
      </c>
      <c r="AH13" s="2">
        <f>('Подуш 1'!AH13+'Подуш 2'!AH13)/2</f>
        <v>0</v>
      </c>
      <c r="AI13" s="2">
        <f>('Подуш 1'!AI13+'Подуш 2'!AI13)/2</f>
        <v>0</v>
      </c>
      <c r="AJ13" s="2">
        <f>('Подуш 1'!AJ13+'Подуш 2'!AJ13)/2</f>
        <v>0</v>
      </c>
      <c r="AK13" s="2">
        <f>('Подуш 1'!AK13+'Подуш 2'!AK13)/2</f>
        <v>0</v>
      </c>
      <c r="AL13" s="2">
        <f>('Подуш 1'!AL13+'Подуш 2'!AL13)/2</f>
        <v>0</v>
      </c>
      <c r="AM13" s="2">
        <f>('Подуш 1'!AM13+'Подуш 2'!AM13)/2</f>
        <v>0</v>
      </c>
      <c r="AN13" s="2">
        <f>('Подуш 1'!AN13+'Подуш 2'!AN13)/2</f>
        <v>0</v>
      </c>
      <c r="AO13" s="2">
        <f>('Подуш 1'!AO13+'Подуш 2'!AO13)/2</f>
        <v>0</v>
      </c>
      <c r="AP13" s="2">
        <f>('Подуш 1'!AP13+'Подуш 2'!AP13)/2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('Подуш 1'!C14+'Подуш 2'!C14)/2</f>
        <v>91.5</v>
      </c>
      <c r="D14" s="2">
        <f>('Подуш 1'!D14+'Подуш 2'!D14)/2</f>
        <v>99.5</v>
      </c>
      <c r="E14" s="2">
        <f>('Подуш 1'!E14+'Подуш 2'!E14)/2</f>
        <v>77.5</v>
      </c>
      <c r="F14" s="2">
        <f>('Подуш 1'!F14+'Подуш 2'!F14)/2</f>
        <v>61.5</v>
      </c>
      <c r="G14" s="2">
        <f>('Подуш 1'!G14+'Подуш 2'!G14)/2</f>
        <v>164</v>
      </c>
      <c r="H14" s="2">
        <f>('Подуш 1'!H14+'Подуш 2'!H14)/2</f>
        <v>173.5</v>
      </c>
      <c r="I14" s="2">
        <f>('Подуш 1'!I14+'Подуш 2'!I14)/2</f>
        <v>156</v>
      </c>
      <c r="J14" s="2">
        <f>('Подуш 1'!J14+'Подуш 2'!J14)/2</f>
        <v>168</v>
      </c>
      <c r="K14" s="2">
        <f>('Подуш 1'!K14+'Подуш 2'!K14)/2</f>
        <v>103.5</v>
      </c>
      <c r="L14" s="2">
        <f>('Подуш 1'!L14+'Подуш 2'!L14)/2</f>
        <v>120</v>
      </c>
      <c r="M14" s="2">
        <f>('Подуш 1'!M14+'Подуш 2'!M14)/2</f>
        <v>95.5</v>
      </c>
      <c r="N14" s="2">
        <f>('Подуш 1'!N14+'Подуш 2'!N14)/2</f>
        <v>91.5</v>
      </c>
      <c r="O14" s="2">
        <f>('Подуш 1'!O14+'Подуш 2'!O14)/2</f>
        <v>226</v>
      </c>
      <c r="P14" s="2">
        <f>('Подуш 1'!P14+'Подуш 2'!P14)/2</f>
        <v>253</v>
      </c>
      <c r="Q14" s="2">
        <f>('Подуш 1'!Q14+'Подуш 2'!Q14)/2</f>
        <v>249.5</v>
      </c>
      <c r="R14" s="2">
        <f>('Подуш 1'!R14+'Подуш 2'!R14)/2</f>
        <v>268.5</v>
      </c>
      <c r="S14" s="2">
        <f>('Подуш 1'!S14+'Подуш 2'!S14)/2</f>
        <v>372</v>
      </c>
      <c r="T14" s="2">
        <f>('Подуш 1'!T14+'Подуш 2'!T14)/2</f>
        <v>385</v>
      </c>
      <c r="U14" s="2">
        <f>('Подуш 1'!U14+'Подуш 2'!U14)/2</f>
        <v>442.5</v>
      </c>
      <c r="V14" s="2">
        <f>('Подуш 1'!V14+'Подуш 2'!V14)/2</f>
        <v>427.5</v>
      </c>
      <c r="W14" s="2">
        <f>('Подуш 1'!W14+'Подуш 2'!W14)/2</f>
        <v>339</v>
      </c>
      <c r="X14" s="2">
        <f>('Подуш 1'!X14+'Подуш 2'!X14)/2</f>
        <v>394.5</v>
      </c>
      <c r="Y14" s="2">
        <f>('Подуш 1'!Y14+'Подуш 2'!Y14)/2</f>
        <v>274</v>
      </c>
      <c r="Z14" s="2">
        <f>('Подуш 1'!Z14+'Подуш 2'!Z14)/2</f>
        <v>416</v>
      </c>
      <c r="AA14" s="2">
        <f>('Подуш 1'!AA14+'Подуш 2'!AA14)/2</f>
        <v>288</v>
      </c>
      <c r="AB14" s="2">
        <f>('Подуш 1'!AB14+'Подуш 2'!AB14)/2</f>
        <v>405</v>
      </c>
      <c r="AC14" s="2">
        <f>('Подуш 1'!AC14+'Подуш 2'!AC14)/2</f>
        <v>322.5</v>
      </c>
      <c r="AD14" s="2">
        <f>('Подуш 1'!AD14+'Подуш 2'!AD14)/2</f>
        <v>430.5</v>
      </c>
      <c r="AE14" s="2">
        <f>('Подуш 1'!AE14+'Подуш 2'!AE14)/2</f>
        <v>387</v>
      </c>
      <c r="AF14" s="2">
        <f>('Подуш 1'!AF14+'Подуш 2'!AF14)/2</f>
        <v>462.5</v>
      </c>
      <c r="AG14" s="2">
        <f>('Подуш 1'!AG14+'Подуш 2'!AG14)/2</f>
        <v>222.5</v>
      </c>
      <c r="AH14" s="2">
        <f>('Подуш 1'!AH14+'Подуш 2'!AH14)/2</f>
        <v>414</v>
      </c>
      <c r="AI14" s="2">
        <f>('Подуш 1'!AI14+'Подуш 2'!AI14)/2</f>
        <v>204</v>
      </c>
      <c r="AJ14" s="2">
        <f>('Подуш 1'!AJ14+'Подуш 2'!AJ14)/2</f>
        <v>363.5</v>
      </c>
      <c r="AK14" s="2">
        <f>('Подуш 1'!AK14+'Подуш 2'!AK14)/2</f>
        <v>59.5</v>
      </c>
      <c r="AL14" s="2">
        <f>('Подуш 1'!AL14+'Подуш 2'!AL14)/2</f>
        <v>120</v>
      </c>
      <c r="AM14" s="2">
        <f>('Подуш 1'!AM14+'Подуш 2'!AM14)/2</f>
        <v>30</v>
      </c>
      <c r="AN14" s="2">
        <f>('Подуш 1'!AN14+'Подуш 2'!AN14)/2</f>
        <v>123</v>
      </c>
      <c r="AO14" s="2">
        <f>('Подуш 1'!AO14+'Подуш 2'!AO14)/2</f>
        <v>9</v>
      </c>
      <c r="AP14" s="2">
        <f>('Подуш 1'!AP14+'Подуш 2'!AP14)/2</f>
        <v>46</v>
      </c>
      <c r="AR14" s="2">
        <f t="shared" si="0"/>
        <v>9336.5</v>
      </c>
    </row>
    <row r="15" spans="1:44">
      <c r="A15" s="1">
        <v>63001</v>
      </c>
      <c r="B15" s="1">
        <v>1402</v>
      </c>
      <c r="C15" s="2">
        <f>('Подуш 1'!C15+'Подуш 2'!C15)/2</f>
        <v>7</v>
      </c>
      <c r="D15" s="2">
        <f>('Подуш 1'!D15+'Подуш 2'!D15)/2</f>
        <v>6</v>
      </c>
      <c r="E15" s="2">
        <f>('Подуш 1'!E15+'Подуш 2'!E15)/2</f>
        <v>12</v>
      </c>
      <c r="F15" s="2">
        <f>('Подуш 1'!F15+'Подуш 2'!F15)/2</f>
        <v>9.5</v>
      </c>
      <c r="G15" s="2">
        <f>('Подуш 1'!G15+'Подуш 2'!G15)/2</f>
        <v>23</v>
      </c>
      <c r="H15" s="2">
        <f>('Подуш 1'!H15+'Подуш 2'!H15)/2</f>
        <v>17.5</v>
      </c>
      <c r="I15" s="2">
        <f>('Подуш 1'!I15+'Подуш 2'!I15)/2</f>
        <v>23</v>
      </c>
      <c r="J15" s="2">
        <f>('Подуш 1'!J15+'Подуш 2'!J15)/2</f>
        <v>12</v>
      </c>
      <c r="K15" s="2">
        <f>('Подуш 1'!K15+'Подуш 2'!K15)/2</f>
        <v>9</v>
      </c>
      <c r="L15" s="2">
        <f>('Подуш 1'!L15+'Подуш 2'!L15)/2</f>
        <v>11</v>
      </c>
      <c r="M15" s="2">
        <f>('Подуш 1'!M15+'Подуш 2'!M15)/2</f>
        <v>13.5</v>
      </c>
      <c r="N15" s="2">
        <f>('Подуш 1'!N15+'Подуш 2'!N15)/2</f>
        <v>9</v>
      </c>
      <c r="O15" s="2">
        <f>('Подуш 1'!O15+'Подуш 2'!O15)/2</f>
        <v>40</v>
      </c>
      <c r="P15" s="2">
        <f>('Подуш 1'!P15+'Подуш 2'!P15)/2</f>
        <v>71</v>
      </c>
      <c r="Q15" s="2">
        <f>('Подуш 1'!Q15+'Подуш 2'!Q15)/2</f>
        <v>53</v>
      </c>
      <c r="R15" s="2">
        <f>('Подуш 1'!R15+'Подуш 2'!R15)/2</f>
        <v>56.5</v>
      </c>
      <c r="S15" s="2">
        <f>('Подуш 1'!S15+'Подуш 2'!S15)/2</f>
        <v>70</v>
      </c>
      <c r="T15" s="2">
        <f>('Подуш 1'!T15+'Подуш 2'!T15)/2</f>
        <v>63.5</v>
      </c>
      <c r="U15" s="2">
        <f>('Подуш 1'!U15+'Подуш 2'!U15)/2</f>
        <v>58</v>
      </c>
      <c r="V15" s="2">
        <f>('Подуш 1'!V15+'Подуш 2'!V15)/2</f>
        <v>53.5</v>
      </c>
      <c r="W15" s="2">
        <f>('Подуш 1'!W15+'Подуш 2'!W15)/2</f>
        <v>37.5</v>
      </c>
      <c r="X15" s="2">
        <f>('Подуш 1'!X15+'Подуш 2'!X15)/2</f>
        <v>27.5</v>
      </c>
      <c r="Y15" s="2">
        <f>('Подуш 1'!Y15+'Подуш 2'!Y15)/2</f>
        <v>23</v>
      </c>
      <c r="Z15" s="2">
        <f>('Подуш 1'!Z15+'Подуш 2'!Z15)/2</f>
        <v>19</v>
      </c>
      <c r="AA15" s="2">
        <f>('Подуш 1'!AA15+'Подуш 2'!AA15)/2</f>
        <v>19</v>
      </c>
      <c r="AB15" s="2">
        <f>('Подуш 1'!AB15+'Подуш 2'!AB15)/2</f>
        <v>20</v>
      </c>
      <c r="AC15" s="2">
        <f>('Подуш 1'!AC15+'Подуш 2'!AC15)/2</f>
        <v>16</v>
      </c>
      <c r="AD15" s="2">
        <f>('Подуш 1'!AD15+'Подуш 2'!AD15)/2</f>
        <v>12</v>
      </c>
      <c r="AE15" s="2">
        <f>('Подуш 1'!AE15+'Подуш 2'!AE15)/2</f>
        <v>15</v>
      </c>
      <c r="AF15" s="2">
        <f>('Подуш 1'!AF15+'Подуш 2'!AF15)/2</f>
        <v>9</v>
      </c>
      <c r="AG15" s="2">
        <f>('Подуш 1'!AG15+'Подуш 2'!AG15)/2</f>
        <v>6</v>
      </c>
      <c r="AH15" s="2">
        <f>('Подуш 1'!AH15+'Подуш 2'!AH15)/2</f>
        <v>2</v>
      </c>
      <c r="AI15" s="2">
        <f>('Подуш 1'!AI15+'Подуш 2'!AI15)/2</f>
        <v>3</v>
      </c>
      <c r="AJ15" s="2">
        <f>('Подуш 1'!AJ15+'Подуш 2'!AJ15)/2</f>
        <v>1</v>
      </c>
      <c r="AK15" s="2">
        <f>('Подуш 1'!AK15+'Подуш 2'!AK15)/2</f>
        <v>1</v>
      </c>
      <c r="AL15" s="2">
        <f>('Подуш 1'!AL15+'Подуш 2'!AL15)/2</f>
        <v>1</v>
      </c>
      <c r="AM15" s="2">
        <f>('Подуш 1'!AM15+'Подуш 2'!AM15)/2</f>
        <v>1</v>
      </c>
      <c r="AN15" s="2">
        <f>('Подуш 1'!AN15+'Подуш 2'!AN15)/2</f>
        <v>0</v>
      </c>
      <c r="AO15" s="2">
        <f>('Подуш 1'!AO15+'Подуш 2'!AO15)/2</f>
        <v>0</v>
      </c>
      <c r="AP15" s="2">
        <f>('Подуш 1'!AP15+'Подуш 2'!AP15)/2</f>
        <v>1</v>
      </c>
      <c r="AR15" s="2">
        <f t="shared" si="0"/>
        <v>832</v>
      </c>
    </row>
    <row r="16" spans="1:44">
      <c r="A16" s="1">
        <v>63001</v>
      </c>
      <c r="B16" s="1">
        <v>1502</v>
      </c>
      <c r="C16" s="2">
        <f>('Подуш 1'!C16+'Подуш 2'!C16)/2</f>
        <v>24</v>
      </c>
      <c r="D16" s="2">
        <f>('Подуш 1'!D16+'Подуш 2'!D16)/2</f>
        <v>27</v>
      </c>
      <c r="E16" s="2">
        <f>('Подуш 1'!E16+'Подуш 2'!E16)/2</f>
        <v>46.5</v>
      </c>
      <c r="F16" s="2">
        <f>('Подуш 1'!F16+'Подуш 2'!F16)/2</f>
        <v>43.5</v>
      </c>
      <c r="G16" s="2">
        <f>('Подуш 1'!G16+'Подуш 2'!G16)/2</f>
        <v>80.5</v>
      </c>
      <c r="H16" s="2">
        <f>('Подуш 1'!H16+'Подуш 2'!H16)/2</f>
        <v>70</v>
      </c>
      <c r="I16" s="2">
        <f>('Подуш 1'!I16+'Подуш 2'!I16)/2</f>
        <v>64.5</v>
      </c>
      <c r="J16" s="2">
        <f>('Подуш 1'!J16+'Подуш 2'!J16)/2</f>
        <v>51.5</v>
      </c>
      <c r="K16" s="2">
        <f>('Подуш 1'!K16+'Подуш 2'!K16)/2</f>
        <v>35</v>
      </c>
      <c r="L16" s="2">
        <f>('Подуш 1'!L16+'Подуш 2'!L16)/2</f>
        <v>42</v>
      </c>
      <c r="M16" s="2">
        <f>('Подуш 1'!M16+'Подуш 2'!M16)/2</f>
        <v>31</v>
      </c>
      <c r="N16" s="2">
        <f>('Подуш 1'!N16+'Подуш 2'!N16)/2</f>
        <v>52</v>
      </c>
      <c r="O16" s="2">
        <f>('Подуш 1'!O16+'Подуш 2'!O16)/2</f>
        <v>112</v>
      </c>
      <c r="P16" s="2">
        <f>('Подуш 1'!P16+'Подуш 2'!P16)/2</f>
        <v>122.5</v>
      </c>
      <c r="Q16" s="2">
        <f>('Подуш 1'!Q16+'Подуш 2'!Q16)/2</f>
        <v>105</v>
      </c>
      <c r="R16" s="2">
        <f>('Подуш 1'!R16+'Подуш 2'!R16)/2</f>
        <v>133.5</v>
      </c>
      <c r="S16" s="2">
        <f>('Подуш 1'!S16+'Подуш 2'!S16)/2</f>
        <v>200.5</v>
      </c>
      <c r="T16" s="2">
        <f>('Подуш 1'!T16+'Подуш 2'!T16)/2</f>
        <v>196</v>
      </c>
      <c r="U16" s="2">
        <f>('Подуш 1'!U16+'Подуш 2'!U16)/2</f>
        <v>228.5</v>
      </c>
      <c r="V16" s="2">
        <f>('Подуш 1'!V16+'Подуш 2'!V16)/2</f>
        <v>198.5</v>
      </c>
      <c r="W16" s="2">
        <f>('Подуш 1'!W16+'Подуш 2'!W16)/2</f>
        <v>135.5</v>
      </c>
      <c r="X16" s="2">
        <f>('Подуш 1'!X16+'Подуш 2'!X16)/2</f>
        <v>101</v>
      </c>
      <c r="Y16" s="2">
        <f>('Подуш 1'!Y16+'Подуш 2'!Y16)/2</f>
        <v>84.5</v>
      </c>
      <c r="Z16" s="2">
        <f>('Подуш 1'!Z16+'Подуш 2'!Z16)/2</f>
        <v>57.5</v>
      </c>
      <c r="AA16" s="2">
        <f>('Подуш 1'!AA16+'Подуш 2'!AA16)/2</f>
        <v>69.5</v>
      </c>
      <c r="AB16" s="2">
        <f>('Подуш 1'!AB16+'Подуш 2'!AB16)/2</f>
        <v>52.5</v>
      </c>
      <c r="AC16" s="2">
        <f>('Подуш 1'!AC16+'Подуш 2'!AC16)/2</f>
        <v>50</v>
      </c>
      <c r="AD16" s="2">
        <f>('Подуш 1'!AD16+'Подуш 2'!AD16)/2</f>
        <v>37.5</v>
      </c>
      <c r="AE16" s="2">
        <f>('Подуш 1'!AE16+'Подуш 2'!AE16)/2</f>
        <v>46.5</v>
      </c>
      <c r="AF16" s="2">
        <f>('Подуш 1'!AF16+'Подуш 2'!AF16)/2</f>
        <v>36</v>
      </c>
      <c r="AG16" s="2">
        <f>('Подуш 1'!AG16+'Подуш 2'!AG16)/2</f>
        <v>23.5</v>
      </c>
      <c r="AH16" s="2">
        <f>('Подуш 1'!AH16+'Подуш 2'!AH16)/2</f>
        <v>22.5</v>
      </c>
      <c r="AI16" s="2">
        <f>('Подуш 1'!AI16+'Подуш 2'!AI16)/2</f>
        <v>7.5</v>
      </c>
      <c r="AJ16" s="2">
        <f>('Подуш 1'!AJ16+'Подуш 2'!AJ16)/2</f>
        <v>14</v>
      </c>
      <c r="AK16" s="2">
        <f>('Подуш 1'!AK16+'Подуш 2'!AK16)/2</f>
        <v>2</v>
      </c>
      <c r="AL16" s="2">
        <f>('Подуш 1'!AL16+'Подуш 2'!AL16)/2</f>
        <v>3.5</v>
      </c>
      <c r="AM16" s="2">
        <f>('Подуш 1'!AM16+'Подуш 2'!AM16)/2</f>
        <v>2</v>
      </c>
      <c r="AN16" s="2">
        <f>('Подуш 1'!AN16+'Подуш 2'!AN16)/2</f>
        <v>7.5</v>
      </c>
      <c r="AO16" s="2">
        <f>('Подуш 1'!AO16+'Подуш 2'!AO16)/2</f>
        <v>1</v>
      </c>
      <c r="AP16" s="2">
        <f>('Подуш 1'!AP16+'Подуш 2'!AP16)/2</f>
        <v>10.5</v>
      </c>
      <c r="AR16" s="2">
        <f t="shared" si="0"/>
        <v>2628.5</v>
      </c>
    </row>
    <row r="17" spans="1:44">
      <c r="A17" s="1">
        <v>63001</v>
      </c>
      <c r="B17" s="1">
        <v>1602</v>
      </c>
      <c r="C17" s="2">
        <f>('Подуш 1'!C17+'Подуш 2'!C17)/2</f>
        <v>32</v>
      </c>
      <c r="D17" s="2">
        <f>('Подуш 1'!D17+'Подуш 2'!D17)/2</f>
        <v>23</v>
      </c>
      <c r="E17" s="2">
        <f>('Подуш 1'!E17+'Подуш 2'!E17)/2</f>
        <v>46.5</v>
      </c>
      <c r="F17" s="2">
        <f>('Подуш 1'!F17+'Подуш 2'!F17)/2</f>
        <v>39</v>
      </c>
      <c r="G17" s="2">
        <f>('Подуш 1'!G17+'Подуш 2'!G17)/2</f>
        <v>93</v>
      </c>
      <c r="H17" s="2">
        <f>('Подуш 1'!H17+'Подуш 2'!H17)/2</f>
        <v>89</v>
      </c>
      <c r="I17" s="2">
        <f>('Подуш 1'!I17+'Подуш 2'!I17)/2</f>
        <v>88</v>
      </c>
      <c r="J17" s="2">
        <f>('Подуш 1'!J17+'Подуш 2'!J17)/2</f>
        <v>84</v>
      </c>
      <c r="K17" s="2">
        <f>('Подуш 1'!K17+'Подуш 2'!K17)/2</f>
        <v>46.5</v>
      </c>
      <c r="L17" s="2">
        <f>('Подуш 1'!L17+'Подуш 2'!L17)/2</f>
        <v>38.5</v>
      </c>
      <c r="M17" s="2">
        <f>('Подуш 1'!M17+'Подуш 2'!M17)/2</f>
        <v>39</v>
      </c>
      <c r="N17" s="2">
        <f>('Подуш 1'!N17+'Подуш 2'!N17)/2</f>
        <v>30.5</v>
      </c>
      <c r="O17" s="2">
        <f>('Подуш 1'!O17+'Подуш 2'!O17)/2</f>
        <v>80.5</v>
      </c>
      <c r="P17" s="2">
        <f>('Подуш 1'!P17+'Подуш 2'!P17)/2</f>
        <v>79.5</v>
      </c>
      <c r="Q17" s="2">
        <f>('Подуш 1'!Q17+'Подуш 2'!Q17)/2</f>
        <v>121.5</v>
      </c>
      <c r="R17" s="2">
        <f>('Подуш 1'!R17+'Подуш 2'!R17)/2</f>
        <v>101</v>
      </c>
      <c r="S17" s="2">
        <f>('Подуш 1'!S17+'Подуш 2'!S17)/2</f>
        <v>178.5</v>
      </c>
      <c r="T17" s="2">
        <f>('Подуш 1'!T17+'Подуш 2'!T17)/2</f>
        <v>148</v>
      </c>
      <c r="U17" s="2">
        <f>('Подуш 1'!U17+'Подуш 2'!U17)/2</f>
        <v>185</v>
      </c>
      <c r="V17" s="2">
        <f>('Подуш 1'!V17+'Подуш 2'!V17)/2</f>
        <v>151.5</v>
      </c>
      <c r="W17" s="2">
        <f>('Подуш 1'!W17+'Подуш 2'!W17)/2</f>
        <v>148</v>
      </c>
      <c r="X17" s="2">
        <f>('Подуш 1'!X17+'Подуш 2'!X17)/2</f>
        <v>129.5</v>
      </c>
      <c r="Y17" s="2">
        <f>('Подуш 1'!Y17+'Подуш 2'!Y17)/2</f>
        <v>132</v>
      </c>
      <c r="Z17" s="2">
        <f>('Подуш 1'!Z17+'Подуш 2'!Z17)/2</f>
        <v>123</v>
      </c>
      <c r="AA17" s="2">
        <f>('Подуш 1'!AA17+'Подуш 2'!AA17)/2</f>
        <v>108.5</v>
      </c>
      <c r="AB17" s="2">
        <f>('Подуш 1'!AB17+'Подуш 2'!AB17)/2</f>
        <v>129.5</v>
      </c>
      <c r="AC17" s="2">
        <f>('Подуш 1'!AC17+'Подуш 2'!AC17)/2</f>
        <v>148</v>
      </c>
      <c r="AD17" s="2">
        <f>('Подуш 1'!AD17+'Подуш 2'!AD17)/2</f>
        <v>157</v>
      </c>
      <c r="AE17" s="2">
        <f>('Подуш 1'!AE17+'Подуш 2'!AE17)/2</f>
        <v>214.5</v>
      </c>
      <c r="AF17" s="2">
        <f>('Подуш 1'!AF17+'Подуш 2'!AF17)/2</f>
        <v>186</v>
      </c>
      <c r="AG17" s="2">
        <f>('Подуш 1'!AG17+'Подуш 2'!AG17)/2</f>
        <v>101.5</v>
      </c>
      <c r="AH17" s="2">
        <f>('Подуш 1'!AH17+'Подуш 2'!AH17)/2</f>
        <v>161.5</v>
      </c>
      <c r="AI17" s="2">
        <f>('Подуш 1'!AI17+'Подуш 2'!AI17)/2</f>
        <v>71.5</v>
      </c>
      <c r="AJ17" s="2">
        <f>('Подуш 1'!AJ17+'Подуш 2'!AJ17)/2</f>
        <v>120</v>
      </c>
      <c r="AK17" s="2">
        <f>('Подуш 1'!AK17+'Подуш 2'!AK17)/2</f>
        <v>29</v>
      </c>
      <c r="AL17" s="2">
        <f>('Подуш 1'!AL17+'Подуш 2'!AL17)/2</f>
        <v>65</v>
      </c>
      <c r="AM17" s="2">
        <f>('Подуш 1'!AM17+'Подуш 2'!AM17)/2</f>
        <v>34</v>
      </c>
      <c r="AN17" s="2">
        <f>('Подуш 1'!AN17+'Подуш 2'!AN17)/2</f>
        <v>93</v>
      </c>
      <c r="AO17" s="2">
        <f>('Подуш 1'!AO17+'Подуш 2'!AO17)/2</f>
        <v>15</v>
      </c>
      <c r="AP17" s="2">
        <f>('Подуш 1'!AP17+'Подуш 2'!AP17)/2</f>
        <v>49.5</v>
      </c>
      <c r="AR17" s="2">
        <f t="shared" si="0"/>
        <v>3910.5</v>
      </c>
    </row>
    <row r="18" spans="1:44">
      <c r="A18" s="1">
        <v>63001</v>
      </c>
      <c r="B18" s="1">
        <v>1702</v>
      </c>
      <c r="C18" s="2">
        <f>('Подуш 1'!C18+'Подуш 2'!C18)/2</f>
        <v>138</v>
      </c>
      <c r="D18" s="2">
        <f>('Подуш 1'!D18+'Подуш 2'!D18)/2</f>
        <v>125</v>
      </c>
      <c r="E18" s="2">
        <f>('Подуш 1'!E18+'Подуш 2'!E18)/2</f>
        <v>61</v>
      </c>
      <c r="F18" s="2">
        <f>('Подуш 1'!F18+'Подуш 2'!F18)/2</f>
        <v>45.5</v>
      </c>
      <c r="G18" s="2">
        <f>('Подуш 1'!G18+'Подуш 2'!G18)/2</f>
        <v>185</v>
      </c>
      <c r="H18" s="2">
        <f>('Подуш 1'!H18+'Подуш 2'!H18)/2</f>
        <v>148.5</v>
      </c>
      <c r="I18" s="2">
        <f>('Подуш 1'!I18+'Подуш 2'!I18)/2</f>
        <v>136.5</v>
      </c>
      <c r="J18" s="2">
        <f>('Подуш 1'!J18+'Подуш 2'!J18)/2</f>
        <v>110</v>
      </c>
      <c r="K18" s="2">
        <f>('Подуш 1'!K18+'Подуш 2'!K18)/2</f>
        <v>102</v>
      </c>
      <c r="L18" s="2">
        <f>('Подуш 1'!L18+'Подуш 2'!L18)/2</f>
        <v>86.5</v>
      </c>
      <c r="M18" s="2">
        <f>('Подуш 1'!M18+'Подуш 2'!M18)/2</f>
        <v>54.5</v>
      </c>
      <c r="N18" s="2">
        <f>('Подуш 1'!N18+'Подуш 2'!N18)/2</f>
        <v>67</v>
      </c>
      <c r="O18" s="2">
        <f>('Подуш 1'!O18+'Подуш 2'!O18)/2</f>
        <v>188</v>
      </c>
      <c r="P18" s="2">
        <f>('Подуш 1'!P18+'Подуш 2'!P18)/2</f>
        <v>231</v>
      </c>
      <c r="Q18" s="2">
        <f>('Подуш 1'!Q18+'Подуш 2'!Q18)/2</f>
        <v>191.5</v>
      </c>
      <c r="R18" s="2">
        <f>('Подуш 1'!R18+'Подуш 2'!R18)/2</f>
        <v>201.5</v>
      </c>
      <c r="S18" s="2">
        <f>('Подуш 1'!S18+'Подуш 2'!S18)/2</f>
        <v>345.5</v>
      </c>
      <c r="T18" s="2">
        <f>('Подуш 1'!T18+'Подуш 2'!T18)/2</f>
        <v>305</v>
      </c>
      <c r="U18" s="2">
        <f>('Подуш 1'!U18+'Подуш 2'!U18)/2</f>
        <v>401.5</v>
      </c>
      <c r="V18" s="2">
        <f>('Подуш 1'!V18+'Подуш 2'!V18)/2</f>
        <v>304.5</v>
      </c>
      <c r="W18" s="2">
        <f>('Подуш 1'!W18+'Подуш 2'!W18)/2</f>
        <v>243</v>
      </c>
      <c r="X18" s="2">
        <f>('Подуш 1'!X18+'Подуш 2'!X18)/2</f>
        <v>188.5</v>
      </c>
      <c r="Y18" s="2">
        <f>('Подуш 1'!Y18+'Подуш 2'!Y18)/2</f>
        <v>179</v>
      </c>
      <c r="Z18" s="2">
        <f>('Подуш 1'!Z18+'Подуш 2'!Z18)/2</f>
        <v>162.5</v>
      </c>
      <c r="AA18" s="2">
        <f>('Подуш 1'!AA18+'Подуш 2'!AA18)/2</f>
        <v>153</v>
      </c>
      <c r="AB18" s="2">
        <f>('Подуш 1'!AB18+'Подуш 2'!AB18)/2</f>
        <v>152.5</v>
      </c>
      <c r="AC18" s="2">
        <f>('Подуш 1'!AC18+'Подуш 2'!AC18)/2</f>
        <v>154</v>
      </c>
      <c r="AD18" s="2">
        <f>('Подуш 1'!AD18+'Подуш 2'!AD18)/2</f>
        <v>154.5</v>
      </c>
      <c r="AE18" s="2">
        <f>('Подуш 1'!AE18+'Подуш 2'!AE18)/2</f>
        <v>192</v>
      </c>
      <c r="AF18" s="2">
        <f>('Подуш 1'!AF18+'Подуш 2'!AF18)/2</f>
        <v>163</v>
      </c>
      <c r="AG18" s="2">
        <f>('Подуш 1'!AG18+'Подуш 2'!AG18)/2</f>
        <v>84</v>
      </c>
      <c r="AH18" s="2">
        <f>('Подуш 1'!AH18+'Подуш 2'!AH18)/2</f>
        <v>137.5</v>
      </c>
      <c r="AI18" s="2">
        <f>('Подуш 1'!AI18+'Подуш 2'!AI18)/2</f>
        <v>61</v>
      </c>
      <c r="AJ18" s="2">
        <f>('Подуш 1'!AJ18+'Подуш 2'!AJ18)/2</f>
        <v>114.5</v>
      </c>
      <c r="AK18" s="2">
        <f>('Подуш 1'!AK18+'Подуш 2'!AK18)/2</f>
        <v>22</v>
      </c>
      <c r="AL18" s="2">
        <f>('Подуш 1'!AL18+'Подуш 2'!AL18)/2</f>
        <v>38.5</v>
      </c>
      <c r="AM18" s="2">
        <f>('Подуш 1'!AM18+'Подуш 2'!AM18)/2</f>
        <v>12.5</v>
      </c>
      <c r="AN18" s="2">
        <f>('Подуш 1'!AN18+'Подуш 2'!AN18)/2</f>
        <v>42</v>
      </c>
      <c r="AO18" s="2">
        <f>('Подуш 1'!AO18+'Подуш 2'!AO18)/2</f>
        <v>7</v>
      </c>
      <c r="AP18" s="2">
        <f>('Подуш 1'!AP18+'Подуш 2'!AP18)/2</f>
        <v>22.5</v>
      </c>
      <c r="AR18" s="2">
        <f t="shared" si="0"/>
        <v>5711.5</v>
      </c>
    </row>
    <row r="19" spans="1:44">
      <c r="A19" s="1">
        <v>63001</v>
      </c>
      <c r="B19" s="1">
        <v>1802</v>
      </c>
      <c r="C19" s="2">
        <f>('Подуш 1'!C19+'Подуш 2'!C19)/2</f>
        <v>0</v>
      </c>
      <c r="D19" s="2">
        <f>('Подуш 1'!D19+'Подуш 2'!D19)/2</f>
        <v>0</v>
      </c>
      <c r="E19" s="2">
        <f>('Подуш 1'!E19+'Подуш 2'!E19)/2</f>
        <v>0</v>
      </c>
      <c r="F19" s="2">
        <f>('Подуш 1'!F19+'Подуш 2'!F19)/2</f>
        <v>0</v>
      </c>
      <c r="G19" s="2">
        <f>('Подуш 1'!G19+'Подуш 2'!G19)/2</f>
        <v>0</v>
      </c>
      <c r="H19" s="2">
        <f>('Подуш 1'!H19+'Подуш 2'!H19)/2</f>
        <v>0</v>
      </c>
      <c r="I19" s="2">
        <f>('Подуш 1'!I19+'Подуш 2'!I19)/2</f>
        <v>0</v>
      </c>
      <c r="J19" s="2">
        <f>('Подуш 1'!J19+'Подуш 2'!J19)/2</f>
        <v>0</v>
      </c>
      <c r="K19" s="2">
        <f>('Подуш 1'!K19+'Подуш 2'!K19)/2</f>
        <v>0</v>
      </c>
      <c r="L19" s="2">
        <f>('Подуш 1'!L19+'Подуш 2'!L19)/2</f>
        <v>0</v>
      </c>
      <c r="M19" s="2">
        <f>('Подуш 1'!M19+'Подуш 2'!M19)/2</f>
        <v>0</v>
      </c>
      <c r="N19" s="2">
        <f>('Подуш 1'!N19+'Подуш 2'!N19)/2</f>
        <v>0</v>
      </c>
      <c r="O19" s="2">
        <f>('Подуш 1'!O19+'Подуш 2'!O19)/2</f>
        <v>0</v>
      </c>
      <c r="P19" s="2">
        <f>('Подуш 1'!P19+'Подуш 2'!P19)/2</f>
        <v>0</v>
      </c>
      <c r="Q19" s="2">
        <f>('Подуш 1'!Q19+'Подуш 2'!Q19)/2</f>
        <v>0</v>
      </c>
      <c r="R19" s="2">
        <f>('Подуш 1'!R19+'Подуш 2'!R19)/2</f>
        <v>0</v>
      </c>
      <c r="S19" s="2">
        <f>('Подуш 1'!S19+'Подуш 2'!S19)/2</f>
        <v>0</v>
      </c>
      <c r="T19" s="2">
        <f>('Подуш 1'!T19+'Подуш 2'!T19)/2</f>
        <v>0</v>
      </c>
      <c r="U19" s="2">
        <f>('Подуш 1'!U19+'Подуш 2'!U19)/2</f>
        <v>0</v>
      </c>
      <c r="V19" s="2">
        <f>('Подуш 1'!V19+'Подуш 2'!V19)/2</f>
        <v>0</v>
      </c>
      <c r="W19" s="2">
        <f>('Подуш 1'!W19+'Подуш 2'!W19)/2</f>
        <v>0</v>
      </c>
      <c r="X19" s="2">
        <f>('Подуш 1'!X19+'Подуш 2'!X19)/2</f>
        <v>0</v>
      </c>
      <c r="Y19" s="2">
        <f>('Подуш 1'!Y19+'Подуш 2'!Y19)/2</f>
        <v>0</v>
      </c>
      <c r="Z19" s="2">
        <f>('Подуш 1'!Z19+'Подуш 2'!Z19)/2</f>
        <v>0</v>
      </c>
      <c r="AA19" s="2">
        <f>('Подуш 1'!AA19+'Подуш 2'!AA19)/2</f>
        <v>0</v>
      </c>
      <c r="AB19" s="2">
        <f>('Подуш 1'!AB19+'Подуш 2'!AB19)/2</f>
        <v>0</v>
      </c>
      <c r="AC19" s="2">
        <f>('Подуш 1'!AC19+'Подуш 2'!AC19)/2</f>
        <v>0</v>
      </c>
      <c r="AD19" s="2">
        <f>('Подуш 1'!AD19+'Подуш 2'!AD19)/2</f>
        <v>0</v>
      </c>
      <c r="AE19" s="2">
        <f>('Подуш 1'!AE19+'Подуш 2'!AE19)/2</f>
        <v>0</v>
      </c>
      <c r="AF19" s="2">
        <f>('Подуш 1'!AF19+'Подуш 2'!AF19)/2</f>
        <v>0</v>
      </c>
      <c r="AG19" s="2">
        <f>('Подуш 1'!AG19+'Подуш 2'!AG19)/2</f>
        <v>0</v>
      </c>
      <c r="AH19" s="2">
        <f>('Подуш 1'!AH19+'Подуш 2'!AH19)/2</f>
        <v>0</v>
      </c>
      <c r="AI19" s="2">
        <f>('Подуш 1'!AI19+'Подуш 2'!AI19)/2</f>
        <v>0</v>
      </c>
      <c r="AJ19" s="2">
        <f>('Подуш 1'!AJ19+'Подуш 2'!AJ19)/2</f>
        <v>0</v>
      </c>
      <c r="AK19" s="2">
        <f>('Подуш 1'!AK19+'Подуш 2'!AK19)/2</f>
        <v>0</v>
      </c>
      <c r="AL19" s="2">
        <f>('Подуш 1'!AL19+'Подуш 2'!AL19)/2</f>
        <v>0</v>
      </c>
      <c r="AM19" s="2">
        <f>('Подуш 1'!AM19+'Подуш 2'!AM19)/2</f>
        <v>0</v>
      </c>
      <c r="AN19" s="2">
        <f>('Подуш 1'!AN19+'Подуш 2'!AN19)/2</f>
        <v>0</v>
      </c>
      <c r="AO19" s="2">
        <f>('Подуш 1'!AO19+'Подуш 2'!AO19)/2</f>
        <v>0</v>
      </c>
      <c r="AP19" s="2">
        <f>('Подуш 1'!AP19+'Подуш 2'!AP19)/2</f>
        <v>0</v>
      </c>
      <c r="AR19" s="2">
        <f t="shared" si="0"/>
        <v>0</v>
      </c>
    </row>
    <row r="20" spans="1:44">
      <c r="A20" s="1">
        <v>63001</v>
      </c>
      <c r="B20" s="1">
        <v>1902</v>
      </c>
      <c r="C20" s="2">
        <f>('Подуш 1'!C20+'Подуш 2'!C20)/2</f>
        <v>17.5</v>
      </c>
      <c r="D20" s="2">
        <f>('Подуш 1'!D20+'Подуш 2'!D20)/2</f>
        <v>11</v>
      </c>
      <c r="E20" s="2">
        <f>('Подуш 1'!E20+'Подуш 2'!E20)/2</f>
        <v>29</v>
      </c>
      <c r="F20" s="2">
        <f>('Подуш 1'!F20+'Подуш 2'!F20)/2</f>
        <v>27</v>
      </c>
      <c r="G20" s="2">
        <f>('Подуш 1'!G20+'Подуш 2'!G20)/2</f>
        <v>62.5</v>
      </c>
      <c r="H20" s="2">
        <f>('Подуш 1'!H20+'Подуш 2'!H20)/2</f>
        <v>56</v>
      </c>
      <c r="I20" s="2">
        <f>('Подуш 1'!I20+'Подуш 2'!I20)/2</f>
        <v>45.5</v>
      </c>
      <c r="J20" s="2">
        <f>('Подуш 1'!J20+'Подуш 2'!J20)/2</f>
        <v>46.5</v>
      </c>
      <c r="K20" s="2">
        <f>('Подуш 1'!K20+'Подуш 2'!K20)/2</f>
        <v>26.5</v>
      </c>
      <c r="L20" s="2">
        <f>('Подуш 1'!L20+'Подуш 2'!L20)/2</f>
        <v>34</v>
      </c>
      <c r="M20" s="2">
        <f>('Подуш 1'!M20+'Подуш 2'!M20)/2</f>
        <v>35.5</v>
      </c>
      <c r="N20" s="2">
        <f>('Подуш 1'!N20+'Подуш 2'!N20)/2</f>
        <v>48.5</v>
      </c>
      <c r="O20" s="2">
        <f>('Подуш 1'!O20+'Подуш 2'!O20)/2</f>
        <v>121</v>
      </c>
      <c r="P20" s="2">
        <f>('Подуш 1'!P20+'Подуш 2'!P20)/2</f>
        <v>116.5</v>
      </c>
      <c r="Q20" s="2">
        <f>('Подуш 1'!Q20+'Подуш 2'!Q20)/2</f>
        <v>90.5</v>
      </c>
      <c r="R20" s="2">
        <f>('Подуш 1'!R20+'Подуш 2'!R20)/2</f>
        <v>121</v>
      </c>
      <c r="S20" s="2">
        <f>('Подуш 1'!S20+'Подуш 2'!S20)/2</f>
        <v>162.5</v>
      </c>
      <c r="T20" s="2">
        <f>('Подуш 1'!T20+'Подуш 2'!T20)/2</f>
        <v>184</v>
      </c>
      <c r="U20" s="2">
        <f>('Подуш 1'!U20+'Подуш 2'!U20)/2</f>
        <v>212.5</v>
      </c>
      <c r="V20" s="2">
        <f>('Подуш 1'!V20+'Подуш 2'!V20)/2</f>
        <v>179</v>
      </c>
      <c r="W20" s="2">
        <f>('Подуш 1'!W20+'Подуш 2'!W20)/2</f>
        <v>113</v>
      </c>
      <c r="X20" s="2">
        <f>('Подуш 1'!X20+'Подуш 2'!X20)/2</f>
        <v>88.5</v>
      </c>
      <c r="Y20" s="2">
        <f>('Подуш 1'!Y20+'Подуш 2'!Y20)/2</f>
        <v>67.5</v>
      </c>
      <c r="Z20" s="2">
        <f>('Подуш 1'!Z20+'Подуш 2'!Z20)/2</f>
        <v>57</v>
      </c>
      <c r="AA20" s="2">
        <f>('Подуш 1'!AA20+'Подуш 2'!AA20)/2</f>
        <v>53.5</v>
      </c>
      <c r="AB20" s="2">
        <f>('Подуш 1'!AB20+'Подуш 2'!AB20)/2</f>
        <v>42.5</v>
      </c>
      <c r="AC20" s="2">
        <f>('Подуш 1'!AC20+'Подуш 2'!AC20)/2</f>
        <v>55.5</v>
      </c>
      <c r="AD20" s="2">
        <f>('Подуш 1'!AD20+'Подуш 2'!AD20)/2</f>
        <v>43</v>
      </c>
      <c r="AE20" s="2">
        <f>('Подуш 1'!AE20+'Подуш 2'!AE20)/2</f>
        <v>32.5</v>
      </c>
      <c r="AF20" s="2">
        <f>('Подуш 1'!AF20+'Подуш 2'!AF20)/2</f>
        <v>29</v>
      </c>
      <c r="AG20" s="2">
        <f>('Подуш 1'!AG20+'Подуш 2'!AG20)/2</f>
        <v>12</v>
      </c>
      <c r="AH20" s="2">
        <f>('Подуш 1'!AH20+'Подуш 2'!AH20)/2</f>
        <v>14.5</v>
      </c>
      <c r="AI20" s="2">
        <f>('Подуш 1'!AI20+'Подуш 2'!AI20)/2</f>
        <v>7</v>
      </c>
      <c r="AJ20" s="2">
        <f>('Подуш 1'!AJ20+'Подуш 2'!AJ20)/2</f>
        <v>10</v>
      </c>
      <c r="AK20" s="2">
        <f>('Подуш 1'!AK20+'Подуш 2'!AK20)/2</f>
        <v>0</v>
      </c>
      <c r="AL20" s="2">
        <f>('Подуш 1'!AL20+'Подуш 2'!AL20)/2</f>
        <v>3.5</v>
      </c>
      <c r="AM20" s="2">
        <f>('Подуш 1'!AM20+'Подуш 2'!AM20)/2</f>
        <v>0</v>
      </c>
      <c r="AN20" s="2">
        <f>('Подуш 1'!AN20+'Подуш 2'!AN20)/2</f>
        <v>3</v>
      </c>
      <c r="AO20" s="2">
        <f>('Подуш 1'!AO20+'Подуш 2'!AO20)/2</f>
        <v>2</v>
      </c>
      <c r="AP20" s="2">
        <f>('Подуш 1'!AP20+'Подуш 2'!AP20)/2</f>
        <v>4</v>
      </c>
      <c r="AR20" s="2">
        <f t="shared" si="0"/>
        <v>2264.5</v>
      </c>
    </row>
    <row r="21" spans="1:44">
      <c r="A21" s="1">
        <v>63001</v>
      </c>
      <c r="B21" s="1">
        <v>2102</v>
      </c>
      <c r="C21" s="2">
        <f>('Подуш 1'!C21+'Подуш 2'!C21)/2</f>
        <v>0</v>
      </c>
      <c r="D21" s="2">
        <f>('Подуш 1'!D21+'Подуш 2'!D21)/2</f>
        <v>0</v>
      </c>
      <c r="E21" s="2">
        <f>('Подуш 1'!E21+'Подуш 2'!E21)/2</f>
        <v>0</v>
      </c>
      <c r="F21" s="2">
        <f>('Подуш 1'!F21+'Подуш 2'!F21)/2</f>
        <v>0</v>
      </c>
      <c r="G21" s="2">
        <f>('Подуш 1'!G21+'Подуш 2'!G21)/2</f>
        <v>0</v>
      </c>
      <c r="H21" s="2">
        <f>('Подуш 1'!H21+'Подуш 2'!H21)/2</f>
        <v>0</v>
      </c>
      <c r="I21" s="2">
        <f>('Подуш 1'!I21+'Подуш 2'!I21)/2</f>
        <v>0</v>
      </c>
      <c r="J21" s="2">
        <f>('Подуш 1'!J21+'Подуш 2'!J21)/2</f>
        <v>0</v>
      </c>
      <c r="K21" s="2">
        <f>('Подуш 1'!K21+'Подуш 2'!K21)/2</f>
        <v>0</v>
      </c>
      <c r="L21" s="2">
        <f>('Подуш 1'!L21+'Подуш 2'!L21)/2</f>
        <v>0</v>
      </c>
      <c r="M21" s="2">
        <f>('Подуш 1'!M21+'Подуш 2'!M21)/2</f>
        <v>0</v>
      </c>
      <c r="N21" s="2">
        <f>('Подуш 1'!N21+'Подуш 2'!N21)/2</f>
        <v>0</v>
      </c>
      <c r="O21" s="2">
        <f>('Подуш 1'!O21+'Подуш 2'!O21)/2</f>
        <v>0</v>
      </c>
      <c r="P21" s="2">
        <f>('Подуш 1'!P21+'Подуш 2'!P21)/2</f>
        <v>0</v>
      </c>
      <c r="Q21" s="2">
        <f>('Подуш 1'!Q21+'Подуш 2'!Q21)/2</f>
        <v>0</v>
      </c>
      <c r="R21" s="2">
        <f>('Подуш 1'!R21+'Подуш 2'!R21)/2</f>
        <v>0</v>
      </c>
      <c r="S21" s="2">
        <f>('Подуш 1'!S21+'Подуш 2'!S21)/2</f>
        <v>0</v>
      </c>
      <c r="T21" s="2">
        <f>('Подуш 1'!T21+'Подуш 2'!T21)/2</f>
        <v>0</v>
      </c>
      <c r="U21" s="2">
        <f>('Подуш 1'!U21+'Подуш 2'!U21)/2</f>
        <v>0</v>
      </c>
      <c r="V21" s="2">
        <f>('Подуш 1'!V21+'Подуш 2'!V21)/2</f>
        <v>0</v>
      </c>
      <c r="W21" s="2">
        <f>('Подуш 1'!W21+'Подуш 2'!W21)/2</f>
        <v>0</v>
      </c>
      <c r="X21" s="2">
        <f>('Подуш 1'!X21+'Подуш 2'!X21)/2</f>
        <v>0</v>
      </c>
      <c r="Y21" s="2">
        <f>('Подуш 1'!Y21+'Подуш 2'!Y21)/2</f>
        <v>0</v>
      </c>
      <c r="Z21" s="2">
        <f>('Подуш 1'!Z21+'Подуш 2'!Z21)/2</f>
        <v>0</v>
      </c>
      <c r="AA21" s="2">
        <f>('Подуш 1'!AA21+'Подуш 2'!AA21)/2</f>
        <v>0</v>
      </c>
      <c r="AB21" s="2">
        <f>('Подуш 1'!AB21+'Подуш 2'!AB21)/2</f>
        <v>0</v>
      </c>
      <c r="AC21" s="2">
        <f>('Подуш 1'!AC21+'Подуш 2'!AC21)/2</f>
        <v>0</v>
      </c>
      <c r="AD21" s="2">
        <f>('Подуш 1'!AD21+'Подуш 2'!AD21)/2</f>
        <v>0</v>
      </c>
      <c r="AE21" s="2">
        <f>('Подуш 1'!AE21+'Подуш 2'!AE21)/2</f>
        <v>0</v>
      </c>
      <c r="AF21" s="2">
        <f>('Подуш 1'!AF21+'Подуш 2'!AF21)/2</f>
        <v>0</v>
      </c>
      <c r="AG21" s="2">
        <f>('Подуш 1'!AG21+'Подуш 2'!AG21)/2</f>
        <v>0</v>
      </c>
      <c r="AH21" s="2">
        <f>('Подуш 1'!AH21+'Подуш 2'!AH21)/2</f>
        <v>0</v>
      </c>
      <c r="AI21" s="2">
        <f>('Подуш 1'!AI21+'Подуш 2'!AI21)/2</f>
        <v>0</v>
      </c>
      <c r="AJ21" s="2">
        <f>('Подуш 1'!AJ21+'Подуш 2'!AJ21)/2</f>
        <v>0</v>
      </c>
      <c r="AK21" s="2">
        <f>('Подуш 1'!AK21+'Подуш 2'!AK21)/2</f>
        <v>0</v>
      </c>
      <c r="AL21" s="2">
        <f>('Подуш 1'!AL21+'Подуш 2'!AL21)/2</f>
        <v>0</v>
      </c>
      <c r="AM21" s="2">
        <f>('Подуш 1'!AM21+'Подуш 2'!AM21)/2</f>
        <v>0</v>
      </c>
      <c r="AN21" s="2">
        <f>('Подуш 1'!AN21+'Подуш 2'!AN21)/2</f>
        <v>0</v>
      </c>
      <c r="AO21" s="2">
        <f>('Подуш 1'!AO21+'Подуш 2'!AO21)/2</f>
        <v>0</v>
      </c>
      <c r="AP21" s="2">
        <f>('Подуш 1'!AP21+'Подуш 2'!AP21)/2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('Подуш 1'!C22+'Подуш 2'!C22)/2</f>
        <v>6</v>
      </c>
      <c r="D22" s="2">
        <f>('Подуш 1'!D22+'Подуш 2'!D22)/2</f>
        <v>12</v>
      </c>
      <c r="E22" s="2">
        <f>('Подуш 1'!E22+'Подуш 2'!E22)/2</f>
        <v>20</v>
      </c>
      <c r="F22" s="2">
        <f>('Подуш 1'!F22+'Подуш 2'!F22)/2</f>
        <v>20</v>
      </c>
      <c r="G22" s="2">
        <f>('Подуш 1'!G22+'Подуш 2'!G22)/2</f>
        <v>48</v>
      </c>
      <c r="H22" s="2">
        <f>('Подуш 1'!H22+'Подуш 2'!H22)/2</f>
        <v>30</v>
      </c>
      <c r="I22" s="2">
        <f>('Подуш 1'!I22+'Подуш 2'!I22)/2</f>
        <v>43</v>
      </c>
      <c r="J22" s="2">
        <f>('Подуш 1'!J22+'Подуш 2'!J22)/2</f>
        <v>32.5</v>
      </c>
      <c r="K22" s="2">
        <f>('Подуш 1'!K22+'Подуш 2'!K22)/2</f>
        <v>13</v>
      </c>
      <c r="L22" s="2">
        <f>('Подуш 1'!L22+'Подуш 2'!L22)/2</f>
        <v>15</v>
      </c>
      <c r="M22" s="2">
        <f>('Подуш 1'!M22+'Подуш 2'!M22)/2</f>
        <v>9</v>
      </c>
      <c r="N22" s="2">
        <f>('Подуш 1'!N22+'Подуш 2'!N22)/2</f>
        <v>16</v>
      </c>
      <c r="O22" s="2">
        <f>('Подуш 1'!O22+'Подуш 2'!O22)/2</f>
        <v>33.5</v>
      </c>
      <c r="P22" s="2">
        <f>('Подуш 1'!P22+'Подуш 2'!P22)/2</f>
        <v>49.5</v>
      </c>
      <c r="Q22" s="2">
        <f>('Подуш 1'!Q22+'Подуш 2'!Q22)/2</f>
        <v>59</v>
      </c>
      <c r="R22" s="2">
        <f>('Подуш 1'!R22+'Подуш 2'!R22)/2</f>
        <v>70.5</v>
      </c>
      <c r="S22" s="2">
        <f>('Подуш 1'!S22+'Подуш 2'!S22)/2</f>
        <v>123.5</v>
      </c>
      <c r="T22" s="2">
        <f>('Подуш 1'!T22+'Подуш 2'!T22)/2</f>
        <v>120.5</v>
      </c>
      <c r="U22" s="2">
        <f>('Подуш 1'!U22+'Подуш 2'!U22)/2</f>
        <v>118</v>
      </c>
      <c r="V22" s="2">
        <f>('Подуш 1'!V22+'Подуш 2'!V22)/2</f>
        <v>107.5</v>
      </c>
      <c r="W22" s="2">
        <f>('Подуш 1'!W22+'Подуш 2'!W22)/2</f>
        <v>62.5</v>
      </c>
      <c r="X22" s="2">
        <f>('Подуш 1'!X22+'Подуш 2'!X22)/2</f>
        <v>50</v>
      </c>
      <c r="Y22" s="2">
        <f>('Подуш 1'!Y22+'Подуш 2'!Y22)/2</f>
        <v>43</v>
      </c>
      <c r="Z22" s="2">
        <f>('Подуш 1'!Z22+'Подуш 2'!Z22)/2</f>
        <v>34.5</v>
      </c>
      <c r="AA22" s="2">
        <f>('Подуш 1'!AA22+'Подуш 2'!AA22)/2</f>
        <v>32.5</v>
      </c>
      <c r="AB22" s="2">
        <f>('Подуш 1'!AB22+'Подуш 2'!AB22)/2</f>
        <v>17</v>
      </c>
      <c r="AC22" s="2">
        <f>('Подуш 1'!AC22+'Подуш 2'!AC22)/2</f>
        <v>23</v>
      </c>
      <c r="AD22" s="2">
        <f>('Подуш 1'!AD22+'Подуш 2'!AD22)/2</f>
        <v>16</v>
      </c>
      <c r="AE22" s="2">
        <f>('Подуш 1'!AE22+'Подуш 2'!AE22)/2</f>
        <v>15</v>
      </c>
      <c r="AF22" s="2">
        <f>('Подуш 1'!AF22+'Подуш 2'!AF22)/2</f>
        <v>19</v>
      </c>
      <c r="AG22" s="2">
        <f>('Подуш 1'!AG22+'Подуш 2'!AG22)/2</f>
        <v>4</v>
      </c>
      <c r="AH22" s="2">
        <f>('Подуш 1'!AH22+'Подуш 2'!AH22)/2</f>
        <v>5.5</v>
      </c>
      <c r="AI22" s="2">
        <f>('Подуш 1'!AI22+'Подуш 2'!AI22)/2</f>
        <v>1</v>
      </c>
      <c r="AJ22" s="2">
        <f>('Подуш 1'!AJ22+'Подуш 2'!AJ22)/2</f>
        <v>1</v>
      </c>
      <c r="AK22" s="2">
        <f>('Подуш 1'!AK22+'Подуш 2'!AK22)/2</f>
        <v>1</v>
      </c>
      <c r="AL22" s="2">
        <f>('Подуш 1'!AL22+'Подуш 2'!AL22)/2</f>
        <v>2</v>
      </c>
      <c r="AM22" s="2">
        <f>('Подуш 1'!AM22+'Подуш 2'!AM22)/2</f>
        <v>0</v>
      </c>
      <c r="AN22" s="2">
        <f>('Подуш 1'!AN22+'Подуш 2'!AN22)/2</f>
        <v>3</v>
      </c>
      <c r="AO22" s="2">
        <f>('Подуш 1'!AO22+'Подуш 2'!AO22)/2</f>
        <v>0</v>
      </c>
      <c r="AP22" s="2">
        <f>('Подуш 1'!AP22+'Подуш 2'!AP22)/2</f>
        <v>1</v>
      </c>
      <c r="AR22" s="2">
        <f t="shared" si="0"/>
        <v>1277.5</v>
      </c>
    </row>
    <row r="23" spans="1:44">
      <c r="A23" s="1">
        <v>63001</v>
      </c>
      <c r="B23" s="1">
        <v>2302</v>
      </c>
      <c r="C23" s="2">
        <f>('Подуш 1'!C23+'Подуш 2'!C23)/2</f>
        <v>0</v>
      </c>
      <c r="D23" s="2">
        <f>('Подуш 1'!D23+'Подуш 2'!D23)/2</f>
        <v>0</v>
      </c>
      <c r="E23" s="2">
        <f>('Подуш 1'!E23+'Подуш 2'!E23)/2</f>
        <v>0</v>
      </c>
      <c r="F23" s="2">
        <f>('Подуш 1'!F23+'Подуш 2'!F23)/2</f>
        <v>0</v>
      </c>
      <c r="G23" s="2">
        <f>('Подуш 1'!G23+'Подуш 2'!G23)/2</f>
        <v>0</v>
      </c>
      <c r="H23" s="2">
        <f>('Подуш 1'!H23+'Подуш 2'!H23)/2</f>
        <v>0</v>
      </c>
      <c r="I23" s="2">
        <f>('Подуш 1'!I23+'Подуш 2'!I23)/2</f>
        <v>0</v>
      </c>
      <c r="J23" s="2">
        <f>('Подуш 1'!J23+'Подуш 2'!J23)/2</f>
        <v>0</v>
      </c>
      <c r="K23" s="2">
        <f>('Подуш 1'!K23+'Подуш 2'!K23)/2</f>
        <v>0</v>
      </c>
      <c r="L23" s="2">
        <f>('Подуш 1'!L23+'Подуш 2'!L23)/2</f>
        <v>0</v>
      </c>
      <c r="M23" s="2">
        <f>('Подуш 1'!M23+'Подуш 2'!M23)/2</f>
        <v>0</v>
      </c>
      <c r="N23" s="2">
        <f>('Подуш 1'!N23+'Подуш 2'!N23)/2</f>
        <v>0</v>
      </c>
      <c r="O23" s="2">
        <f>('Подуш 1'!O23+'Подуш 2'!O23)/2</f>
        <v>0</v>
      </c>
      <c r="P23" s="2">
        <f>('Подуш 1'!P23+'Подуш 2'!P23)/2</f>
        <v>0</v>
      </c>
      <c r="Q23" s="2">
        <f>('Подуш 1'!Q23+'Подуш 2'!Q23)/2</f>
        <v>0</v>
      </c>
      <c r="R23" s="2">
        <f>('Подуш 1'!R23+'Подуш 2'!R23)/2</f>
        <v>0</v>
      </c>
      <c r="S23" s="2">
        <f>('Подуш 1'!S23+'Подуш 2'!S23)/2</f>
        <v>0</v>
      </c>
      <c r="T23" s="2">
        <f>('Подуш 1'!T23+'Подуш 2'!T23)/2</f>
        <v>0</v>
      </c>
      <c r="U23" s="2">
        <f>('Подуш 1'!U23+'Подуш 2'!U23)/2</f>
        <v>0</v>
      </c>
      <c r="V23" s="2">
        <f>('Подуш 1'!V23+'Подуш 2'!V23)/2</f>
        <v>0</v>
      </c>
      <c r="W23" s="2">
        <f>('Подуш 1'!W23+'Подуш 2'!W23)/2</f>
        <v>0</v>
      </c>
      <c r="X23" s="2">
        <f>('Подуш 1'!X23+'Подуш 2'!X23)/2</f>
        <v>0</v>
      </c>
      <c r="Y23" s="2">
        <f>('Подуш 1'!Y23+'Подуш 2'!Y23)/2</f>
        <v>0</v>
      </c>
      <c r="Z23" s="2">
        <f>('Подуш 1'!Z23+'Подуш 2'!Z23)/2</f>
        <v>0</v>
      </c>
      <c r="AA23" s="2">
        <f>('Подуш 1'!AA23+'Подуш 2'!AA23)/2</f>
        <v>0</v>
      </c>
      <c r="AB23" s="2">
        <f>('Подуш 1'!AB23+'Подуш 2'!AB23)/2</f>
        <v>0</v>
      </c>
      <c r="AC23" s="2">
        <f>('Подуш 1'!AC23+'Подуш 2'!AC23)/2</f>
        <v>0</v>
      </c>
      <c r="AD23" s="2">
        <f>('Подуш 1'!AD23+'Подуш 2'!AD23)/2</f>
        <v>0</v>
      </c>
      <c r="AE23" s="2">
        <f>('Подуш 1'!AE23+'Подуш 2'!AE23)/2</f>
        <v>0</v>
      </c>
      <c r="AF23" s="2">
        <f>('Подуш 1'!AF23+'Подуш 2'!AF23)/2</f>
        <v>0</v>
      </c>
      <c r="AG23" s="2">
        <f>('Подуш 1'!AG23+'Подуш 2'!AG23)/2</f>
        <v>0</v>
      </c>
      <c r="AH23" s="2">
        <f>('Подуш 1'!AH23+'Подуш 2'!AH23)/2</f>
        <v>0</v>
      </c>
      <c r="AI23" s="2">
        <f>('Подуш 1'!AI23+'Подуш 2'!AI23)/2</f>
        <v>0</v>
      </c>
      <c r="AJ23" s="2">
        <f>('Подуш 1'!AJ23+'Подуш 2'!AJ23)/2</f>
        <v>0</v>
      </c>
      <c r="AK23" s="2">
        <f>('Подуш 1'!AK23+'Подуш 2'!AK23)/2</f>
        <v>0</v>
      </c>
      <c r="AL23" s="2">
        <f>('Подуш 1'!AL23+'Подуш 2'!AL23)/2</f>
        <v>0</v>
      </c>
      <c r="AM23" s="2">
        <f>('Подуш 1'!AM23+'Подуш 2'!AM23)/2</f>
        <v>0</v>
      </c>
      <c r="AN23" s="2">
        <f>('Подуш 1'!AN23+'Подуш 2'!AN23)/2</f>
        <v>0</v>
      </c>
      <c r="AO23" s="2">
        <f>('Подуш 1'!AO23+'Подуш 2'!AO23)/2</f>
        <v>0</v>
      </c>
      <c r="AP23" s="2">
        <f>('Подуш 1'!AP23+'Подуш 2'!AP23)/2</f>
        <v>0</v>
      </c>
      <c r="AR23" s="2">
        <f t="shared" si="0"/>
        <v>0</v>
      </c>
    </row>
    <row r="24" spans="1:44">
      <c r="A24" s="1">
        <v>63001</v>
      </c>
      <c r="B24" s="1">
        <v>2402</v>
      </c>
      <c r="C24" s="2">
        <f>('Подуш 1'!C24+'Подуш 2'!C24)/2</f>
        <v>6</v>
      </c>
      <c r="D24" s="2">
        <f>('Подуш 1'!D24+'Подуш 2'!D24)/2</f>
        <v>12</v>
      </c>
      <c r="E24" s="2">
        <f>('Подуш 1'!E24+'Подуш 2'!E24)/2</f>
        <v>16.5</v>
      </c>
      <c r="F24" s="2">
        <f>('Подуш 1'!F24+'Подуш 2'!F24)/2</f>
        <v>9</v>
      </c>
      <c r="G24" s="2">
        <f>('Подуш 1'!G24+'Подуш 2'!G24)/2</f>
        <v>33</v>
      </c>
      <c r="H24" s="2">
        <f>('Подуш 1'!H24+'Подуш 2'!H24)/2</f>
        <v>26</v>
      </c>
      <c r="I24" s="2">
        <f>('Подуш 1'!I24+'Подуш 2'!I24)/2</f>
        <v>14</v>
      </c>
      <c r="J24" s="2">
        <f>('Подуш 1'!J24+'Подуш 2'!J24)/2</f>
        <v>24</v>
      </c>
      <c r="K24" s="2">
        <f>('Подуш 1'!K24+'Подуш 2'!K24)/2</f>
        <v>5</v>
      </c>
      <c r="L24" s="2">
        <f>('Подуш 1'!L24+'Подуш 2'!L24)/2</f>
        <v>10</v>
      </c>
      <c r="M24" s="2">
        <f>('Подуш 1'!M24+'Подуш 2'!M24)/2</f>
        <v>11</v>
      </c>
      <c r="N24" s="2">
        <f>('Подуш 1'!N24+'Подуш 2'!N24)/2</f>
        <v>11.5</v>
      </c>
      <c r="O24" s="2">
        <f>('Подуш 1'!O24+'Подуш 2'!O24)/2</f>
        <v>28</v>
      </c>
      <c r="P24" s="2">
        <f>('Подуш 1'!P24+'Подуш 2'!P24)/2</f>
        <v>48.5</v>
      </c>
      <c r="Q24" s="2">
        <f>('Подуш 1'!Q24+'Подуш 2'!Q24)/2</f>
        <v>36.5</v>
      </c>
      <c r="R24" s="2">
        <f>('Подуш 1'!R24+'Подуш 2'!R24)/2</f>
        <v>46.5</v>
      </c>
      <c r="S24" s="2">
        <f>('Подуш 1'!S24+'Подуш 2'!S24)/2</f>
        <v>75.5</v>
      </c>
      <c r="T24" s="2">
        <f>('Подуш 1'!T24+'Подуш 2'!T24)/2</f>
        <v>71</v>
      </c>
      <c r="U24" s="2">
        <f>('Подуш 1'!U24+'Подуш 2'!U24)/2</f>
        <v>79.5</v>
      </c>
      <c r="V24" s="2">
        <f>('Подуш 1'!V24+'Подуш 2'!V24)/2</f>
        <v>64.5</v>
      </c>
      <c r="W24" s="2">
        <f>('Подуш 1'!W24+'Подуш 2'!W24)/2</f>
        <v>41</v>
      </c>
      <c r="X24" s="2">
        <f>('Подуш 1'!X24+'Подуш 2'!X24)/2</f>
        <v>34.5</v>
      </c>
      <c r="Y24" s="2">
        <f>('Подуш 1'!Y24+'Подуш 2'!Y24)/2</f>
        <v>24.5</v>
      </c>
      <c r="Z24" s="2">
        <f>('Подуш 1'!Z24+'Подуш 2'!Z24)/2</f>
        <v>17</v>
      </c>
      <c r="AA24" s="2">
        <f>('Подуш 1'!AA24+'Подуш 2'!AA24)/2</f>
        <v>29.5</v>
      </c>
      <c r="AB24" s="2">
        <f>('Подуш 1'!AB24+'Подуш 2'!AB24)/2</f>
        <v>7</v>
      </c>
      <c r="AC24" s="2">
        <f>('Подуш 1'!AC24+'Подуш 2'!AC24)/2</f>
        <v>15</v>
      </c>
      <c r="AD24" s="2">
        <f>('Подуш 1'!AD24+'Подуш 2'!AD24)/2</f>
        <v>10</v>
      </c>
      <c r="AE24" s="2">
        <f>('Подуш 1'!AE24+'Подуш 2'!AE24)/2</f>
        <v>15.5</v>
      </c>
      <c r="AF24" s="2">
        <f>('Подуш 1'!AF24+'Подуш 2'!AF24)/2</f>
        <v>5</v>
      </c>
      <c r="AG24" s="2">
        <f>('Подуш 1'!AG24+'Подуш 2'!AG24)/2</f>
        <v>5</v>
      </c>
      <c r="AH24" s="2">
        <f>('Подуш 1'!AH24+'Подуш 2'!AH24)/2</f>
        <v>2</v>
      </c>
      <c r="AI24" s="2">
        <f>('Подуш 1'!AI24+'Подуш 2'!AI24)/2</f>
        <v>1</v>
      </c>
      <c r="AJ24" s="2">
        <f>('Подуш 1'!AJ24+'Подуш 2'!AJ24)/2</f>
        <v>1</v>
      </c>
      <c r="AK24" s="2">
        <f>('Подуш 1'!AK24+'Подуш 2'!AK24)/2</f>
        <v>1</v>
      </c>
      <c r="AL24" s="2">
        <f>('Подуш 1'!AL24+'Подуш 2'!AL24)/2</f>
        <v>0</v>
      </c>
      <c r="AM24" s="2">
        <f>('Подуш 1'!AM24+'Подуш 2'!AM24)/2</f>
        <v>1</v>
      </c>
      <c r="AN24" s="2">
        <f>('Подуш 1'!AN24+'Подуш 2'!AN24)/2</f>
        <v>2</v>
      </c>
      <c r="AO24" s="2">
        <f>('Подуш 1'!AO24+'Подуш 2'!AO24)/2</f>
        <v>1.5</v>
      </c>
      <c r="AP24" s="2">
        <f>('Подуш 1'!AP24+'Подуш 2'!AP24)/2</f>
        <v>2</v>
      </c>
      <c r="AR24" s="2">
        <f t="shared" si="0"/>
        <v>843.5</v>
      </c>
    </row>
    <row r="25" spans="1:44">
      <c r="A25" s="1">
        <v>63001</v>
      </c>
      <c r="B25" s="1">
        <v>2502</v>
      </c>
      <c r="C25" s="2">
        <f>('Подуш 1'!C25+'Подуш 2'!C25)/2</f>
        <v>0</v>
      </c>
      <c r="D25" s="2">
        <f>('Подуш 1'!D25+'Подуш 2'!D25)/2</f>
        <v>0</v>
      </c>
      <c r="E25" s="2">
        <f>('Подуш 1'!E25+'Подуш 2'!E25)/2</f>
        <v>0</v>
      </c>
      <c r="F25" s="2">
        <f>('Подуш 1'!F25+'Подуш 2'!F25)/2</f>
        <v>0</v>
      </c>
      <c r="G25" s="2">
        <f>('Подуш 1'!G25+'Подуш 2'!G25)/2</f>
        <v>0</v>
      </c>
      <c r="H25" s="2">
        <f>('Подуш 1'!H25+'Подуш 2'!H25)/2</f>
        <v>0</v>
      </c>
      <c r="I25" s="2">
        <f>('Подуш 1'!I25+'Подуш 2'!I25)/2</f>
        <v>0</v>
      </c>
      <c r="J25" s="2">
        <f>('Подуш 1'!J25+'Подуш 2'!J25)/2</f>
        <v>0</v>
      </c>
      <c r="K25" s="2">
        <f>('Подуш 1'!K25+'Подуш 2'!K25)/2</f>
        <v>0</v>
      </c>
      <c r="L25" s="2">
        <f>('Подуш 1'!L25+'Подуш 2'!L25)/2</f>
        <v>0</v>
      </c>
      <c r="M25" s="2">
        <f>('Подуш 1'!M25+'Подуш 2'!M25)/2</f>
        <v>0</v>
      </c>
      <c r="N25" s="2">
        <f>('Подуш 1'!N25+'Подуш 2'!N25)/2</f>
        <v>0</v>
      </c>
      <c r="O25" s="2">
        <f>('Подуш 1'!O25+'Подуш 2'!O25)/2</f>
        <v>0</v>
      </c>
      <c r="P25" s="2">
        <f>('Подуш 1'!P25+'Подуш 2'!P25)/2</f>
        <v>0</v>
      </c>
      <c r="Q25" s="2">
        <f>('Подуш 1'!Q25+'Подуш 2'!Q25)/2</f>
        <v>0</v>
      </c>
      <c r="R25" s="2">
        <f>('Подуш 1'!R25+'Подуш 2'!R25)/2</f>
        <v>0</v>
      </c>
      <c r="S25" s="2">
        <f>('Подуш 1'!S25+'Подуш 2'!S25)/2</f>
        <v>0</v>
      </c>
      <c r="T25" s="2">
        <f>('Подуш 1'!T25+'Подуш 2'!T25)/2</f>
        <v>0</v>
      </c>
      <c r="U25" s="2">
        <f>('Подуш 1'!U25+'Подуш 2'!U25)/2</f>
        <v>0</v>
      </c>
      <c r="V25" s="2">
        <f>('Подуш 1'!V25+'Подуш 2'!V25)/2</f>
        <v>0</v>
      </c>
      <c r="W25" s="2">
        <f>('Подуш 1'!W25+'Подуш 2'!W25)/2</f>
        <v>0</v>
      </c>
      <c r="X25" s="2">
        <f>('Подуш 1'!X25+'Подуш 2'!X25)/2</f>
        <v>0</v>
      </c>
      <c r="Y25" s="2">
        <f>('Подуш 1'!Y25+'Подуш 2'!Y25)/2</f>
        <v>0</v>
      </c>
      <c r="Z25" s="2">
        <f>('Подуш 1'!Z25+'Подуш 2'!Z25)/2</f>
        <v>0</v>
      </c>
      <c r="AA25" s="2">
        <f>('Подуш 1'!AA25+'Подуш 2'!AA25)/2</f>
        <v>0</v>
      </c>
      <c r="AB25" s="2">
        <f>('Подуш 1'!AB25+'Подуш 2'!AB25)/2</f>
        <v>0</v>
      </c>
      <c r="AC25" s="2">
        <f>('Подуш 1'!AC25+'Подуш 2'!AC25)/2</f>
        <v>0</v>
      </c>
      <c r="AD25" s="2">
        <f>('Подуш 1'!AD25+'Подуш 2'!AD25)/2</f>
        <v>0</v>
      </c>
      <c r="AE25" s="2">
        <f>('Подуш 1'!AE25+'Подуш 2'!AE25)/2</f>
        <v>0</v>
      </c>
      <c r="AF25" s="2">
        <f>('Подуш 1'!AF25+'Подуш 2'!AF25)/2</f>
        <v>0</v>
      </c>
      <c r="AG25" s="2">
        <f>('Подуш 1'!AG25+'Подуш 2'!AG25)/2</f>
        <v>0</v>
      </c>
      <c r="AH25" s="2">
        <f>('Подуш 1'!AH25+'Подуш 2'!AH25)/2</f>
        <v>0</v>
      </c>
      <c r="AI25" s="2">
        <f>('Подуш 1'!AI25+'Подуш 2'!AI25)/2</f>
        <v>0</v>
      </c>
      <c r="AJ25" s="2">
        <f>('Подуш 1'!AJ25+'Подуш 2'!AJ25)/2</f>
        <v>0</v>
      </c>
      <c r="AK25" s="2">
        <f>('Подуш 1'!AK25+'Подуш 2'!AK25)/2</f>
        <v>0</v>
      </c>
      <c r="AL25" s="2">
        <f>('Подуш 1'!AL25+'Подуш 2'!AL25)/2</f>
        <v>0</v>
      </c>
      <c r="AM25" s="2">
        <f>('Подуш 1'!AM25+'Подуш 2'!AM25)/2</f>
        <v>0</v>
      </c>
      <c r="AN25" s="2">
        <f>('Подуш 1'!AN25+'Подуш 2'!AN25)/2</f>
        <v>0</v>
      </c>
      <c r="AO25" s="2">
        <f>('Подуш 1'!AO25+'Подуш 2'!AO25)/2</f>
        <v>0</v>
      </c>
      <c r="AP25" s="2">
        <f>('Подуш 1'!AP25+'Подуш 2'!AP25)/2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('Подуш 1'!C26+'Подуш 2'!C26)/2</f>
        <v>6</v>
      </c>
      <c r="D26" s="2">
        <f>('Подуш 1'!D26+'Подуш 2'!D26)/2</f>
        <v>6</v>
      </c>
      <c r="E26" s="2">
        <f>('Подуш 1'!E26+'Подуш 2'!E26)/2</f>
        <v>9</v>
      </c>
      <c r="F26" s="2">
        <f>('Подуш 1'!F26+'Подуш 2'!F26)/2</f>
        <v>6.5</v>
      </c>
      <c r="G26" s="2">
        <f>('Подуш 1'!G26+'Подуш 2'!G26)/2</f>
        <v>25</v>
      </c>
      <c r="H26" s="2">
        <f>('Подуш 1'!H26+'Подуш 2'!H26)/2</f>
        <v>12.5</v>
      </c>
      <c r="I26" s="2">
        <f>('Подуш 1'!I26+'Подуш 2'!I26)/2</f>
        <v>16.5</v>
      </c>
      <c r="J26" s="2">
        <f>('Подуш 1'!J26+'Подуш 2'!J26)/2</f>
        <v>14.5</v>
      </c>
      <c r="K26" s="2">
        <f>('Подуш 1'!K26+'Подуш 2'!K26)/2</f>
        <v>1</v>
      </c>
      <c r="L26" s="2">
        <f>('Подуш 1'!L26+'Подуш 2'!L26)/2</f>
        <v>11</v>
      </c>
      <c r="M26" s="2">
        <f>('Подуш 1'!M26+'Подуш 2'!M26)/2</f>
        <v>9.5</v>
      </c>
      <c r="N26" s="2">
        <f>('Подуш 1'!N26+'Подуш 2'!N26)/2</f>
        <v>12.5</v>
      </c>
      <c r="O26" s="2">
        <f>('Подуш 1'!O26+'Подуш 2'!O26)/2</f>
        <v>21</v>
      </c>
      <c r="P26" s="2">
        <f>('Подуш 1'!P26+'Подуш 2'!P26)/2</f>
        <v>20.5</v>
      </c>
      <c r="Q26" s="2">
        <f>('Подуш 1'!Q26+'Подуш 2'!Q26)/2</f>
        <v>29</v>
      </c>
      <c r="R26" s="2">
        <f>('Подуш 1'!R26+'Подуш 2'!R26)/2</f>
        <v>20.5</v>
      </c>
      <c r="S26" s="2">
        <f>('Подуш 1'!S26+'Подуш 2'!S26)/2</f>
        <v>50.5</v>
      </c>
      <c r="T26" s="2">
        <f>('Подуш 1'!T26+'Подуш 2'!T26)/2</f>
        <v>33.5</v>
      </c>
      <c r="U26" s="2">
        <f>('Подуш 1'!U26+'Подуш 2'!U26)/2</f>
        <v>53</v>
      </c>
      <c r="V26" s="2">
        <f>('Подуш 1'!V26+'Подуш 2'!V26)/2</f>
        <v>48</v>
      </c>
      <c r="W26" s="2">
        <f>('Подуш 1'!W26+'Подуш 2'!W26)/2</f>
        <v>24.5</v>
      </c>
      <c r="X26" s="2">
        <f>('Подуш 1'!X26+'Подуш 2'!X26)/2</f>
        <v>13</v>
      </c>
      <c r="Y26" s="2">
        <f>('Подуш 1'!Y26+'Подуш 2'!Y26)/2</f>
        <v>24.5</v>
      </c>
      <c r="Z26" s="2">
        <f>('Подуш 1'!Z26+'Подуш 2'!Z26)/2</f>
        <v>16</v>
      </c>
      <c r="AA26" s="2">
        <f>('Подуш 1'!AA26+'Подуш 2'!AA26)/2</f>
        <v>12.5</v>
      </c>
      <c r="AB26" s="2">
        <f>('Подуш 1'!AB26+'Подуш 2'!AB26)/2</f>
        <v>9</v>
      </c>
      <c r="AC26" s="2">
        <f>('Подуш 1'!AC26+'Подуш 2'!AC26)/2</f>
        <v>13</v>
      </c>
      <c r="AD26" s="2">
        <f>('Подуш 1'!AD26+'Подуш 2'!AD26)/2</f>
        <v>5</v>
      </c>
      <c r="AE26" s="2">
        <f>('Подуш 1'!AE26+'Подуш 2'!AE26)/2</f>
        <v>7</v>
      </c>
      <c r="AF26" s="2">
        <f>('Подуш 1'!AF26+'Подуш 2'!AF26)/2</f>
        <v>4</v>
      </c>
      <c r="AG26" s="2">
        <f>('Подуш 1'!AG26+'Подуш 2'!AG26)/2</f>
        <v>2</v>
      </c>
      <c r="AH26" s="2">
        <f>('Подуш 1'!AH26+'Подуш 2'!AH26)/2</f>
        <v>3</v>
      </c>
      <c r="AI26" s="2">
        <f>('Подуш 1'!AI26+'Подуш 2'!AI26)/2</f>
        <v>0</v>
      </c>
      <c r="AJ26" s="2">
        <f>('Подуш 1'!AJ26+'Подуш 2'!AJ26)/2</f>
        <v>1</v>
      </c>
      <c r="AK26" s="2">
        <f>('Подуш 1'!AK26+'Подуш 2'!AK26)/2</f>
        <v>0</v>
      </c>
      <c r="AL26" s="2">
        <f>('Подуш 1'!AL26+'Подуш 2'!AL26)/2</f>
        <v>0</v>
      </c>
      <c r="AM26" s="2">
        <f>('Подуш 1'!AM26+'Подуш 2'!AM26)/2</f>
        <v>0</v>
      </c>
      <c r="AN26" s="2">
        <f>('Подуш 1'!AN26+'Подуш 2'!AN26)/2</f>
        <v>2</v>
      </c>
      <c r="AO26" s="2">
        <f>('Подуш 1'!AO26+'Подуш 2'!AO26)/2</f>
        <v>0</v>
      </c>
      <c r="AP26" s="2">
        <f>('Подуш 1'!AP26+'Подуш 2'!AP26)/2</f>
        <v>0</v>
      </c>
      <c r="AR26" s="2">
        <f t="shared" si="0"/>
        <v>542.5</v>
      </c>
    </row>
    <row r="27" spans="1:44">
      <c r="A27" s="1">
        <v>63001</v>
      </c>
      <c r="B27" s="1">
        <v>2702</v>
      </c>
      <c r="C27" s="2">
        <f>('Подуш 1'!C27+'Подуш 2'!C27)/2</f>
        <v>8.5</v>
      </c>
      <c r="D27" s="2">
        <f>('Подуш 1'!D27+'Подуш 2'!D27)/2</f>
        <v>10</v>
      </c>
      <c r="E27" s="2">
        <f>('Подуш 1'!E27+'Подуш 2'!E27)/2</f>
        <v>13.5</v>
      </c>
      <c r="F27" s="2">
        <f>('Подуш 1'!F27+'Подуш 2'!F27)/2</f>
        <v>9</v>
      </c>
      <c r="G27" s="2">
        <f>('Подуш 1'!G27+'Подуш 2'!G27)/2</f>
        <v>29.5</v>
      </c>
      <c r="H27" s="2">
        <f>('Подуш 1'!H27+'Подуш 2'!H27)/2</f>
        <v>23</v>
      </c>
      <c r="I27" s="2">
        <f>('Подуш 1'!I27+'Подуш 2'!I27)/2</f>
        <v>24</v>
      </c>
      <c r="J27" s="2">
        <f>('Подуш 1'!J27+'Подуш 2'!J27)/2</f>
        <v>16</v>
      </c>
      <c r="K27" s="2">
        <f>('Подуш 1'!K27+'Подуш 2'!K27)/2</f>
        <v>10</v>
      </c>
      <c r="L27" s="2">
        <f>('Подуш 1'!L27+'Подуш 2'!L27)/2</f>
        <v>10</v>
      </c>
      <c r="M27" s="2">
        <f>('Подуш 1'!M27+'Подуш 2'!M27)/2</f>
        <v>7</v>
      </c>
      <c r="N27" s="2">
        <f>('Подуш 1'!N27+'Подуш 2'!N27)/2</f>
        <v>12.5</v>
      </c>
      <c r="O27" s="2">
        <f>('Подуш 1'!O27+'Подуш 2'!O27)/2</f>
        <v>25</v>
      </c>
      <c r="P27" s="2">
        <f>('Подуш 1'!P27+'Подуш 2'!P27)/2</f>
        <v>46.5</v>
      </c>
      <c r="Q27" s="2">
        <f>('Подуш 1'!Q27+'Подуш 2'!Q27)/2</f>
        <v>45</v>
      </c>
      <c r="R27" s="2">
        <f>('Подуш 1'!R27+'Подуш 2'!R27)/2</f>
        <v>53.5</v>
      </c>
      <c r="S27" s="2">
        <f>('Подуш 1'!S27+'Подуш 2'!S27)/2</f>
        <v>59</v>
      </c>
      <c r="T27" s="2">
        <f>('Подуш 1'!T27+'Подуш 2'!T27)/2</f>
        <v>64.5</v>
      </c>
      <c r="U27" s="2">
        <f>('Подуш 1'!U27+'Подуш 2'!U27)/2</f>
        <v>73.5</v>
      </c>
      <c r="V27" s="2">
        <f>('Подуш 1'!V27+'Подуш 2'!V27)/2</f>
        <v>66.5</v>
      </c>
      <c r="W27" s="2">
        <f>('Подуш 1'!W27+'Подуш 2'!W27)/2</f>
        <v>51</v>
      </c>
      <c r="X27" s="2">
        <f>('Подуш 1'!X27+'Подуш 2'!X27)/2</f>
        <v>26.5</v>
      </c>
      <c r="Y27" s="2">
        <f>('Подуш 1'!Y27+'Подуш 2'!Y27)/2</f>
        <v>21</v>
      </c>
      <c r="Z27" s="2">
        <f>('Подуш 1'!Z27+'Подуш 2'!Z27)/2</f>
        <v>19</v>
      </c>
      <c r="AA27" s="2">
        <f>('Подуш 1'!AA27+'Подуш 2'!AA27)/2</f>
        <v>29.5</v>
      </c>
      <c r="AB27" s="2">
        <f>('Подуш 1'!AB27+'Подуш 2'!AB27)/2</f>
        <v>20</v>
      </c>
      <c r="AC27" s="2">
        <f>('Подуш 1'!AC27+'Подуш 2'!AC27)/2</f>
        <v>23.5</v>
      </c>
      <c r="AD27" s="2">
        <f>('Подуш 1'!AD27+'Подуш 2'!AD27)/2</f>
        <v>9</v>
      </c>
      <c r="AE27" s="2">
        <f>('Подуш 1'!AE27+'Подуш 2'!AE27)/2</f>
        <v>21</v>
      </c>
      <c r="AF27" s="2">
        <f>('Подуш 1'!AF27+'Подуш 2'!AF27)/2</f>
        <v>12.5</v>
      </c>
      <c r="AG27" s="2">
        <f>('Подуш 1'!AG27+'Подуш 2'!AG27)/2</f>
        <v>3.5</v>
      </c>
      <c r="AH27" s="2">
        <f>('Подуш 1'!AH27+'Подуш 2'!AH27)/2</f>
        <v>5.5</v>
      </c>
      <c r="AI27" s="2">
        <f>('Подуш 1'!AI27+'Подуш 2'!AI27)/2</f>
        <v>2</v>
      </c>
      <c r="AJ27" s="2">
        <f>('Подуш 1'!AJ27+'Подуш 2'!AJ27)/2</f>
        <v>3.5</v>
      </c>
      <c r="AK27" s="2">
        <f>('Подуш 1'!AK27+'Подуш 2'!AK27)/2</f>
        <v>0</v>
      </c>
      <c r="AL27" s="2">
        <f>('Подуш 1'!AL27+'Подуш 2'!AL27)/2</f>
        <v>4</v>
      </c>
      <c r="AM27" s="2">
        <f>('Подуш 1'!AM27+'Подуш 2'!AM27)/2</f>
        <v>1</v>
      </c>
      <c r="AN27" s="2">
        <f>('Подуш 1'!AN27+'Подуш 2'!AN27)/2</f>
        <v>4.5</v>
      </c>
      <c r="AO27" s="2">
        <f>('Подуш 1'!AO27+'Подуш 2'!AO27)/2</f>
        <v>2</v>
      </c>
      <c r="AP27" s="2">
        <f>('Подуш 1'!AP27+'Подуш 2'!AP27)/2</f>
        <v>2</v>
      </c>
      <c r="AR27" s="2">
        <f t="shared" si="0"/>
        <v>867.5</v>
      </c>
    </row>
    <row r="28" spans="1:44">
      <c r="A28" s="1">
        <v>63001</v>
      </c>
      <c r="B28" s="1">
        <v>3002</v>
      </c>
      <c r="C28" s="2">
        <f>('Подуш 1'!C28+'Подуш 2'!C28)/2</f>
        <v>0</v>
      </c>
      <c r="D28" s="2">
        <f>('Подуш 1'!D28+'Подуш 2'!D28)/2</f>
        <v>0</v>
      </c>
      <c r="E28" s="2">
        <f>('Подуш 1'!E28+'Подуш 2'!E28)/2</f>
        <v>0</v>
      </c>
      <c r="F28" s="2">
        <f>('Подуш 1'!F28+'Подуш 2'!F28)/2</f>
        <v>0</v>
      </c>
      <c r="G28" s="2">
        <f>('Подуш 1'!G28+'Подуш 2'!G28)/2</f>
        <v>0</v>
      </c>
      <c r="H28" s="2">
        <f>('Подуш 1'!H28+'Подуш 2'!H28)/2</f>
        <v>0</v>
      </c>
      <c r="I28" s="2">
        <f>('Подуш 1'!I28+'Подуш 2'!I28)/2</f>
        <v>0</v>
      </c>
      <c r="J28" s="2">
        <f>('Подуш 1'!J28+'Подуш 2'!J28)/2</f>
        <v>0</v>
      </c>
      <c r="K28" s="2">
        <f>('Подуш 1'!K28+'Подуш 2'!K28)/2</f>
        <v>0</v>
      </c>
      <c r="L28" s="2">
        <f>('Подуш 1'!L28+'Подуш 2'!L28)/2</f>
        <v>0</v>
      </c>
      <c r="M28" s="2">
        <f>('Подуш 1'!M28+'Подуш 2'!M28)/2</f>
        <v>0</v>
      </c>
      <c r="N28" s="2">
        <f>('Подуш 1'!N28+'Подуш 2'!N28)/2</f>
        <v>0</v>
      </c>
      <c r="O28" s="2">
        <f>('Подуш 1'!O28+'Подуш 2'!O28)/2</f>
        <v>0</v>
      </c>
      <c r="P28" s="2">
        <f>('Подуш 1'!P28+'Подуш 2'!P28)/2</f>
        <v>0</v>
      </c>
      <c r="Q28" s="2">
        <f>('Подуш 1'!Q28+'Подуш 2'!Q28)/2</f>
        <v>0</v>
      </c>
      <c r="R28" s="2">
        <f>('Подуш 1'!R28+'Подуш 2'!R28)/2</f>
        <v>0</v>
      </c>
      <c r="S28" s="2">
        <f>('Подуш 1'!S28+'Подуш 2'!S28)/2</f>
        <v>0</v>
      </c>
      <c r="T28" s="2">
        <f>('Подуш 1'!T28+'Подуш 2'!T28)/2</f>
        <v>0</v>
      </c>
      <c r="U28" s="2">
        <f>('Подуш 1'!U28+'Подуш 2'!U28)/2</f>
        <v>0</v>
      </c>
      <c r="V28" s="2">
        <f>('Подуш 1'!V28+'Подуш 2'!V28)/2</f>
        <v>0</v>
      </c>
      <c r="W28" s="2">
        <f>('Подуш 1'!W28+'Подуш 2'!W28)/2</f>
        <v>0</v>
      </c>
      <c r="X28" s="2">
        <f>('Подуш 1'!X28+'Подуш 2'!X28)/2</f>
        <v>0</v>
      </c>
      <c r="Y28" s="2">
        <f>('Подуш 1'!Y28+'Подуш 2'!Y28)/2</f>
        <v>0</v>
      </c>
      <c r="Z28" s="2">
        <f>('Подуш 1'!Z28+'Подуш 2'!Z28)/2</f>
        <v>0</v>
      </c>
      <c r="AA28" s="2">
        <f>('Подуш 1'!AA28+'Подуш 2'!AA28)/2</f>
        <v>0</v>
      </c>
      <c r="AB28" s="2">
        <f>('Подуш 1'!AB28+'Подуш 2'!AB28)/2</f>
        <v>0</v>
      </c>
      <c r="AC28" s="2">
        <f>('Подуш 1'!AC28+'Подуш 2'!AC28)/2</f>
        <v>0</v>
      </c>
      <c r="AD28" s="2">
        <f>('Подуш 1'!AD28+'Подуш 2'!AD28)/2</f>
        <v>0</v>
      </c>
      <c r="AE28" s="2">
        <f>('Подуш 1'!AE28+'Подуш 2'!AE28)/2</f>
        <v>0</v>
      </c>
      <c r="AF28" s="2">
        <f>('Подуш 1'!AF28+'Подуш 2'!AF28)/2</f>
        <v>0</v>
      </c>
      <c r="AG28" s="2">
        <f>('Подуш 1'!AG28+'Подуш 2'!AG28)/2</f>
        <v>0</v>
      </c>
      <c r="AH28" s="2">
        <f>('Подуш 1'!AH28+'Подуш 2'!AH28)/2</f>
        <v>0</v>
      </c>
      <c r="AI28" s="2">
        <f>('Подуш 1'!AI28+'Подуш 2'!AI28)/2</f>
        <v>0</v>
      </c>
      <c r="AJ28" s="2">
        <f>('Подуш 1'!AJ28+'Подуш 2'!AJ28)/2</f>
        <v>0</v>
      </c>
      <c r="AK28" s="2">
        <f>('Подуш 1'!AK28+'Подуш 2'!AK28)/2</f>
        <v>0</v>
      </c>
      <c r="AL28" s="2">
        <f>('Подуш 1'!AL28+'Подуш 2'!AL28)/2</f>
        <v>0</v>
      </c>
      <c r="AM28" s="2">
        <f>('Подуш 1'!AM28+'Подуш 2'!AM28)/2</f>
        <v>0</v>
      </c>
      <c r="AN28" s="2">
        <f>('Подуш 1'!AN28+'Подуш 2'!AN28)/2</f>
        <v>0</v>
      </c>
      <c r="AO28" s="2">
        <f>('Подуш 1'!AO28+'Подуш 2'!AO28)/2</f>
        <v>0</v>
      </c>
      <c r="AP28" s="2">
        <f>('Подуш 1'!AP28+'Подуш 2'!AP28)/2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('Подуш 1'!C29+'Подуш 2'!C29)/2</f>
        <v>1293</v>
      </c>
      <c r="D29" s="2">
        <f>('Подуш 1'!D29+'Подуш 2'!D29)/2</f>
        <v>1200</v>
      </c>
      <c r="E29" s="2">
        <f>('Подуш 1'!E29+'Подуш 2'!E29)/2</f>
        <v>2330.5</v>
      </c>
      <c r="F29" s="2">
        <f>('Подуш 1'!F29+'Подуш 2'!F29)/2</f>
        <v>2124</v>
      </c>
      <c r="G29" s="2">
        <f>('Подуш 1'!G29+'Подуш 2'!G29)/2</f>
        <v>4602</v>
      </c>
      <c r="H29" s="2">
        <f>('Подуш 1'!H29+'Подуш 2'!H29)/2</f>
        <v>4255</v>
      </c>
      <c r="I29" s="2">
        <f>('Подуш 1'!I29+'Подуш 2'!I29)/2</f>
        <v>4573.5</v>
      </c>
      <c r="J29" s="2">
        <f>('Подуш 1'!J29+'Подуш 2'!J29)/2</f>
        <v>4224</v>
      </c>
      <c r="K29" s="2">
        <f>('Подуш 1'!K29+'Подуш 2'!K29)/2</f>
        <v>2444</v>
      </c>
      <c r="L29" s="2">
        <f>('Подуш 1'!L29+'Подуш 2'!L29)/2</f>
        <v>2406.5</v>
      </c>
      <c r="M29" s="2">
        <f>('Подуш 1'!M29+'Подуш 2'!M29)/2</f>
        <v>1649.5</v>
      </c>
      <c r="N29" s="2">
        <f>('Подуш 1'!N29+'Подуш 2'!N29)/2</f>
        <v>1643.5</v>
      </c>
      <c r="O29" s="2">
        <f>('Подуш 1'!O29+'Подуш 2'!O29)/2</f>
        <v>3016</v>
      </c>
      <c r="P29" s="2">
        <f>('Подуш 1'!P29+'Подуш 2'!P29)/2</f>
        <v>3320.5</v>
      </c>
      <c r="Q29" s="2">
        <f>('Подуш 1'!Q29+'Подуш 2'!Q29)/2</f>
        <v>3502</v>
      </c>
      <c r="R29" s="2">
        <f>('Подуш 1'!R29+'Подуш 2'!R29)/2</f>
        <v>3384</v>
      </c>
      <c r="S29" s="2">
        <f>('Подуш 1'!S29+'Подуш 2'!S29)/2</f>
        <v>5365.5</v>
      </c>
      <c r="T29" s="2">
        <f>('Подуш 1'!T29+'Подуш 2'!T29)/2</f>
        <v>5314.5</v>
      </c>
      <c r="U29" s="2">
        <f>('Подуш 1'!U29+'Подуш 2'!U29)/2</f>
        <v>6511</v>
      </c>
      <c r="V29" s="2">
        <f>('Подуш 1'!V29+'Подуш 2'!V29)/2</f>
        <v>6466.5</v>
      </c>
      <c r="W29" s="2">
        <f>('Подуш 1'!W29+'Подуш 2'!W29)/2</f>
        <v>5507.5</v>
      </c>
      <c r="X29" s="2">
        <f>('Подуш 1'!X29+'Подуш 2'!X29)/2</f>
        <v>5847.5</v>
      </c>
      <c r="Y29" s="2">
        <f>('Подуш 1'!Y29+'Подуш 2'!Y29)/2</f>
        <v>5140.5</v>
      </c>
      <c r="Z29" s="2">
        <f>('Подуш 1'!Z29+'Подуш 2'!Z29)/2</f>
        <v>5576.5</v>
      </c>
      <c r="AA29" s="2">
        <f>('Подуш 1'!AA29+'Подуш 2'!AA29)/2</f>
        <v>4599.5</v>
      </c>
      <c r="AB29" s="2">
        <f>('Подуш 1'!AB29+'Подуш 2'!AB29)/2</f>
        <v>5273.5</v>
      </c>
      <c r="AC29" s="2">
        <f>('Подуш 1'!AC29+'Подуш 2'!AC29)/2</f>
        <v>4687.5</v>
      </c>
      <c r="AD29" s="2">
        <f>('Подуш 1'!AD29+'Подуш 2'!AD29)/2</f>
        <v>5628</v>
      </c>
      <c r="AE29" s="2">
        <f>('Подуш 1'!AE29+'Подуш 2'!AE29)/2</f>
        <v>5733</v>
      </c>
      <c r="AF29" s="2">
        <f>('Подуш 1'!AF29+'Подуш 2'!AF29)/2</f>
        <v>6826</v>
      </c>
      <c r="AG29" s="2">
        <f>('Подуш 1'!AG29+'Подуш 2'!AG29)/2</f>
        <v>3015.5</v>
      </c>
      <c r="AH29" s="2">
        <f>('Подуш 1'!AH29+'Подуш 2'!AH29)/2</f>
        <v>5881.5</v>
      </c>
      <c r="AI29" s="2">
        <f>('Подуш 1'!AI29+'Подуш 2'!AI29)/2</f>
        <v>2258.5</v>
      </c>
      <c r="AJ29" s="2">
        <f>('Подуш 1'!AJ29+'Подуш 2'!AJ29)/2</f>
        <v>4366</v>
      </c>
      <c r="AK29" s="2">
        <f>('Подуш 1'!AK29+'Подуш 2'!AK29)/2</f>
        <v>802.5</v>
      </c>
      <c r="AL29" s="2">
        <f>('Подуш 1'!AL29+'Подуш 2'!AL29)/2</f>
        <v>1977</v>
      </c>
      <c r="AM29" s="2">
        <f>('Подуш 1'!AM29+'Подуш 2'!AM29)/2</f>
        <v>729</v>
      </c>
      <c r="AN29" s="2">
        <f>('Подуш 1'!AN29+'Подуш 2'!AN29)/2</f>
        <v>2422</v>
      </c>
      <c r="AO29" s="2">
        <f>('Подуш 1'!AO29+'Подуш 2'!AO29)/2</f>
        <v>336</v>
      </c>
      <c r="AP29" s="2">
        <f>('Подуш 1'!AP29+'Подуш 2'!AP29)/2</f>
        <v>1509.5</v>
      </c>
      <c r="AR29" s="2">
        <f t="shared" si="0"/>
        <v>147742.5</v>
      </c>
    </row>
    <row r="30" spans="1:44">
      <c r="A30" s="1">
        <v>63001</v>
      </c>
      <c r="B30" s="1">
        <v>3202</v>
      </c>
      <c r="C30" s="2">
        <f>('Подуш 1'!C30+'Подуш 2'!C30)/2</f>
        <v>0</v>
      </c>
      <c r="D30" s="2">
        <f>('Подуш 1'!D30+'Подуш 2'!D30)/2</f>
        <v>0</v>
      </c>
      <c r="E30" s="2">
        <f>('Подуш 1'!E30+'Подуш 2'!E30)/2</f>
        <v>0</v>
      </c>
      <c r="F30" s="2">
        <f>('Подуш 1'!F30+'Подуш 2'!F30)/2</f>
        <v>0</v>
      </c>
      <c r="G30" s="2">
        <f>('Подуш 1'!G30+'Подуш 2'!G30)/2</f>
        <v>0</v>
      </c>
      <c r="H30" s="2">
        <f>('Подуш 1'!H30+'Подуш 2'!H30)/2</f>
        <v>0</v>
      </c>
      <c r="I30" s="2">
        <f>('Подуш 1'!I30+'Подуш 2'!I30)/2</f>
        <v>0</v>
      </c>
      <c r="J30" s="2">
        <f>('Подуш 1'!J30+'Подуш 2'!J30)/2</f>
        <v>0</v>
      </c>
      <c r="K30" s="2">
        <f>('Подуш 1'!K30+'Подуш 2'!K30)/2</f>
        <v>0</v>
      </c>
      <c r="L30" s="2">
        <f>('Подуш 1'!L30+'Подуш 2'!L30)/2</f>
        <v>0</v>
      </c>
      <c r="M30" s="2">
        <f>('Подуш 1'!M30+'Подуш 2'!M30)/2</f>
        <v>0</v>
      </c>
      <c r="N30" s="2">
        <f>('Подуш 1'!N30+'Подуш 2'!N30)/2</f>
        <v>0</v>
      </c>
      <c r="O30" s="2">
        <f>('Подуш 1'!O30+'Подуш 2'!O30)/2</f>
        <v>0</v>
      </c>
      <c r="P30" s="2">
        <f>('Подуш 1'!P30+'Подуш 2'!P30)/2</f>
        <v>0</v>
      </c>
      <c r="Q30" s="2">
        <f>('Подуш 1'!Q30+'Подуш 2'!Q30)/2</f>
        <v>0</v>
      </c>
      <c r="R30" s="2">
        <f>('Подуш 1'!R30+'Подуш 2'!R30)/2</f>
        <v>0</v>
      </c>
      <c r="S30" s="2">
        <f>('Подуш 1'!S30+'Подуш 2'!S30)/2</f>
        <v>0</v>
      </c>
      <c r="T30" s="2">
        <f>('Подуш 1'!T30+'Подуш 2'!T30)/2</f>
        <v>0</v>
      </c>
      <c r="U30" s="2">
        <f>('Подуш 1'!U30+'Подуш 2'!U30)/2</f>
        <v>0</v>
      </c>
      <c r="V30" s="2">
        <f>('Подуш 1'!V30+'Подуш 2'!V30)/2</f>
        <v>0</v>
      </c>
      <c r="W30" s="2">
        <f>('Подуш 1'!W30+'Подуш 2'!W30)/2</f>
        <v>0</v>
      </c>
      <c r="X30" s="2">
        <f>('Подуш 1'!X30+'Подуш 2'!X30)/2</f>
        <v>0</v>
      </c>
      <c r="Y30" s="2">
        <f>('Подуш 1'!Y30+'Подуш 2'!Y30)/2</f>
        <v>0</v>
      </c>
      <c r="Z30" s="2">
        <f>('Подуш 1'!Z30+'Подуш 2'!Z30)/2</f>
        <v>0</v>
      </c>
      <c r="AA30" s="2">
        <f>('Подуш 1'!AA30+'Подуш 2'!AA30)/2</f>
        <v>0</v>
      </c>
      <c r="AB30" s="2">
        <f>('Подуш 1'!AB30+'Подуш 2'!AB30)/2</f>
        <v>0</v>
      </c>
      <c r="AC30" s="2">
        <f>('Подуш 1'!AC30+'Подуш 2'!AC30)/2</f>
        <v>0</v>
      </c>
      <c r="AD30" s="2">
        <f>('Подуш 1'!AD30+'Подуш 2'!AD30)/2</f>
        <v>0</v>
      </c>
      <c r="AE30" s="2">
        <f>('Подуш 1'!AE30+'Подуш 2'!AE30)/2</f>
        <v>0</v>
      </c>
      <c r="AF30" s="2">
        <f>('Подуш 1'!AF30+'Подуш 2'!AF30)/2</f>
        <v>0</v>
      </c>
      <c r="AG30" s="2">
        <f>('Подуш 1'!AG30+'Подуш 2'!AG30)/2</f>
        <v>0</v>
      </c>
      <c r="AH30" s="2">
        <f>('Подуш 1'!AH30+'Подуш 2'!AH30)/2</f>
        <v>0</v>
      </c>
      <c r="AI30" s="2">
        <f>('Подуш 1'!AI30+'Подуш 2'!AI30)/2</f>
        <v>0</v>
      </c>
      <c r="AJ30" s="2">
        <f>('Подуш 1'!AJ30+'Подуш 2'!AJ30)/2</f>
        <v>0</v>
      </c>
      <c r="AK30" s="2">
        <f>('Подуш 1'!AK30+'Подуш 2'!AK30)/2</f>
        <v>0</v>
      </c>
      <c r="AL30" s="2">
        <f>('Подуш 1'!AL30+'Подуш 2'!AL30)/2</f>
        <v>0</v>
      </c>
      <c r="AM30" s="2">
        <f>('Подуш 1'!AM30+'Подуш 2'!AM30)/2</f>
        <v>0</v>
      </c>
      <c r="AN30" s="2">
        <f>('Подуш 1'!AN30+'Подуш 2'!AN30)/2</f>
        <v>0</v>
      </c>
      <c r="AO30" s="2">
        <f>('Подуш 1'!AO30+'Подуш 2'!AO30)/2</f>
        <v>0</v>
      </c>
      <c r="AP30" s="2">
        <f>('Подуш 1'!AP30+'Подуш 2'!AP30)/2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('Подуш 1'!C31+'Подуш 2'!C31)/2</f>
        <v>61.5</v>
      </c>
      <c r="D31" s="2">
        <f>('Подуш 1'!D31+'Подуш 2'!D31)/2</f>
        <v>43</v>
      </c>
      <c r="E31" s="2">
        <f>('Подуш 1'!E31+'Подуш 2'!E31)/2</f>
        <v>69.5</v>
      </c>
      <c r="F31" s="2">
        <f>('Подуш 1'!F31+'Подуш 2'!F31)/2</f>
        <v>67</v>
      </c>
      <c r="G31" s="2">
        <f>('Подуш 1'!G31+'Подуш 2'!G31)/2</f>
        <v>166.5</v>
      </c>
      <c r="H31" s="2">
        <f>('Подуш 1'!H31+'Подуш 2'!H31)/2</f>
        <v>164</v>
      </c>
      <c r="I31" s="2">
        <f>('Подуш 1'!I31+'Подуш 2'!I31)/2</f>
        <v>166</v>
      </c>
      <c r="J31" s="2">
        <f>('Подуш 1'!J31+'Подуш 2'!J31)/2</f>
        <v>169</v>
      </c>
      <c r="K31" s="2">
        <f>('Подуш 1'!K31+'Подуш 2'!K31)/2</f>
        <v>119.5</v>
      </c>
      <c r="L31" s="2">
        <f>('Подуш 1'!L31+'Подуш 2'!L31)/2</f>
        <v>85</v>
      </c>
      <c r="M31" s="2">
        <f>('Подуш 1'!M31+'Подуш 2'!M31)/2</f>
        <v>99</v>
      </c>
      <c r="N31" s="2">
        <f>('Подуш 1'!N31+'Подуш 2'!N31)/2</f>
        <v>100.5</v>
      </c>
      <c r="O31" s="2">
        <f>('Подуш 1'!O31+'Подуш 2'!O31)/2</f>
        <v>270.5</v>
      </c>
      <c r="P31" s="2">
        <f>('Подуш 1'!P31+'Подуш 2'!P31)/2</f>
        <v>295</v>
      </c>
      <c r="Q31" s="2">
        <f>('Подуш 1'!Q31+'Подуш 2'!Q31)/2</f>
        <v>315.5</v>
      </c>
      <c r="R31" s="2">
        <f>('Подуш 1'!R31+'Подуш 2'!R31)/2</f>
        <v>278.5</v>
      </c>
      <c r="S31" s="2">
        <f>('Подуш 1'!S31+'Подуш 2'!S31)/2</f>
        <v>455</v>
      </c>
      <c r="T31" s="2">
        <f>('Подуш 1'!T31+'Подуш 2'!T31)/2</f>
        <v>382</v>
      </c>
      <c r="U31" s="2">
        <f>('Подуш 1'!U31+'Подуш 2'!U31)/2</f>
        <v>548.5</v>
      </c>
      <c r="V31" s="2">
        <f>('Подуш 1'!V31+'Подуш 2'!V31)/2</f>
        <v>428</v>
      </c>
      <c r="W31" s="2">
        <f>('Подуш 1'!W31+'Подуш 2'!W31)/2</f>
        <v>407.5</v>
      </c>
      <c r="X31" s="2">
        <f>('Подуш 1'!X31+'Подуш 2'!X31)/2</f>
        <v>411.5</v>
      </c>
      <c r="Y31" s="2">
        <f>('Подуш 1'!Y31+'Подуш 2'!Y31)/2</f>
        <v>392.5</v>
      </c>
      <c r="Z31" s="2">
        <f>('Подуш 1'!Z31+'Подуш 2'!Z31)/2</f>
        <v>442.5</v>
      </c>
      <c r="AA31" s="2">
        <f>('Подуш 1'!AA31+'Подуш 2'!AA31)/2</f>
        <v>335.5</v>
      </c>
      <c r="AB31" s="2">
        <f>('Подуш 1'!AB31+'Подуш 2'!AB31)/2</f>
        <v>388.5</v>
      </c>
      <c r="AC31" s="2">
        <f>('Подуш 1'!AC31+'Подуш 2'!AC31)/2</f>
        <v>362</v>
      </c>
      <c r="AD31" s="2">
        <f>('Подуш 1'!AD31+'Подуш 2'!AD31)/2</f>
        <v>510.5</v>
      </c>
      <c r="AE31" s="2">
        <f>('Подуш 1'!AE31+'Подуш 2'!AE31)/2</f>
        <v>574.5</v>
      </c>
      <c r="AF31" s="2">
        <f>('Подуш 1'!AF31+'Подуш 2'!AF31)/2</f>
        <v>636</v>
      </c>
      <c r="AG31" s="2">
        <f>('Подуш 1'!AG31+'Подуш 2'!AG31)/2</f>
        <v>290</v>
      </c>
      <c r="AH31" s="2">
        <f>('Подуш 1'!AH31+'Подуш 2'!AH31)/2</f>
        <v>570</v>
      </c>
      <c r="AI31" s="2">
        <f>('Подуш 1'!AI31+'Подуш 2'!AI31)/2</f>
        <v>273.5</v>
      </c>
      <c r="AJ31" s="2">
        <f>('Подуш 1'!AJ31+'Подуш 2'!AJ31)/2</f>
        <v>504.5</v>
      </c>
      <c r="AK31" s="2">
        <f>('Подуш 1'!AK31+'Подуш 2'!AK31)/2</f>
        <v>84.5</v>
      </c>
      <c r="AL31" s="2">
        <f>('Подуш 1'!AL31+'Подуш 2'!AL31)/2</f>
        <v>212</v>
      </c>
      <c r="AM31" s="2">
        <f>('Подуш 1'!AM31+'Подуш 2'!AM31)/2</f>
        <v>78</v>
      </c>
      <c r="AN31" s="2">
        <f>('Подуш 1'!AN31+'Подуш 2'!AN31)/2</f>
        <v>290</v>
      </c>
      <c r="AO31" s="2">
        <f>('Подуш 1'!AO31+'Подуш 2'!AO31)/2</f>
        <v>34.5</v>
      </c>
      <c r="AP31" s="2">
        <f>('Подуш 1'!AP31+'Подуш 2'!AP31)/2</f>
        <v>134.5</v>
      </c>
      <c r="AR31" s="2">
        <f t="shared" si="0"/>
        <v>11216</v>
      </c>
    </row>
    <row r="32" spans="1:44">
      <c r="A32" s="1">
        <v>63001</v>
      </c>
      <c r="B32" s="1">
        <v>3417</v>
      </c>
      <c r="C32" s="2">
        <f>('Подуш 1'!C32+'Подуш 2'!C32)/2</f>
        <v>763.5</v>
      </c>
      <c r="D32" s="2">
        <f>('Подуш 1'!D32+'Подуш 2'!D32)/2</f>
        <v>693.5</v>
      </c>
      <c r="E32" s="2">
        <f>('Подуш 1'!E32+'Подуш 2'!E32)/2</f>
        <v>1057</v>
      </c>
      <c r="F32" s="2">
        <f>('Подуш 1'!F32+'Подуш 2'!F32)/2</f>
        <v>1019.5</v>
      </c>
      <c r="G32" s="2">
        <f>('Подуш 1'!G32+'Подуш 2'!G32)/2</f>
        <v>1563</v>
      </c>
      <c r="H32" s="2">
        <f>('Подуш 1'!H32+'Подуш 2'!H32)/2</f>
        <v>1517</v>
      </c>
      <c r="I32" s="2">
        <f>('Подуш 1'!I32+'Подуш 2'!I32)/2</f>
        <v>1431</v>
      </c>
      <c r="J32" s="2">
        <f>('Подуш 1'!J32+'Подуш 2'!J32)/2</f>
        <v>1418.5</v>
      </c>
      <c r="K32" s="2">
        <f>('Подуш 1'!K32+'Подуш 2'!K32)/2</f>
        <v>849.5</v>
      </c>
      <c r="L32" s="2">
        <f>('Подуш 1'!L32+'Подуш 2'!L32)/2</f>
        <v>800.5</v>
      </c>
      <c r="M32" s="2">
        <f>('Подуш 1'!M32+'Подуш 2'!M32)/2</f>
        <v>547</v>
      </c>
      <c r="N32" s="2">
        <f>('Подуш 1'!N32+'Подуш 2'!N32)/2</f>
        <v>528.5</v>
      </c>
      <c r="O32" s="2">
        <f>('Подуш 1'!O32+'Подуш 2'!O32)/2</f>
        <v>1182.5</v>
      </c>
      <c r="P32" s="2">
        <f>('Подуш 1'!P32+'Подуш 2'!P32)/2</f>
        <v>1314</v>
      </c>
      <c r="Q32" s="2">
        <f>('Подуш 1'!Q32+'Подуш 2'!Q32)/2</f>
        <v>1412</v>
      </c>
      <c r="R32" s="2">
        <f>('Подуш 1'!R32+'Подуш 2'!R32)/2</f>
        <v>1409.5</v>
      </c>
      <c r="S32" s="2">
        <f>('Подуш 1'!S32+'Подуш 2'!S32)/2</f>
        <v>2192</v>
      </c>
      <c r="T32" s="2">
        <f>('Подуш 1'!T32+'Подуш 2'!T32)/2</f>
        <v>2166</v>
      </c>
      <c r="U32" s="2">
        <f>('Подуш 1'!U32+'Подуш 2'!U32)/2</f>
        <v>2490</v>
      </c>
      <c r="V32" s="2">
        <f>('Подуш 1'!V32+'Подуш 2'!V32)/2</f>
        <v>2554</v>
      </c>
      <c r="W32" s="2">
        <f>('Подуш 1'!W32+'Подуш 2'!W32)/2</f>
        <v>2342</v>
      </c>
      <c r="X32" s="2">
        <f>('Подуш 1'!X32+'Подуш 2'!X32)/2</f>
        <v>2449.5</v>
      </c>
      <c r="Y32" s="2">
        <f>('Подуш 1'!Y32+'Подуш 2'!Y32)/2</f>
        <v>2164.5</v>
      </c>
      <c r="Z32" s="2">
        <f>('Подуш 1'!Z32+'Подуш 2'!Z32)/2</f>
        <v>2393</v>
      </c>
      <c r="AA32" s="2">
        <f>('Подуш 1'!AA32+'Подуш 2'!AA32)/2</f>
        <v>1961</v>
      </c>
      <c r="AB32" s="2">
        <f>('Подуш 1'!AB32+'Подуш 2'!AB32)/2</f>
        <v>2121.5</v>
      </c>
      <c r="AC32" s="2">
        <f>('Подуш 1'!AC32+'Подуш 2'!AC32)/2</f>
        <v>1820.5</v>
      </c>
      <c r="AD32" s="2">
        <f>('Подуш 1'!AD32+'Подуш 2'!AD32)/2</f>
        <v>2249.5</v>
      </c>
      <c r="AE32" s="2">
        <f>('Подуш 1'!AE32+'Подуш 2'!AE32)/2</f>
        <v>2383</v>
      </c>
      <c r="AF32" s="2">
        <f>('Подуш 1'!AF32+'Подуш 2'!AF32)/2</f>
        <v>2586.5</v>
      </c>
      <c r="AG32" s="2">
        <f>('Подуш 1'!AG32+'Подуш 2'!AG32)/2</f>
        <v>1153.5</v>
      </c>
      <c r="AH32" s="2">
        <f>('Подуш 1'!AH32+'Подуш 2'!AH32)/2</f>
        <v>2297</v>
      </c>
      <c r="AI32" s="2">
        <f>('Подуш 1'!AI32+'Подуш 2'!AI32)/2</f>
        <v>912</v>
      </c>
      <c r="AJ32" s="2">
        <f>('Подуш 1'!AJ32+'Подуш 2'!AJ32)/2</f>
        <v>1682.5</v>
      </c>
      <c r="AK32" s="2">
        <f>('Подуш 1'!AK32+'Подуш 2'!AK32)/2</f>
        <v>310</v>
      </c>
      <c r="AL32" s="2">
        <f>('Подуш 1'!AL32+'Подуш 2'!AL32)/2</f>
        <v>737</v>
      </c>
      <c r="AM32" s="2">
        <f>('Подуш 1'!AM32+'Подуш 2'!AM32)/2</f>
        <v>250</v>
      </c>
      <c r="AN32" s="2">
        <f>('Подуш 1'!AN32+'Подуш 2'!AN32)/2</f>
        <v>839</v>
      </c>
      <c r="AO32" s="2">
        <f>('Подуш 1'!AO32+'Подуш 2'!AO32)/2</f>
        <v>120</v>
      </c>
      <c r="AP32" s="2">
        <f>('Подуш 1'!AP32+'Подуш 2'!AP32)/2</f>
        <v>504.5</v>
      </c>
      <c r="AR32" s="2">
        <f t="shared" si="0"/>
        <v>58185</v>
      </c>
    </row>
    <row r="33" spans="1:44">
      <c r="A33" s="1">
        <v>63001</v>
      </c>
      <c r="B33" s="1">
        <v>4006</v>
      </c>
      <c r="C33" s="2">
        <f>('Подуш 1'!C33+'Подуш 2'!C33)/2</f>
        <v>1999</v>
      </c>
      <c r="D33" s="2">
        <f>('Подуш 1'!D33+'Подуш 2'!D33)/2</f>
        <v>1870.5</v>
      </c>
      <c r="E33" s="2">
        <f>('Подуш 1'!E33+'Подуш 2'!E33)/2</f>
        <v>2652.5</v>
      </c>
      <c r="F33" s="2">
        <f>('Подуш 1'!F33+'Подуш 2'!F33)/2</f>
        <v>2551.5</v>
      </c>
      <c r="G33" s="2">
        <f>('Подуш 1'!G33+'Подуш 2'!G33)/2</f>
        <v>4498.5</v>
      </c>
      <c r="H33" s="2">
        <f>('Подуш 1'!H33+'Подуш 2'!H33)/2</f>
        <v>4236</v>
      </c>
      <c r="I33" s="2">
        <f>('Подуш 1'!I33+'Подуш 2'!I33)/2</f>
        <v>3255</v>
      </c>
      <c r="J33" s="2">
        <f>('Подуш 1'!J33+'Подуш 2'!J33)/2</f>
        <v>3078.5</v>
      </c>
      <c r="K33" s="2">
        <f>('Подуш 1'!K33+'Подуш 2'!K33)/2</f>
        <v>1674.5</v>
      </c>
      <c r="L33" s="2">
        <f>('Подуш 1'!L33+'Подуш 2'!L33)/2</f>
        <v>1704.5</v>
      </c>
      <c r="M33" s="2">
        <f>('Подуш 1'!M33+'Подуш 2'!M33)/2</f>
        <v>1259.5</v>
      </c>
      <c r="N33" s="2">
        <f>('Подуш 1'!N33+'Подуш 2'!N33)/2</f>
        <v>1194</v>
      </c>
      <c r="O33" s="2">
        <f>('Подуш 1'!O33+'Подуш 2'!O33)/2</f>
        <v>2198</v>
      </c>
      <c r="P33" s="2">
        <f>('Подуш 1'!P33+'Подуш 2'!P33)/2</f>
        <v>2213.5</v>
      </c>
      <c r="Q33" s="2">
        <f>('Подуш 1'!Q33+'Подуш 2'!Q33)/2</f>
        <v>2340</v>
      </c>
      <c r="R33" s="2">
        <f>('Подуш 1'!R33+'Подуш 2'!R33)/2</f>
        <v>2429.5</v>
      </c>
      <c r="S33" s="2">
        <f>('Подуш 1'!S33+'Подуш 2'!S33)/2</f>
        <v>3257</v>
      </c>
      <c r="T33" s="2">
        <f>('Подуш 1'!T33+'Подуш 2'!T33)/2</f>
        <v>3422</v>
      </c>
      <c r="U33" s="2">
        <f>('Подуш 1'!U33+'Подуш 2'!U33)/2</f>
        <v>3861</v>
      </c>
      <c r="V33" s="2">
        <f>('Подуш 1'!V33+'Подуш 2'!V33)/2</f>
        <v>4290</v>
      </c>
      <c r="W33" s="2">
        <f>('Подуш 1'!W33+'Подуш 2'!W33)/2</f>
        <v>3272.5</v>
      </c>
      <c r="X33" s="2">
        <f>('Подуш 1'!X33+'Подуш 2'!X33)/2</f>
        <v>3735</v>
      </c>
      <c r="Y33" s="2">
        <f>('Подуш 1'!Y33+'Подуш 2'!Y33)/2</f>
        <v>3019.5</v>
      </c>
      <c r="Z33" s="2">
        <f>('Подуш 1'!Z33+'Подуш 2'!Z33)/2</f>
        <v>3567</v>
      </c>
      <c r="AA33" s="2">
        <f>('Подуш 1'!AA33+'Подуш 2'!AA33)/2</f>
        <v>2684</v>
      </c>
      <c r="AB33" s="2">
        <f>('Подуш 1'!AB33+'Подуш 2'!AB33)/2</f>
        <v>3232</v>
      </c>
      <c r="AC33" s="2">
        <f>('Подуш 1'!AC33+'Подуш 2'!AC33)/2</f>
        <v>2424.5</v>
      </c>
      <c r="AD33" s="2">
        <f>('Подуш 1'!AD33+'Подуш 2'!AD33)/2</f>
        <v>2943.5</v>
      </c>
      <c r="AE33" s="2">
        <f>('Подуш 1'!AE33+'Подуш 2'!AE33)/2</f>
        <v>2826.5</v>
      </c>
      <c r="AF33" s="2">
        <f>('Подуш 1'!AF33+'Подуш 2'!AF33)/2</f>
        <v>3589.5</v>
      </c>
      <c r="AG33" s="2">
        <f>('Подуш 1'!AG33+'Подуш 2'!AG33)/2</f>
        <v>1468</v>
      </c>
      <c r="AH33" s="2">
        <f>('Подуш 1'!AH33+'Подуш 2'!AH33)/2</f>
        <v>3333</v>
      </c>
      <c r="AI33" s="2">
        <f>('Подуш 1'!AI33+'Подуш 2'!AI33)/2</f>
        <v>1412.5</v>
      </c>
      <c r="AJ33" s="2">
        <f>('Подуш 1'!AJ33+'Подуш 2'!AJ33)/2</f>
        <v>2998</v>
      </c>
      <c r="AK33" s="2">
        <f>('Подуш 1'!AK33+'Подуш 2'!AK33)/2</f>
        <v>558.5</v>
      </c>
      <c r="AL33" s="2">
        <f>('Подуш 1'!AL33+'Подуш 2'!AL33)/2</f>
        <v>1404</v>
      </c>
      <c r="AM33" s="2">
        <f>('Подуш 1'!AM33+'Подуш 2'!AM33)/2</f>
        <v>515</v>
      </c>
      <c r="AN33" s="2">
        <f>('Подуш 1'!AN33+'Подуш 2'!AN33)/2</f>
        <v>1603</v>
      </c>
      <c r="AO33" s="2">
        <f>('Подуш 1'!AO33+'Подуш 2'!AO33)/2</f>
        <v>195</v>
      </c>
      <c r="AP33" s="2">
        <f>('Подуш 1'!AP33+'Подуш 2'!AP33)/2</f>
        <v>827.5</v>
      </c>
      <c r="AR33" s="2">
        <f t="shared" si="0"/>
        <v>99593.5</v>
      </c>
    </row>
    <row r="34" spans="1:44">
      <c r="A34" s="1">
        <v>63001</v>
      </c>
      <c r="B34" s="1">
        <v>5008</v>
      </c>
      <c r="C34" s="2">
        <f>('Подуш 1'!C34+'Подуш 2'!C34)/2</f>
        <v>8652</v>
      </c>
      <c r="D34" s="2">
        <f>('Подуш 1'!D34+'Подуш 2'!D34)/2</f>
        <v>8270</v>
      </c>
      <c r="E34" s="2">
        <f>('Подуш 1'!E34+'Подуш 2'!E34)/2</f>
        <v>14080</v>
      </c>
      <c r="F34" s="2">
        <f>('Подуш 1'!F34+'Подуш 2'!F34)/2</f>
        <v>13446.5</v>
      </c>
      <c r="G34" s="2">
        <f>('Подуш 1'!G34+'Подуш 2'!G34)/2</f>
        <v>24214.5</v>
      </c>
      <c r="H34" s="2">
        <f>('Подуш 1'!H34+'Подуш 2'!H34)/2</f>
        <v>23122.5</v>
      </c>
      <c r="I34" s="2">
        <f>('Подуш 1'!I34+'Подуш 2'!I34)/2</f>
        <v>19999.5</v>
      </c>
      <c r="J34" s="2">
        <f>('Подуш 1'!J34+'Подуш 2'!J34)/2</f>
        <v>18931</v>
      </c>
      <c r="K34" s="2">
        <f>('Подуш 1'!K34+'Подуш 2'!K34)/2</f>
        <v>10651</v>
      </c>
      <c r="L34" s="2">
        <f>('Подуш 1'!L34+'Подуш 2'!L34)/2</f>
        <v>10037.5</v>
      </c>
      <c r="M34" s="2">
        <f>('Подуш 1'!M34+'Подуш 2'!M34)/2</f>
        <v>7949.5</v>
      </c>
      <c r="N34" s="2">
        <f>('Подуш 1'!N34+'Подуш 2'!N34)/2</f>
        <v>8255.5</v>
      </c>
      <c r="O34" s="2">
        <f>('Подуш 1'!O34+'Подуш 2'!O34)/2</f>
        <v>15132.5</v>
      </c>
      <c r="P34" s="2">
        <f>('Подуш 1'!P34+'Подуш 2'!P34)/2</f>
        <v>16994</v>
      </c>
      <c r="Q34" s="2">
        <f>('Подуш 1'!Q34+'Подуш 2'!Q34)/2</f>
        <v>14486.5</v>
      </c>
      <c r="R34" s="2">
        <f>('Подуш 1'!R34+'Подуш 2'!R34)/2</f>
        <v>16662.5</v>
      </c>
      <c r="S34" s="2">
        <f>('Подуш 1'!S34+'Подуш 2'!S34)/2</f>
        <v>22942.5</v>
      </c>
      <c r="T34" s="2">
        <f>('Подуш 1'!T34+'Подуш 2'!T34)/2</f>
        <v>25779.5</v>
      </c>
      <c r="U34" s="2">
        <f>('Подуш 1'!U34+'Подуш 2'!U34)/2</f>
        <v>27762</v>
      </c>
      <c r="V34" s="2">
        <f>('Подуш 1'!V34+'Подуш 2'!V34)/2</f>
        <v>31962</v>
      </c>
      <c r="W34" s="2">
        <f>('Подуш 1'!W34+'Подуш 2'!W34)/2</f>
        <v>23196.5</v>
      </c>
      <c r="X34" s="2">
        <f>('Подуш 1'!X34+'Подуш 2'!X34)/2</f>
        <v>28066.5</v>
      </c>
      <c r="Y34" s="2">
        <f>('Подуш 1'!Y34+'Подуш 2'!Y34)/2</f>
        <v>21533</v>
      </c>
      <c r="Z34" s="2">
        <f>('Подуш 1'!Z34+'Подуш 2'!Z34)/2</f>
        <v>26196.5</v>
      </c>
      <c r="AA34" s="2">
        <f>('Подуш 1'!AA34+'Подуш 2'!AA34)/2</f>
        <v>18748.5</v>
      </c>
      <c r="AB34" s="2">
        <f>('Подуш 1'!AB34+'Подуш 2'!AB34)/2</f>
        <v>22808</v>
      </c>
      <c r="AC34" s="2">
        <f>('Подуш 1'!AC34+'Подуш 2'!AC34)/2</f>
        <v>17523.5</v>
      </c>
      <c r="AD34" s="2">
        <f>('Подуш 1'!AD34+'Подуш 2'!AD34)/2</f>
        <v>23561.5</v>
      </c>
      <c r="AE34" s="2">
        <f>('Подуш 1'!AE34+'Подуш 2'!AE34)/2</f>
        <v>22489.5</v>
      </c>
      <c r="AF34" s="2">
        <f>('Подуш 1'!AF34+'Подуш 2'!AF34)/2</f>
        <v>28464.5</v>
      </c>
      <c r="AG34" s="2">
        <f>('Подуш 1'!AG34+'Подуш 2'!AG34)/2</f>
        <v>12306.5</v>
      </c>
      <c r="AH34" s="2">
        <f>('Подуш 1'!AH34+'Подуш 2'!AH34)/2</f>
        <v>26415</v>
      </c>
      <c r="AI34" s="2">
        <f>('Подуш 1'!AI34+'Подуш 2'!AI34)/2</f>
        <v>10906</v>
      </c>
      <c r="AJ34" s="2">
        <f>('Подуш 1'!AJ34+'Подуш 2'!AJ34)/2</f>
        <v>21753.5</v>
      </c>
      <c r="AK34" s="2">
        <f>('Подуш 1'!AK34+'Подуш 2'!AK34)/2</f>
        <v>4114</v>
      </c>
      <c r="AL34" s="2">
        <f>('Подуш 1'!AL34+'Подуш 2'!AL34)/2</f>
        <v>9851</v>
      </c>
      <c r="AM34" s="2">
        <f>('Подуш 1'!AM34+'Подуш 2'!AM34)/2</f>
        <v>3486</v>
      </c>
      <c r="AN34" s="2">
        <f>('Подуш 1'!AN34+'Подуш 2'!AN34)/2</f>
        <v>10765</v>
      </c>
      <c r="AO34" s="2">
        <f>('Подуш 1'!AO34+'Подуш 2'!AO34)/2</f>
        <v>1499.5</v>
      </c>
      <c r="AP34" s="2">
        <f>('Подуш 1'!AP34+'Подуш 2'!AP34)/2</f>
        <v>6215.5</v>
      </c>
      <c r="AR34" s="2">
        <f t="shared" si="0"/>
        <v>679231</v>
      </c>
    </row>
    <row r="35" spans="1:44">
      <c r="A35" s="1">
        <v>63023</v>
      </c>
      <c r="B35" s="1">
        <v>202</v>
      </c>
      <c r="C35" s="2">
        <f>('Подуш 1'!C35+'Подуш 2'!C35)/2</f>
        <v>0</v>
      </c>
      <c r="D35" s="2">
        <f>('Подуш 1'!D35+'Подуш 2'!D35)/2</f>
        <v>0</v>
      </c>
      <c r="E35" s="2">
        <f>('Подуш 1'!E35+'Подуш 2'!E35)/2</f>
        <v>0</v>
      </c>
      <c r="F35" s="2">
        <f>('Подуш 1'!F35+'Подуш 2'!F35)/2</f>
        <v>0</v>
      </c>
      <c r="G35" s="2">
        <f>('Подуш 1'!G35+'Подуш 2'!G35)/2</f>
        <v>0</v>
      </c>
      <c r="H35" s="2">
        <f>('Подуш 1'!H35+'Подуш 2'!H35)/2</f>
        <v>0</v>
      </c>
      <c r="I35" s="2">
        <f>('Подуш 1'!I35+'Подуш 2'!I35)/2</f>
        <v>0</v>
      </c>
      <c r="J35" s="2">
        <f>('Подуш 1'!J35+'Подуш 2'!J35)/2</f>
        <v>0</v>
      </c>
      <c r="K35" s="2">
        <f>('Подуш 1'!K35+'Подуш 2'!K35)/2</f>
        <v>0</v>
      </c>
      <c r="L35" s="2">
        <f>('Подуш 1'!L35+'Подуш 2'!L35)/2</f>
        <v>0</v>
      </c>
      <c r="M35" s="2">
        <f>('Подуш 1'!M35+'Подуш 2'!M35)/2</f>
        <v>0</v>
      </c>
      <c r="N35" s="2">
        <f>('Подуш 1'!N35+'Подуш 2'!N35)/2</f>
        <v>0</v>
      </c>
      <c r="O35" s="2">
        <f>('Подуш 1'!O35+'Подуш 2'!O35)/2</f>
        <v>0</v>
      </c>
      <c r="P35" s="2">
        <f>('Подуш 1'!P35+'Подуш 2'!P35)/2</f>
        <v>0</v>
      </c>
      <c r="Q35" s="2">
        <f>('Подуш 1'!Q35+'Подуш 2'!Q35)/2</f>
        <v>0</v>
      </c>
      <c r="R35" s="2">
        <f>('Подуш 1'!R35+'Подуш 2'!R35)/2</f>
        <v>0</v>
      </c>
      <c r="S35" s="2">
        <f>('Подуш 1'!S35+'Подуш 2'!S35)/2</f>
        <v>0</v>
      </c>
      <c r="T35" s="2">
        <f>('Подуш 1'!T35+'Подуш 2'!T35)/2</f>
        <v>0</v>
      </c>
      <c r="U35" s="2">
        <f>('Подуш 1'!U35+'Подуш 2'!U35)/2</f>
        <v>0</v>
      </c>
      <c r="V35" s="2">
        <f>('Подуш 1'!V35+'Подуш 2'!V35)/2</f>
        <v>0</v>
      </c>
      <c r="W35" s="2">
        <f>('Подуш 1'!W35+'Подуш 2'!W35)/2</f>
        <v>0</v>
      </c>
      <c r="X35" s="2">
        <f>('Подуш 1'!X35+'Подуш 2'!X35)/2</f>
        <v>0</v>
      </c>
      <c r="Y35" s="2">
        <f>('Подуш 1'!Y35+'Подуш 2'!Y35)/2</f>
        <v>0</v>
      </c>
      <c r="Z35" s="2">
        <f>('Подуш 1'!Z35+'Подуш 2'!Z35)/2</f>
        <v>0</v>
      </c>
      <c r="AA35" s="2">
        <f>('Подуш 1'!AA35+'Подуш 2'!AA35)/2</f>
        <v>0</v>
      </c>
      <c r="AB35" s="2">
        <f>('Подуш 1'!AB35+'Подуш 2'!AB35)/2</f>
        <v>0</v>
      </c>
      <c r="AC35" s="2">
        <f>('Подуш 1'!AC35+'Подуш 2'!AC35)/2</f>
        <v>0</v>
      </c>
      <c r="AD35" s="2">
        <f>('Подуш 1'!AD35+'Подуш 2'!AD35)/2</f>
        <v>0</v>
      </c>
      <c r="AE35" s="2">
        <f>('Подуш 1'!AE35+'Подуш 2'!AE35)/2</f>
        <v>0</v>
      </c>
      <c r="AF35" s="2">
        <f>('Подуш 1'!AF35+'Подуш 2'!AF35)/2</f>
        <v>0</v>
      </c>
      <c r="AG35" s="2">
        <f>('Подуш 1'!AG35+'Подуш 2'!AG35)/2</f>
        <v>0</v>
      </c>
      <c r="AH35" s="2">
        <f>('Подуш 1'!AH35+'Подуш 2'!AH35)/2</f>
        <v>0</v>
      </c>
      <c r="AI35" s="2">
        <f>('Подуш 1'!AI35+'Подуш 2'!AI35)/2</f>
        <v>0</v>
      </c>
      <c r="AJ35" s="2">
        <f>('Подуш 1'!AJ35+'Подуш 2'!AJ35)/2</f>
        <v>0</v>
      </c>
      <c r="AK35" s="2">
        <f>('Подуш 1'!AK35+'Подуш 2'!AK35)/2</f>
        <v>0</v>
      </c>
      <c r="AL35" s="2">
        <f>('Подуш 1'!AL35+'Подуш 2'!AL35)/2</f>
        <v>0</v>
      </c>
      <c r="AM35" s="2">
        <f>('Подуш 1'!AM35+'Подуш 2'!AM35)/2</f>
        <v>0</v>
      </c>
      <c r="AN35" s="2">
        <f>('Подуш 1'!AN35+'Подуш 2'!AN35)/2</f>
        <v>0</v>
      </c>
      <c r="AO35" s="2">
        <f>('Подуш 1'!AO35+'Подуш 2'!AO35)/2</f>
        <v>0</v>
      </c>
      <c r="AP35" s="2">
        <f>('Подуш 1'!AP35+'Подуш 2'!AP35)/2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1'!C36+'Подуш 2'!C36)/2</f>
        <v>92</v>
      </c>
      <c r="D36" s="2">
        <f>('Подуш 1'!D36+'Подуш 2'!D36)/2</f>
        <v>70</v>
      </c>
      <c r="E36" s="2">
        <f>('Подуш 1'!E36+'Подуш 2'!E36)/2</f>
        <v>168.5</v>
      </c>
      <c r="F36" s="2">
        <f>('Подуш 1'!F36+'Подуш 2'!F36)/2</f>
        <v>163.5</v>
      </c>
      <c r="G36" s="2">
        <f>('Подуш 1'!G36+'Подуш 2'!G36)/2</f>
        <v>368.5</v>
      </c>
      <c r="H36" s="2">
        <f>('Подуш 1'!H36+'Подуш 2'!H36)/2</f>
        <v>326</v>
      </c>
      <c r="I36" s="2">
        <f>('Подуш 1'!I36+'Подуш 2'!I36)/2</f>
        <v>395.5</v>
      </c>
      <c r="J36" s="2">
        <f>('Подуш 1'!J36+'Подуш 2'!J36)/2</f>
        <v>385</v>
      </c>
      <c r="K36" s="2">
        <f>('Подуш 1'!K36+'Подуш 2'!K36)/2</f>
        <v>220</v>
      </c>
      <c r="L36" s="2">
        <f>('Подуш 1'!L36+'Подуш 2'!L36)/2</f>
        <v>202.5</v>
      </c>
      <c r="M36" s="2">
        <f>('Подуш 1'!M36+'Подуш 2'!M36)/2</f>
        <v>133.5</v>
      </c>
      <c r="N36" s="2">
        <f>('Подуш 1'!N36+'Подуш 2'!N36)/2</f>
        <v>118.5</v>
      </c>
      <c r="O36" s="2">
        <f>('Подуш 1'!O36+'Подуш 2'!O36)/2</f>
        <v>269.5</v>
      </c>
      <c r="P36" s="2">
        <f>('Подуш 1'!P36+'Подуш 2'!P36)/2</f>
        <v>266</v>
      </c>
      <c r="Q36" s="2">
        <f>('Подуш 1'!Q36+'Подуш 2'!Q36)/2</f>
        <v>317</v>
      </c>
      <c r="R36" s="2">
        <f>('Подуш 1'!R36+'Подуш 2'!R36)/2</f>
        <v>298.5</v>
      </c>
      <c r="S36" s="2">
        <f>('Подуш 1'!S36+'Подуш 2'!S36)/2</f>
        <v>479.5</v>
      </c>
      <c r="T36" s="2">
        <f>('Подуш 1'!T36+'Подуш 2'!T36)/2</f>
        <v>415.5</v>
      </c>
      <c r="U36" s="2">
        <f>('Подуш 1'!U36+'Подуш 2'!U36)/2</f>
        <v>531</v>
      </c>
      <c r="V36" s="2">
        <f>('Подуш 1'!V36+'Подуш 2'!V36)/2</f>
        <v>448.5</v>
      </c>
      <c r="W36" s="2">
        <f>('Подуш 1'!W36+'Подуш 2'!W36)/2</f>
        <v>425</v>
      </c>
      <c r="X36" s="2">
        <f>('Подуш 1'!X36+'Подуш 2'!X36)/2</f>
        <v>422</v>
      </c>
      <c r="Y36" s="2">
        <f>('Подуш 1'!Y36+'Подуш 2'!Y36)/2</f>
        <v>413</v>
      </c>
      <c r="Z36" s="2">
        <f>('Подуш 1'!Z36+'Подуш 2'!Z36)/2</f>
        <v>447</v>
      </c>
      <c r="AA36" s="2">
        <f>('Подуш 1'!AA36+'Подуш 2'!AA36)/2</f>
        <v>413</v>
      </c>
      <c r="AB36" s="2">
        <f>('Подуш 1'!AB36+'Подуш 2'!AB36)/2</f>
        <v>441</v>
      </c>
      <c r="AC36" s="2">
        <f>('Подуш 1'!AC36+'Подуш 2'!AC36)/2</f>
        <v>447.5</v>
      </c>
      <c r="AD36" s="2">
        <f>('Подуш 1'!AD36+'Подуш 2'!AD36)/2</f>
        <v>513.5</v>
      </c>
      <c r="AE36" s="2">
        <f>('Подуш 1'!AE36+'Подуш 2'!AE36)/2</f>
        <v>585</v>
      </c>
      <c r="AF36" s="2">
        <f>('Подуш 1'!AF36+'Подуш 2'!AF36)/2</f>
        <v>588.5</v>
      </c>
      <c r="AG36" s="2">
        <f>('Подуш 1'!AG36+'Подуш 2'!AG36)/2</f>
        <v>314</v>
      </c>
      <c r="AH36" s="2">
        <f>('Подуш 1'!AH36+'Подуш 2'!AH36)/2</f>
        <v>556.5</v>
      </c>
      <c r="AI36" s="2">
        <f>('Подуш 1'!AI36+'Подуш 2'!AI36)/2</f>
        <v>275</v>
      </c>
      <c r="AJ36" s="2">
        <f>('Подуш 1'!AJ36+'Подуш 2'!AJ36)/2</f>
        <v>471</v>
      </c>
      <c r="AK36" s="2">
        <f>('Подуш 1'!AK36+'Подуш 2'!AK36)/2</f>
        <v>96</v>
      </c>
      <c r="AL36" s="2">
        <f>('Подуш 1'!AL36+'Подуш 2'!AL36)/2</f>
        <v>210</v>
      </c>
      <c r="AM36" s="2">
        <f>('Подуш 1'!AM36+'Подуш 2'!AM36)/2</f>
        <v>94.5</v>
      </c>
      <c r="AN36" s="2">
        <f>('Подуш 1'!AN36+'Подуш 2'!AN36)/2</f>
        <v>276.5</v>
      </c>
      <c r="AO36" s="2">
        <f>('Подуш 1'!AO36+'Подуш 2'!AO36)/2</f>
        <v>54</v>
      </c>
      <c r="AP36" s="2">
        <f>('Подуш 1'!AP36+'Подуш 2'!AP36)/2</f>
        <v>189</v>
      </c>
      <c r="AR36" s="2">
        <f t="shared" si="1"/>
        <v>12901</v>
      </c>
    </row>
    <row r="37" spans="1:44">
      <c r="A37" s="1">
        <v>63023</v>
      </c>
      <c r="B37" s="1">
        <v>402</v>
      </c>
      <c r="C37" s="2">
        <f>('Подуш 1'!C37+'Подуш 2'!C37)/2</f>
        <v>18.5</v>
      </c>
      <c r="D37" s="2">
        <f>('Подуш 1'!D37+'Подуш 2'!D37)/2</f>
        <v>27.5</v>
      </c>
      <c r="E37" s="2">
        <f>('Подуш 1'!E37+'Подуш 2'!E37)/2</f>
        <v>54.5</v>
      </c>
      <c r="F37" s="2">
        <f>('Подуш 1'!F37+'Подуш 2'!F37)/2</f>
        <v>65.5</v>
      </c>
      <c r="G37" s="2">
        <f>('Подуш 1'!G37+'Подуш 2'!G37)/2</f>
        <v>215</v>
      </c>
      <c r="H37" s="2">
        <f>('Подуш 1'!H37+'Подуш 2'!H37)/2</f>
        <v>199.5</v>
      </c>
      <c r="I37" s="2">
        <f>('Подуш 1'!I37+'Подуш 2'!I37)/2</f>
        <v>219.5</v>
      </c>
      <c r="J37" s="2">
        <f>('Подуш 1'!J37+'Подуш 2'!J37)/2</f>
        <v>241.5</v>
      </c>
      <c r="K37" s="2">
        <f>('Подуш 1'!K37+'Подуш 2'!K37)/2</f>
        <v>124.5</v>
      </c>
      <c r="L37" s="2">
        <f>('Подуш 1'!L37+'Подуш 2'!L37)/2</f>
        <v>100.5</v>
      </c>
      <c r="M37" s="2">
        <f>('Подуш 1'!M37+'Подуш 2'!M37)/2</f>
        <v>74</v>
      </c>
      <c r="N37" s="2">
        <f>('Подуш 1'!N37+'Подуш 2'!N37)/2</f>
        <v>63.5</v>
      </c>
      <c r="O37" s="2">
        <f>('Подуш 1'!O37+'Подуш 2'!O37)/2</f>
        <v>138.5</v>
      </c>
      <c r="P37" s="2">
        <f>('Подуш 1'!P37+'Подуш 2'!P37)/2</f>
        <v>141</v>
      </c>
      <c r="Q37" s="2">
        <f>('Подуш 1'!Q37+'Подуш 2'!Q37)/2</f>
        <v>249.5</v>
      </c>
      <c r="R37" s="2">
        <f>('Подуш 1'!R37+'Подуш 2'!R37)/2</f>
        <v>215</v>
      </c>
      <c r="S37" s="2">
        <f>('Подуш 1'!S37+'Подуш 2'!S37)/2</f>
        <v>383</v>
      </c>
      <c r="T37" s="2">
        <f>('Подуш 1'!T37+'Подуш 2'!T37)/2</f>
        <v>263.5</v>
      </c>
      <c r="U37" s="2">
        <f>('Подуш 1'!U37+'Подуш 2'!U37)/2</f>
        <v>354</v>
      </c>
      <c r="V37" s="2">
        <f>('Подуш 1'!V37+'Подуш 2'!V37)/2</f>
        <v>303.5</v>
      </c>
      <c r="W37" s="2">
        <f>('Подуш 1'!W37+'Подуш 2'!W37)/2</f>
        <v>246.5</v>
      </c>
      <c r="X37" s="2">
        <f>('Подуш 1'!X37+'Подуш 2'!X37)/2</f>
        <v>248</v>
      </c>
      <c r="Y37" s="2">
        <f>('Подуш 1'!Y37+'Подуш 2'!Y37)/2</f>
        <v>220</v>
      </c>
      <c r="Z37" s="2">
        <f>('Подуш 1'!Z37+'Подуш 2'!Z37)/2</f>
        <v>229.5</v>
      </c>
      <c r="AA37" s="2">
        <f>('Подуш 1'!AA37+'Подуш 2'!AA37)/2</f>
        <v>252.5</v>
      </c>
      <c r="AB37" s="2">
        <f>('Подуш 1'!AB37+'Подуш 2'!AB37)/2</f>
        <v>238</v>
      </c>
      <c r="AC37" s="2">
        <f>('Подуш 1'!AC37+'Подуш 2'!AC37)/2</f>
        <v>287</v>
      </c>
      <c r="AD37" s="2">
        <f>('Подуш 1'!AD37+'Подуш 2'!AD37)/2</f>
        <v>261.5</v>
      </c>
      <c r="AE37" s="2">
        <f>('Подуш 1'!AE37+'Подуш 2'!AE37)/2</f>
        <v>276</v>
      </c>
      <c r="AF37" s="2">
        <f>('Подуш 1'!AF37+'Подуш 2'!AF37)/2</f>
        <v>312</v>
      </c>
      <c r="AG37" s="2">
        <f>('Подуш 1'!AG37+'Подуш 2'!AG37)/2</f>
        <v>137.5</v>
      </c>
      <c r="AH37" s="2">
        <f>('Подуш 1'!AH37+'Подуш 2'!AH37)/2</f>
        <v>252.5</v>
      </c>
      <c r="AI37" s="2">
        <f>('Подуш 1'!AI37+'Подуш 2'!AI37)/2</f>
        <v>132</v>
      </c>
      <c r="AJ37" s="2">
        <f>('Подуш 1'!AJ37+'Подуш 2'!AJ37)/2</f>
        <v>214</v>
      </c>
      <c r="AK37" s="2">
        <f>('Подуш 1'!AK37+'Подуш 2'!AK37)/2</f>
        <v>43.5</v>
      </c>
      <c r="AL37" s="2">
        <f>('Подуш 1'!AL37+'Подуш 2'!AL37)/2</f>
        <v>107</v>
      </c>
      <c r="AM37" s="2">
        <f>('Подуш 1'!AM37+'Подуш 2'!AM37)/2</f>
        <v>57.5</v>
      </c>
      <c r="AN37" s="2">
        <f>('Подуш 1'!AN37+'Подуш 2'!AN37)/2</f>
        <v>143</v>
      </c>
      <c r="AO37" s="2">
        <f>('Подуш 1'!AO37+'Подуш 2'!AO37)/2</f>
        <v>45.5</v>
      </c>
      <c r="AP37" s="2">
        <f>('Подуш 1'!AP37+'Подуш 2'!AP37)/2</f>
        <v>105.5</v>
      </c>
      <c r="AR37" s="2">
        <f t="shared" si="1"/>
        <v>7261</v>
      </c>
    </row>
    <row r="38" spans="1:44">
      <c r="A38" s="1">
        <v>63023</v>
      </c>
      <c r="B38" s="1">
        <v>502</v>
      </c>
      <c r="C38" s="2">
        <f>('Подуш 1'!C38+'Подуш 2'!C38)/2</f>
        <v>38</v>
      </c>
      <c r="D38" s="2">
        <f>('Подуш 1'!D38+'Подуш 2'!D38)/2</f>
        <v>36</v>
      </c>
      <c r="E38" s="2">
        <f>('Подуш 1'!E38+'Подуш 2'!E38)/2</f>
        <v>60.5</v>
      </c>
      <c r="F38" s="2">
        <f>('Подуш 1'!F38+'Подуш 2'!F38)/2</f>
        <v>53.5</v>
      </c>
      <c r="G38" s="2">
        <f>('Подуш 1'!G38+'Подуш 2'!G38)/2</f>
        <v>197</v>
      </c>
      <c r="H38" s="2">
        <f>('Подуш 1'!H38+'Подуш 2'!H38)/2</f>
        <v>159</v>
      </c>
      <c r="I38" s="2">
        <f>('Подуш 1'!I38+'Подуш 2'!I38)/2</f>
        <v>291</v>
      </c>
      <c r="J38" s="2">
        <f>('Подуш 1'!J38+'Подуш 2'!J38)/2</f>
        <v>248.5</v>
      </c>
      <c r="K38" s="2">
        <f>('Подуш 1'!K38+'Подуш 2'!K38)/2</f>
        <v>135.5</v>
      </c>
      <c r="L38" s="2">
        <f>('Подуш 1'!L38+'Подуш 2'!L38)/2</f>
        <v>100</v>
      </c>
      <c r="M38" s="2">
        <f>('Подуш 1'!M38+'Подуш 2'!M38)/2</f>
        <v>65.5</v>
      </c>
      <c r="N38" s="2">
        <f>('Подуш 1'!N38+'Подуш 2'!N38)/2</f>
        <v>69</v>
      </c>
      <c r="O38" s="2">
        <f>('Подуш 1'!O38+'Подуш 2'!O38)/2</f>
        <v>151</v>
      </c>
      <c r="P38" s="2">
        <f>('Подуш 1'!P38+'Подуш 2'!P38)/2</f>
        <v>165</v>
      </c>
      <c r="Q38" s="2">
        <f>('Подуш 1'!Q38+'Подуш 2'!Q38)/2</f>
        <v>249.5</v>
      </c>
      <c r="R38" s="2">
        <f>('Подуш 1'!R38+'Подуш 2'!R38)/2</f>
        <v>203</v>
      </c>
      <c r="S38" s="2">
        <f>('Подуш 1'!S38+'Подуш 2'!S38)/2</f>
        <v>366</v>
      </c>
      <c r="T38" s="2">
        <f>('Подуш 1'!T38+'Подуш 2'!T38)/2</f>
        <v>346.5</v>
      </c>
      <c r="U38" s="2">
        <f>('Подуш 1'!U38+'Подуш 2'!U38)/2</f>
        <v>429</v>
      </c>
      <c r="V38" s="2">
        <f>('Подуш 1'!V38+'Подуш 2'!V38)/2</f>
        <v>304</v>
      </c>
      <c r="W38" s="2">
        <f>('Подуш 1'!W38+'Подуш 2'!W38)/2</f>
        <v>296.5</v>
      </c>
      <c r="X38" s="2">
        <f>('Подуш 1'!X38+'Подуш 2'!X38)/2</f>
        <v>240.5</v>
      </c>
      <c r="Y38" s="2">
        <f>('Подуш 1'!Y38+'Подуш 2'!Y38)/2</f>
        <v>256</v>
      </c>
      <c r="Z38" s="2">
        <f>('Подуш 1'!Z38+'Подуш 2'!Z38)/2</f>
        <v>238.5</v>
      </c>
      <c r="AA38" s="2">
        <f>('Подуш 1'!AA38+'Подуш 2'!AA38)/2</f>
        <v>235</v>
      </c>
      <c r="AB38" s="2">
        <f>('Подуш 1'!AB38+'Подуш 2'!AB38)/2</f>
        <v>233</v>
      </c>
      <c r="AC38" s="2">
        <f>('Подуш 1'!AC38+'Подуш 2'!AC38)/2</f>
        <v>274</v>
      </c>
      <c r="AD38" s="2">
        <f>('Подуш 1'!AD38+'Подуш 2'!AD38)/2</f>
        <v>271</v>
      </c>
      <c r="AE38" s="2">
        <f>('Подуш 1'!AE38+'Подуш 2'!AE38)/2</f>
        <v>318</v>
      </c>
      <c r="AF38" s="2">
        <f>('Подуш 1'!AF38+'Подуш 2'!AF38)/2</f>
        <v>303.5</v>
      </c>
      <c r="AG38" s="2">
        <f>('Подуш 1'!AG38+'Подуш 2'!AG38)/2</f>
        <v>112.5</v>
      </c>
      <c r="AH38" s="2">
        <f>('Подуш 1'!AH38+'Подуш 2'!AH38)/2</f>
        <v>232</v>
      </c>
      <c r="AI38" s="2">
        <f>('Подуш 1'!AI38+'Подуш 2'!AI38)/2</f>
        <v>105</v>
      </c>
      <c r="AJ38" s="2">
        <f>('Подуш 1'!AJ38+'Подуш 2'!AJ38)/2</f>
        <v>158</v>
      </c>
      <c r="AK38" s="2">
        <f>('Подуш 1'!AK38+'Подуш 2'!AK38)/2</f>
        <v>25</v>
      </c>
      <c r="AL38" s="2">
        <f>('Подуш 1'!AL38+'Подуш 2'!AL38)/2</f>
        <v>63</v>
      </c>
      <c r="AM38" s="2">
        <f>('Подуш 1'!AM38+'Подуш 2'!AM38)/2</f>
        <v>46.5</v>
      </c>
      <c r="AN38" s="2">
        <f>('Подуш 1'!AN38+'Подуш 2'!AN38)/2</f>
        <v>104</v>
      </c>
      <c r="AO38" s="2">
        <f>('Подуш 1'!AO38+'Подуш 2'!AO38)/2</f>
        <v>22.5</v>
      </c>
      <c r="AP38" s="2">
        <f>('Подуш 1'!AP38+'Подуш 2'!AP38)/2</f>
        <v>95</v>
      </c>
      <c r="AR38" s="2">
        <f t="shared" si="1"/>
        <v>7297</v>
      </c>
    </row>
    <row r="39" spans="1:44">
      <c r="A39" s="1">
        <v>63023</v>
      </c>
      <c r="B39" s="1">
        <v>602</v>
      </c>
      <c r="C39" s="2">
        <f>('Подуш 1'!C39+'Подуш 2'!C39)/2</f>
        <v>150.5</v>
      </c>
      <c r="D39" s="2">
        <f>('Подуш 1'!D39+'Подуш 2'!D39)/2</f>
        <v>152.5</v>
      </c>
      <c r="E39" s="2">
        <f>('Подуш 1'!E39+'Подуш 2'!E39)/2</f>
        <v>276</v>
      </c>
      <c r="F39" s="2">
        <f>('Подуш 1'!F39+'Подуш 2'!F39)/2</f>
        <v>289.5</v>
      </c>
      <c r="G39" s="2">
        <f>('Подуш 1'!G39+'Подуш 2'!G39)/2</f>
        <v>645</v>
      </c>
      <c r="H39" s="2">
        <f>('Подуш 1'!H39+'Подуш 2'!H39)/2</f>
        <v>577.5</v>
      </c>
      <c r="I39" s="2">
        <f>('Подуш 1'!I39+'Подуш 2'!I39)/2</f>
        <v>641</v>
      </c>
      <c r="J39" s="2">
        <f>('Подуш 1'!J39+'Подуш 2'!J39)/2</f>
        <v>567.5</v>
      </c>
      <c r="K39" s="2">
        <f>('Подуш 1'!K39+'Подуш 2'!K39)/2</f>
        <v>355</v>
      </c>
      <c r="L39" s="2">
        <f>('Подуш 1'!L39+'Подуш 2'!L39)/2</f>
        <v>321.5</v>
      </c>
      <c r="M39" s="2">
        <f>('Подуш 1'!M39+'Подуш 2'!M39)/2</f>
        <v>213</v>
      </c>
      <c r="N39" s="2">
        <f>('Подуш 1'!N39+'Подуш 2'!N39)/2</f>
        <v>227</v>
      </c>
      <c r="O39" s="2">
        <f>('Подуш 1'!O39+'Подуш 2'!O39)/2</f>
        <v>374</v>
      </c>
      <c r="P39" s="2">
        <f>('Подуш 1'!P39+'Подуш 2'!P39)/2</f>
        <v>468</v>
      </c>
      <c r="Q39" s="2">
        <f>('Подуш 1'!Q39+'Подуш 2'!Q39)/2</f>
        <v>519</v>
      </c>
      <c r="R39" s="2">
        <f>('Подуш 1'!R39+'Подуш 2'!R39)/2</f>
        <v>459</v>
      </c>
      <c r="S39" s="2">
        <f>('Подуш 1'!S39+'Подуш 2'!S39)/2</f>
        <v>812.5</v>
      </c>
      <c r="T39" s="2">
        <f>('Подуш 1'!T39+'Подуш 2'!T39)/2</f>
        <v>626</v>
      </c>
      <c r="U39" s="2">
        <f>('Подуш 1'!U39+'Подуш 2'!U39)/2</f>
        <v>825</v>
      </c>
      <c r="V39" s="2">
        <f>('Подуш 1'!V39+'Подуш 2'!V39)/2</f>
        <v>699</v>
      </c>
      <c r="W39" s="2">
        <f>('Подуш 1'!W39+'Подуш 2'!W39)/2</f>
        <v>700.5</v>
      </c>
      <c r="X39" s="2">
        <f>('Подуш 1'!X39+'Подуш 2'!X39)/2</f>
        <v>625</v>
      </c>
      <c r="Y39" s="2">
        <f>('Подуш 1'!Y39+'Подуш 2'!Y39)/2</f>
        <v>610</v>
      </c>
      <c r="Z39" s="2">
        <f>('Подуш 1'!Z39+'Подуш 2'!Z39)/2</f>
        <v>663.5</v>
      </c>
      <c r="AA39" s="2">
        <f>('Подуш 1'!AA39+'Подуш 2'!AA39)/2</f>
        <v>609</v>
      </c>
      <c r="AB39" s="2">
        <f>('Подуш 1'!AB39+'Подуш 2'!AB39)/2</f>
        <v>677</v>
      </c>
      <c r="AC39" s="2">
        <f>('Подуш 1'!AC39+'Подуш 2'!AC39)/2</f>
        <v>778.5</v>
      </c>
      <c r="AD39" s="2">
        <f>('Подуш 1'!AD39+'Подуш 2'!AD39)/2</f>
        <v>853.5</v>
      </c>
      <c r="AE39" s="2">
        <f>('Подуш 1'!AE39+'Подуш 2'!AE39)/2</f>
        <v>972</v>
      </c>
      <c r="AF39" s="2">
        <f>('Подуш 1'!AF39+'Подуш 2'!AF39)/2</f>
        <v>978</v>
      </c>
      <c r="AG39" s="2">
        <f>('Подуш 1'!AG39+'Подуш 2'!AG39)/2</f>
        <v>418.5</v>
      </c>
      <c r="AH39" s="2">
        <f>('Подуш 1'!AH39+'Подуш 2'!AH39)/2</f>
        <v>761</v>
      </c>
      <c r="AI39" s="2">
        <f>('Подуш 1'!AI39+'Подуш 2'!AI39)/2</f>
        <v>337</v>
      </c>
      <c r="AJ39" s="2">
        <f>('Подуш 1'!AJ39+'Подуш 2'!AJ39)/2</f>
        <v>652.5</v>
      </c>
      <c r="AK39" s="2">
        <f>('Подуш 1'!AK39+'Подуш 2'!AK39)/2</f>
        <v>121</v>
      </c>
      <c r="AL39" s="2">
        <f>('Подуш 1'!AL39+'Подуш 2'!AL39)/2</f>
        <v>283.5</v>
      </c>
      <c r="AM39" s="2">
        <f>('Подуш 1'!AM39+'Подуш 2'!AM39)/2</f>
        <v>142</v>
      </c>
      <c r="AN39" s="2">
        <f>('Подуш 1'!AN39+'Подуш 2'!AN39)/2</f>
        <v>476</v>
      </c>
      <c r="AO39" s="2">
        <f>('Подуш 1'!AO39+'Подуш 2'!AO39)/2</f>
        <v>59.5</v>
      </c>
      <c r="AP39" s="2">
        <f>('Подуш 1'!AP39+'Подуш 2'!AP39)/2</f>
        <v>302</v>
      </c>
      <c r="AR39" s="2">
        <f t="shared" si="1"/>
        <v>20218.5</v>
      </c>
    </row>
    <row r="40" spans="1:44">
      <c r="A40" s="1">
        <v>63023</v>
      </c>
      <c r="B40" s="1">
        <v>701</v>
      </c>
      <c r="C40" s="2">
        <f>('Подуш 1'!C40+'Подуш 2'!C40)/2</f>
        <v>0</v>
      </c>
      <c r="D40" s="2">
        <f>('Подуш 1'!D40+'Подуш 2'!D40)/2</f>
        <v>0</v>
      </c>
      <c r="E40" s="2">
        <f>('Подуш 1'!E40+'Подуш 2'!E40)/2</f>
        <v>0</v>
      </c>
      <c r="F40" s="2">
        <f>('Подуш 1'!F40+'Подуш 2'!F40)/2</f>
        <v>0</v>
      </c>
      <c r="G40" s="2">
        <f>('Подуш 1'!G40+'Подуш 2'!G40)/2</f>
        <v>0</v>
      </c>
      <c r="H40" s="2">
        <f>('Подуш 1'!H40+'Подуш 2'!H40)/2</f>
        <v>0</v>
      </c>
      <c r="I40" s="2">
        <f>('Подуш 1'!I40+'Подуш 2'!I40)/2</f>
        <v>0</v>
      </c>
      <c r="J40" s="2">
        <f>('Подуш 1'!J40+'Подуш 2'!J40)/2</f>
        <v>0</v>
      </c>
      <c r="K40" s="2">
        <f>('Подуш 1'!K40+'Подуш 2'!K40)/2</f>
        <v>0</v>
      </c>
      <c r="L40" s="2">
        <f>('Подуш 1'!L40+'Подуш 2'!L40)/2</f>
        <v>0</v>
      </c>
      <c r="M40" s="2">
        <f>('Подуш 1'!M40+'Подуш 2'!M40)/2</f>
        <v>0</v>
      </c>
      <c r="N40" s="2">
        <f>('Подуш 1'!N40+'Подуш 2'!N40)/2</f>
        <v>0</v>
      </c>
      <c r="O40" s="2">
        <f>('Подуш 1'!O40+'Подуш 2'!O40)/2</f>
        <v>0</v>
      </c>
      <c r="P40" s="2">
        <f>('Подуш 1'!P40+'Подуш 2'!P40)/2</f>
        <v>0</v>
      </c>
      <c r="Q40" s="2">
        <f>('Подуш 1'!Q40+'Подуш 2'!Q40)/2</f>
        <v>0</v>
      </c>
      <c r="R40" s="2">
        <f>('Подуш 1'!R40+'Подуш 2'!R40)/2</f>
        <v>0</v>
      </c>
      <c r="S40" s="2">
        <f>('Подуш 1'!S40+'Подуш 2'!S40)/2</f>
        <v>0</v>
      </c>
      <c r="T40" s="2">
        <f>('Подуш 1'!T40+'Подуш 2'!T40)/2</f>
        <v>0</v>
      </c>
      <c r="U40" s="2">
        <f>('Подуш 1'!U40+'Подуш 2'!U40)/2</f>
        <v>0</v>
      </c>
      <c r="V40" s="2">
        <f>('Подуш 1'!V40+'Подуш 2'!V40)/2</f>
        <v>0</v>
      </c>
      <c r="W40" s="2">
        <f>('Подуш 1'!W40+'Подуш 2'!W40)/2</f>
        <v>0</v>
      </c>
      <c r="X40" s="2">
        <f>('Подуш 1'!X40+'Подуш 2'!X40)/2</f>
        <v>0</v>
      </c>
      <c r="Y40" s="2">
        <f>('Подуш 1'!Y40+'Подуш 2'!Y40)/2</f>
        <v>0</v>
      </c>
      <c r="Z40" s="2">
        <f>('Подуш 1'!Z40+'Подуш 2'!Z40)/2</f>
        <v>0</v>
      </c>
      <c r="AA40" s="2">
        <f>('Подуш 1'!AA40+'Подуш 2'!AA40)/2</f>
        <v>0</v>
      </c>
      <c r="AB40" s="2">
        <f>('Подуш 1'!AB40+'Подуш 2'!AB40)/2</f>
        <v>0</v>
      </c>
      <c r="AC40" s="2">
        <f>('Подуш 1'!AC40+'Подуш 2'!AC40)/2</f>
        <v>0</v>
      </c>
      <c r="AD40" s="2">
        <f>('Подуш 1'!AD40+'Подуш 2'!AD40)/2</f>
        <v>0</v>
      </c>
      <c r="AE40" s="2">
        <f>('Подуш 1'!AE40+'Подуш 2'!AE40)/2</f>
        <v>0</v>
      </c>
      <c r="AF40" s="2">
        <f>('Подуш 1'!AF40+'Подуш 2'!AF40)/2</f>
        <v>0</v>
      </c>
      <c r="AG40" s="2">
        <f>('Подуш 1'!AG40+'Подуш 2'!AG40)/2</f>
        <v>0</v>
      </c>
      <c r="AH40" s="2">
        <f>('Подуш 1'!AH40+'Подуш 2'!AH40)/2</f>
        <v>0</v>
      </c>
      <c r="AI40" s="2">
        <f>('Подуш 1'!AI40+'Подуш 2'!AI40)/2</f>
        <v>0</v>
      </c>
      <c r="AJ40" s="2">
        <f>('Подуш 1'!AJ40+'Подуш 2'!AJ40)/2</f>
        <v>0</v>
      </c>
      <c r="AK40" s="2">
        <f>('Подуш 1'!AK40+'Подуш 2'!AK40)/2</f>
        <v>0</v>
      </c>
      <c r="AL40" s="2">
        <f>('Подуш 1'!AL40+'Подуш 2'!AL40)/2</f>
        <v>0</v>
      </c>
      <c r="AM40" s="2">
        <f>('Подуш 1'!AM40+'Подуш 2'!AM40)/2</f>
        <v>0</v>
      </c>
      <c r="AN40" s="2">
        <f>('Подуш 1'!AN40+'Подуш 2'!AN40)/2</f>
        <v>0</v>
      </c>
      <c r="AO40" s="2">
        <f>('Подуш 1'!AO40+'Подуш 2'!AO40)/2</f>
        <v>0</v>
      </c>
      <c r="AP40" s="2">
        <f>('Подуш 1'!AP40+'Подуш 2'!AP40)/2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1'!C41+'Подуш 2'!C41)/2</f>
        <v>80.5</v>
      </c>
      <c r="D41" s="2">
        <f>('Подуш 1'!D41+'Подуш 2'!D41)/2</f>
        <v>50</v>
      </c>
      <c r="E41" s="2">
        <f>('Подуш 1'!E41+'Подуш 2'!E41)/2</f>
        <v>135</v>
      </c>
      <c r="F41" s="2">
        <f>('Подуш 1'!F41+'Подуш 2'!F41)/2</f>
        <v>113</v>
      </c>
      <c r="G41" s="2">
        <f>('Подуш 1'!G41+'Подуш 2'!G41)/2</f>
        <v>310.5</v>
      </c>
      <c r="H41" s="2">
        <f>('Подуш 1'!H41+'Подуш 2'!H41)/2</f>
        <v>291.5</v>
      </c>
      <c r="I41" s="2">
        <f>('Подуш 1'!I41+'Подуш 2'!I41)/2</f>
        <v>392.5</v>
      </c>
      <c r="J41" s="2">
        <f>('Подуш 1'!J41+'Подуш 2'!J41)/2</f>
        <v>351</v>
      </c>
      <c r="K41" s="2">
        <f>('Подуш 1'!K41+'Подуш 2'!K41)/2</f>
        <v>201</v>
      </c>
      <c r="L41" s="2">
        <f>('Подуш 1'!L41+'Подуш 2'!L41)/2</f>
        <v>198.5</v>
      </c>
      <c r="M41" s="2">
        <f>('Подуш 1'!M41+'Подуш 2'!M41)/2</f>
        <v>120.5</v>
      </c>
      <c r="N41" s="2">
        <f>('Подуш 1'!N41+'Подуш 2'!N41)/2</f>
        <v>121</v>
      </c>
      <c r="O41" s="2">
        <f>('Подуш 1'!O41+'Подуш 2'!O41)/2</f>
        <v>239</v>
      </c>
      <c r="P41" s="2">
        <f>('Подуш 1'!P41+'Подуш 2'!P41)/2</f>
        <v>263</v>
      </c>
      <c r="Q41" s="2">
        <f>('Подуш 1'!Q41+'Подуш 2'!Q41)/2</f>
        <v>310.5</v>
      </c>
      <c r="R41" s="2">
        <f>('Подуш 1'!R41+'Подуш 2'!R41)/2</f>
        <v>231.5</v>
      </c>
      <c r="S41" s="2">
        <f>('Подуш 1'!S41+'Подуш 2'!S41)/2</f>
        <v>477.5</v>
      </c>
      <c r="T41" s="2">
        <f>('Подуш 1'!T41+'Подуш 2'!T41)/2</f>
        <v>324</v>
      </c>
      <c r="U41" s="2">
        <f>('Подуш 1'!U41+'Подуш 2'!U41)/2</f>
        <v>483</v>
      </c>
      <c r="V41" s="2">
        <f>('Подуш 1'!V41+'Подуш 2'!V41)/2</f>
        <v>406.5</v>
      </c>
      <c r="W41" s="2">
        <f>('Подуш 1'!W41+'Подуш 2'!W41)/2</f>
        <v>379</v>
      </c>
      <c r="X41" s="2">
        <f>('Подуш 1'!X41+'Подуш 2'!X41)/2</f>
        <v>378</v>
      </c>
      <c r="Y41" s="2">
        <f>('Подуш 1'!Y41+'Подуш 2'!Y41)/2</f>
        <v>382.5</v>
      </c>
      <c r="Z41" s="2">
        <f>('Подуш 1'!Z41+'Подуш 2'!Z41)/2</f>
        <v>436</v>
      </c>
      <c r="AA41" s="2">
        <f>('Подуш 1'!AA41+'Подуш 2'!AA41)/2</f>
        <v>470</v>
      </c>
      <c r="AB41" s="2">
        <f>('Подуш 1'!AB41+'Подуш 2'!AB41)/2</f>
        <v>425.5</v>
      </c>
      <c r="AC41" s="2">
        <f>('Подуш 1'!AC41+'Подуш 2'!AC41)/2</f>
        <v>467</v>
      </c>
      <c r="AD41" s="2">
        <f>('Подуш 1'!AD41+'Подуш 2'!AD41)/2</f>
        <v>510.5</v>
      </c>
      <c r="AE41" s="2">
        <f>('Подуш 1'!AE41+'Подуш 2'!AE41)/2</f>
        <v>588</v>
      </c>
      <c r="AF41" s="2">
        <f>('Подуш 1'!AF41+'Подуш 2'!AF41)/2</f>
        <v>526</v>
      </c>
      <c r="AG41" s="2">
        <f>('Подуш 1'!AG41+'Подуш 2'!AG41)/2</f>
        <v>229</v>
      </c>
      <c r="AH41" s="2">
        <f>('Подуш 1'!AH41+'Подуш 2'!AH41)/2</f>
        <v>398.5</v>
      </c>
      <c r="AI41" s="2">
        <f>('Подуш 1'!AI41+'Подуш 2'!AI41)/2</f>
        <v>216</v>
      </c>
      <c r="AJ41" s="2">
        <f>('Подуш 1'!AJ41+'Подуш 2'!AJ41)/2</f>
        <v>340.5</v>
      </c>
      <c r="AK41" s="2">
        <f>('Подуш 1'!AK41+'Подуш 2'!AK41)/2</f>
        <v>72.5</v>
      </c>
      <c r="AL41" s="2">
        <f>('Подуш 1'!AL41+'Подуш 2'!AL41)/2</f>
        <v>163</v>
      </c>
      <c r="AM41" s="2">
        <f>('Подуш 1'!AM41+'Подуш 2'!AM41)/2</f>
        <v>77</v>
      </c>
      <c r="AN41" s="2">
        <f>('Подуш 1'!AN41+'Подуш 2'!AN41)/2</f>
        <v>214</v>
      </c>
      <c r="AO41" s="2">
        <f>('Подуш 1'!AO41+'Подуш 2'!AO41)/2</f>
        <v>58.5</v>
      </c>
      <c r="AP41" s="2">
        <f>('Подуш 1'!AP41+'Подуш 2'!AP41)/2</f>
        <v>151.5</v>
      </c>
      <c r="AR41" s="2">
        <f t="shared" si="1"/>
        <v>11583</v>
      </c>
    </row>
    <row r="42" spans="1:44">
      <c r="A42" s="1">
        <v>63023</v>
      </c>
      <c r="B42" s="1">
        <v>902</v>
      </c>
      <c r="C42" s="2">
        <f>('Подуш 1'!C42+'Подуш 2'!C42)/2</f>
        <v>0</v>
      </c>
      <c r="D42" s="2">
        <f>('Подуш 1'!D42+'Подуш 2'!D42)/2</f>
        <v>0</v>
      </c>
      <c r="E42" s="2">
        <f>('Подуш 1'!E42+'Подуш 2'!E42)/2</f>
        <v>0</v>
      </c>
      <c r="F42" s="2">
        <f>('Подуш 1'!F42+'Подуш 2'!F42)/2</f>
        <v>0</v>
      </c>
      <c r="G42" s="2">
        <f>('Подуш 1'!G42+'Подуш 2'!G42)/2</f>
        <v>0</v>
      </c>
      <c r="H42" s="2">
        <f>('Подуш 1'!H42+'Подуш 2'!H42)/2</f>
        <v>0</v>
      </c>
      <c r="I42" s="2">
        <f>('Подуш 1'!I42+'Подуш 2'!I42)/2</f>
        <v>0</v>
      </c>
      <c r="J42" s="2">
        <f>('Подуш 1'!J42+'Подуш 2'!J42)/2</f>
        <v>0</v>
      </c>
      <c r="K42" s="2">
        <f>('Подуш 1'!K42+'Подуш 2'!K42)/2</f>
        <v>0</v>
      </c>
      <c r="L42" s="2">
        <f>('Подуш 1'!L42+'Подуш 2'!L42)/2</f>
        <v>0</v>
      </c>
      <c r="M42" s="2">
        <f>('Подуш 1'!M42+'Подуш 2'!M42)/2</f>
        <v>0</v>
      </c>
      <c r="N42" s="2">
        <f>('Подуш 1'!N42+'Подуш 2'!N42)/2</f>
        <v>0</v>
      </c>
      <c r="O42" s="2">
        <f>('Подуш 1'!O42+'Подуш 2'!O42)/2</f>
        <v>0</v>
      </c>
      <c r="P42" s="2">
        <f>('Подуш 1'!P42+'Подуш 2'!P42)/2</f>
        <v>0</v>
      </c>
      <c r="Q42" s="2">
        <f>('Подуш 1'!Q42+'Подуш 2'!Q42)/2</f>
        <v>0</v>
      </c>
      <c r="R42" s="2">
        <f>('Подуш 1'!R42+'Подуш 2'!R42)/2</f>
        <v>0</v>
      </c>
      <c r="S42" s="2">
        <f>('Подуш 1'!S42+'Подуш 2'!S42)/2</f>
        <v>0</v>
      </c>
      <c r="T42" s="2">
        <f>('Подуш 1'!T42+'Подуш 2'!T42)/2</f>
        <v>0</v>
      </c>
      <c r="U42" s="2">
        <f>('Подуш 1'!U42+'Подуш 2'!U42)/2</f>
        <v>0</v>
      </c>
      <c r="V42" s="2">
        <f>('Подуш 1'!V42+'Подуш 2'!V42)/2</f>
        <v>0</v>
      </c>
      <c r="W42" s="2">
        <f>('Подуш 1'!W42+'Подуш 2'!W42)/2</f>
        <v>0</v>
      </c>
      <c r="X42" s="2">
        <f>('Подуш 1'!X42+'Подуш 2'!X42)/2</f>
        <v>0</v>
      </c>
      <c r="Y42" s="2">
        <f>('Подуш 1'!Y42+'Подуш 2'!Y42)/2</f>
        <v>0</v>
      </c>
      <c r="Z42" s="2">
        <f>('Подуш 1'!Z42+'Подуш 2'!Z42)/2</f>
        <v>0</v>
      </c>
      <c r="AA42" s="2">
        <f>('Подуш 1'!AA42+'Подуш 2'!AA42)/2</f>
        <v>0</v>
      </c>
      <c r="AB42" s="2">
        <f>('Подуш 1'!AB42+'Подуш 2'!AB42)/2</f>
        <v>0</v>
      </c>
      <c r="AC42" s="2">
        <f>('Подуш 1'!AC42+'Подуш 2'!AC42)/2</f>
        <v>0</v>
      </c>
      <c r="AD42" s="2">
        <f>('Подуш 1'!AD42+'Подуш 2'!AD42)/2</f>
        <v>0</v>
      </c>
      <c r="AE42" s="2">
        <f>('Подуш 1'!AE42+'Подуш 2'!AE42)/2</f>
        <v>0</v>
      </c>
      <c r="AF42" s="2">
        <f>('Подуш 1'!AF42+'Подуш 2'!AF42)/2</f>
        <v>0</v>
      </c>
      <c r="AG42" s="2">
        <f>('Подуш 1'!AG42+'Подуш 2'!AG42)/2</f>
        <v>0</v>
      </c>
      <c r="AH42" s="2">
        <f>('Подуш 1'!AH42+'Подуш 2'!AH42)/2</f>
        <v>0</v>
      </c>
      <c r="AI42" s="2">
        <f>('Подуш 1'!AI42+'Подуш 2'!AI42)/2</f>
        <v>0</v>
      </c>
      <c r="AJ42" s="2">
        <f>('Подуш 1'!AJ42+'Подуш 2'!AJ42)/2</f>
        <v>0</v>
      </c>
      <c r="AK42" s="2">
        <f>('Подуш 1'!AK42+'Подуш 2'!AK42)/2</f>
        <v>0</v>
      </c>
      <c r="AL42" s="2">
        <f>('Подуш 1'!AL42+'Подуш 2'!AL42)/2</f>
        <v>0</v>
      </c>
      <c r="AM42" s="2">
        <f>('Подуш 1'!AM42+'Подуш 2'!AM42)/2</f>
        <v>0</v>
      </c>
      <c r="AN42" s="2">
        <f>('Подуш 1'!AN42+'Подуш 2'!AN42)/2</f>
        <v>0</v>
      </c>
      <c r="AO42" s="2">
        <f>('Подуш 1'!AO42+'Подуш 2'!AO42)/2</f>
        <v>0</v>
      </c>
      <c r="AP42" s="2">
        <f>('Подуш 1'!AP42+'Подуш 2'!AP42)/2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1'!C43+'Подуш 2'!C43)/2</f>
        <v>139.5</v>
      </c>
      <c r="D43" s="2">
        <f>('Подуш 1'!D43+'Подуш 2'!D43)/2</f>
        <v>130</v>
      </c>
      <c r="E43" s="2">
        <f>('Подуш 1'!E43+'Подуш 2'!E43)/2</f>
        <v>254</v>
      </c>
      <c r="F43" s="2">
        <f>('Подуш 1'!F43+'Подуш 2'!F43)/2</f>
        <v>222</v>
      </c>
      <c r="G43" s="2">
        <f>('Подуш 1'!G43+'Подуш 2'!G43)/2</f>
        <v>588.5</v>
      </c>
      <c r="H43" s="2">
        <f>('Подуш 1'!H43+'Подуш 2'!H43)/2</f>
        <v>523</v>
      </c>
      <c r="I43" s="2">
        <f>('Подуш 1'!I43+'Подуш 2'!I43)/2</f>
        <v>589</v>
      </c>
      <c r="J43" s="2">
        <f>('Подуш 1'!J43+'Подуш 2'!J43)/2</f>
        <v>576</v>
      </c>
      <c r="K43" s="2">
        <f>('Подуш 1'!K43+'Подуш 2'!K43)/2</f>
        <v>339.5</v>
      </c>
      <c r="L43" s="2">
        <f>('Подуш 1'!L43+'Подуш 2'!L43)/2</f>
        <v>312</v>
      </c>
      <c r="M43" s="2">
        <f>('Подуш 1'!M43+'Подуш 2'!M43)/2</f>
        <v>206.5</v>
      </c>
      <c r="N43" s="2">
        <f>('Подуш 1'!N43+'Подуш 2'!N43)/2</f>
        <v>164.5</v>
      </c>
      <c r="O43" s="2">
        <f>('Подуш 1'!O43+'Подуш 2'!O43)/2</f>
        <v>411</v>
      </c>
      <c r="P43" s="2">
        <f>('Подуш 1'!P43+'Подуш 2'!P43)/2</f>
        <v>456</v>
      </c>
      <c r="Q43" s="2">
        <f>('Подуш 1'!Q43+'Подуш 2'!Q43)/2</f>
        <v>612.5</v>
      </c>
      <c r="R43" s="2">
        <f>('Подуш 1'!R43+'Подуш 2'!R43)/2</f>
        <v>456</v>
      </c>
      <c r="S43" s="2">
        <f>('Подуш 1'!S43+'Подуш 2'!S43)/2</f>
        <v>826</v>
      </c>
      <c r="T43" s="2">
        <f>('Подуш 1'!T43+'Подуш 2'!T43)/2</f>
        <v>664.5</v>
      </c>
      <c r="U43" s="2">
        <f>('Подуш 1'!U43+'Подуш 2'!U43)/2</f>
        <v>796.5</v>
      </c>
      <c r="V43" s="2">
        <f>('Подуш 1'!V43+'Подуш 2'!V43)/2</f>
        <v>629.5</v>
      </c>
      <c r="W43" s="2">
        <f>('Подуш 1'!W43+'Подуш 2'!W43)/2</f>
        <v>605.5</v>
      </c>
      <c r="X43" s="2">
        <f>('Подуш 1'!X43+'Подуш 2'!X43)/2</f>
        <v>579.5</v>
      </c>
      <c r="Y43" s="2">
        <f>('Подуш 1'!Y43+'Подуш 2'!Y43)/2</f>
        <v>661</v>
      </c>
      <c r="Z43" s="2">
        <f>('Подуш 1'!Z43+'Подуш 2'!Z43)/2</f>
        <v>710.5</v>
      </c>
      <c r="AA43" s="2">
        <f>('Подуш 1'!AA43+'Подуш 2'!AA43)/2</f>
        <v>743</v>
      </c>
      <c r="AB43" s="2">
        <f>('Подуш 1'!AB43+'Подуш 2'!AB43)/2</f>
        <v>740.5</v>
      </c>
      <c r="AC43" s="2">
        <f>('Подуш 1'!AC43+'Подуш 2'!AC43)/2</f>
        <v>839</v>
      </c>
      <c r="AD43" s="2">
        <f>('Подуш 1'!AD43+'Подуш 2'!AD43)/2</f>
        <v>811.5</v>
      </c>
      <c r="AE43" s="2">
        <f>('Подуш 1'!AE43+'Подуш 2'!AE43)/2</f>
        <v>939</v>
      </c>
      <c r="AF43" s="2">
        <f>('Подуш 1'!AF43+'Подуш 2'!AF43)/2</f>
        <v>838</v>
      </c>
      <c r="AG43" s="2">
        <f>('Подуш 1'!AG43+'Подуш 2'!AG43)/2</f>
        <v>417.5</v>
      </c>
      <c r="AH43" s="2">
        <f>('Подуш 1'!AH43+'Подуш 2'!AH43)/2</f>
        <v>696</v>
      </c>
      <c r="AI43" s="2">
        <f>('Подуш 1'!AI43+'Подуш 2'!AI43)/2</f>
        <v>390.5</v>
      </c>
      <c r="AJ43" s="2">
        <f>('Подуш 1'!AJ43+'Подуш 2'!AJ43)/2</f>
        <v>572</v>
      </c>
      <c r="AK43" s="2">
        <f>('Подуш 1'!AK43+'Подуш 2'!AK43)/2</f>
        <v>118</v>
      </c>
      <c r="AL43" s="2">
        <f>('Подуш 1'!AL43+'Подуш 2'!AL43)/2</f>
        <v>256</v>
      </c>
      <c r="AM43" s="2">
        <f>('Подуш 1'!AM43+'Подуш 2'!AM43)/2</f>
        <v>151.5</v>
      </c>
      <c r="AN43" s="2">
        <f>('Подуш 1'!AN43+'Подуш 2'!AN43)/2</f>
        <v>415.5</v>
      </c>
      <c r="AO43" s="2">
        <f>('Подуш 1'!AO43+'Подуш 2'!AO43)/2</f>
        <v>76.5</v>
      </c>
      <c r="AP43" s="2">
        <f>('Подуш 1'!AP43+'Подуш 2'!AP43)/2</f>
        <v>318.5</v>
      </c>
      <c r="AR43" s="2">
        <f t="shared" si="1"/>
        <v>19776</v>
      </c>
    </row>
    <row r="44" spans="1:44">
      <c r="A44" s="1">
        <v>63023</v>
      </c>
      <c r="B44" s="1">
        <v>1102</v>
      </c>
      <c r="C44" s="2">
        <f>('Подуш 1'!C44+'Подуш 2'!C44)/2</f>
        <v>0</v>
      </c>
      <c r="D44" s="2">
        <f>('Подуш 1'!D44+'Подуш 2'!D44)/2</f>
        <v>0</v>
      </c>
      <c r="E44" s="2">
        <f>('Подуш 1'!E44+'Подуш 2'!E44)/2</f>
        <v>0</v>
      </c>
      <c r="F44" s="2">
        <f>('Подуш 1'!F44+'Подуш 2'!F44)/2</f>
        <v>0</v>
      </c>
      <c r="G44" s="2">
        <f>('Подуш 1'!G44+'Подуш 2'!G44)/2</f>
        <v>0</v>
      </c>
      <c r="H44" s="2">
        <f>('Подуш 1'!H44+'Подуш 2'!H44)/2</f>
        <v>0</v>
      </c>
      <c r="I44" s="2">
        <f>('Подуш 1'!I44+'Подуш 2'!I44)/2</f>
        <v>0</v>
      </c>
      <c r="J44" s="2">
        <f>('Подуш 1'!J44+'Подуш 2'!J44)/2</f>
        <v>0</v>
      </c>
      <c r="K44" s="2">
        <f>('Подуш 1'!K44+'Подуш 2'!K44)/2</f>
        <v>0</v>
      </c>
      <c r="L44" s="2">
        <f>('Подуш 1'!L44+'Подуш 2'!L44)/2</f>
        <v>0</v>
      </c>
      <c r="M44" s="2">
        <f>('Подуш 1'!M44+'Подуш 2'!M44)/2</f>
        <v>0</v>
      </c>
      <c r="N44" s="2">
        <f>('Подуш 1'!N44+'Подуш 2'!N44)/2</f>
        <v>0</v>
      </c>
      <c r="O44" s="2">
        <f>('Подуш 1'!O44+'Подуш 2'!O44)/2</f>
        <v>0</v>
      </c>
      <c r="P44" s="2">
        <f>('Подуш 1'!P44+'Подуш 2'!P44)/2</f>
        <v>0</v>
      </c>
      <c r="Q44" s="2">
        <f>('Подуш 1'!Q44+'Подуш 2'!Q44)/2</f>
        <v>0</v>
      </c>
      <c r="R44" s="2">
        <f>('Подуш 1'!R44+'Подуш 2'!R44)/2</f>
        <v>0</v>
      </c>
      <c r="S44" s="2">
        <f>('Подуш 1'!S44+'Подуш 2'!S44)/2</f>
        <v>0</v>
      </c>
      <c r="T44" s="2">
        <f>('Подуш 1'!T44+'Подуш 2'!T44)/2</f>
        <v>0</v>
      </c>
      <c r="U44" s="2">
        <f>('Подуш 1'!U44+'Подуш 2'!U44)/2</f>
        <v>0</v>
      </c>
      <c r="V44" s="2">
        <f>('Подуш 1'!V44+'Подуш 2'!V44)/2</f>
        <v>0</v>
      </c>
      <c r="W44" s="2">
        <f>('Подуш 1'!W44+'Подуш 2'!W44)/2</f>
        <v>0</v>
      </c>
      <c r="X44" s="2">
        <f>('Подуш 1'!X44+'Подуш 2'!X44)/2</f>
        <v>0</v>
      </c>
      <c r="Y44" s="2">
        <f>('Подуш 1'!Y44+'Подуш 2'!Y44)/2</f>
        <v>0</v>
      </c>
      <c r="Z44" s="2">
        <f>('Подуш 1'!Z44+'Подуш 2'!Z44)/2</f>
        <v>0</v>
      </c>
      <c r="AA44" s="2">
        <f>('Подуш 1'!AA44+'Подуш 2'!AA44)/2</f>
        <v>0</v>
      </c>
      <c r="AB44" s="2">
        <f>('Подуш 1'!AB44+'Подуш 2'!AB44)/2</f>
        <v>0</v>
      </c>
      <c r="AC44" s="2">
        <f>('Подуш 1'!AC44+'Подуш 2'!AC44)/2</f>
        <v>0</v>
      </c>
      <c r="AD44" s="2">
        <f>('Подуш 1'!AD44+'Подуш 2'!AD44)/2</f>
        <v>0</v>
      </c>
      <c r="AE44" s="2">
        <f>('Подуш 1'!AE44+'Подуш 2'!AE44)/2</f>
        <v>0</v>
      </c>
      <c r="AF44" s="2">
        <f>('Подуш 1'!AF44+'Подуш 2'!AF44)/2</f>
        <v>0</v>
      </c>
      <c r="AG44" s="2">
        <f>('Подуш 1'!AG44+'Подуш 2'!AG44)/2</f>
        <v>0</v>
      </c>
      <c r="AH44" s="2">
        <f>('Подуш 1'!AH44+'Подуш 2'!AH44)/2</f>
        <v>0</v>
      </c>
      <c r="AI44" s="2">
        <f>('Подуш 1'!AI44+'Подуш 2'!AI44)/2</f>
        <v>0</v>
      </c>
      <c r="AJ44" s="2">
        <f>('Подуш 1'!AJ44+'Подуш 2'!AJ44)/2</f>
        <v>0</v>
      </c>
      <c r="AK44" s="2">
        <f>('Подуш 1'!AK44+'Подуш 2'!AK44)/2</f>
        <v>0</v>
      </c>
      <c r="AL44" s="2">
        <f>('Подуш 1'!AL44+'Подуш 2'!AL44)/2</f>
        <v>0</v>
      </c>
      <c r="AM44" s="2">
        <f>('Подуш 1'!AM44+'Подуш 2'!AM44)/2</f>
        <v>0</v>
      </c>
      <c r="AN44" s="2">
        <f>('Подуш 1'!AN44+'Подуш 2'!AN44)/2</f>
        <v>0</v>
      </c>
      <c r="AO44" s="2">
        <f>('Подуш 1'!AO44+'Подуш 2'!AO44)/2</f>
        <v>0</v>
      </c>
      <c r="AP44" s="2">
        <f>('Подуш 1'!AP44+'Подуш 2'!AP44)/2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1'!C45+'Подуш 2'!C45)/2</f>
        <v>0</v>
      </c>
      <c r="D45" s="2">
        <f>('Подуш 1'!D45+'Подуш 2'!D45)/2</f>
        <v>0</v>
      </c>
      <c r="E45" s="2">
        <f>('Подуш 1'!E45+'Подуш 2'!E45)/2</f>
        <v>0</v>
      </c>
      <c r="F45" s="2">
        <f>('Подуш 1'!F45+'Подуш 2'!F45)/2</f>
        <v>0</v>
      </c>
      <c r="G45" s="2">
        <f>('Подуш 1'!G45+'Подуш 2'!G45)/2</f>
        <v>0</v>
      </c>
      <c r="H45" s="2">
        <f>('Подуш 1'!H45+'Подуш 2'!H45)/2</f>
        <v>0</v>
      </c>
      <c r="I45" s="2">
        <f>('Подуш 1'!I45+'Подуш 2'!I45)/2</f>
        <v>0</v>
      </c>
      <c r="J45" s="2">
        <f>('Подуш 1'!J45+'Подуш 2'!J45)/2</f>
        <v>0</v>
      </c>
      <c r="K45" s="2">
        <f>('Подуш 1'!K45+'Подуш 2'!K45)/2</f>
        <v>0</v>
      </c>
      <c r="L45" s="2">
        <f>('Подуш 1'!L45+'Подуш 2'!L45)/2</f>
        <v>0</v>
      </c>
      <c r="M45" s="2">
        <f>('Подуш 1'!M45+'Подуш 2'!M45)/2</f>
        <v>0</v>
      </c>
      <c r="N45" s="2">
        <f>('Подуш 1'!N45+'Подуш 2'!N45)/2</f>
        <v>0</v>
      </c>
      <c r="O45" s="2">
        <f>('Подуш 1'!O45+'Подуш 2'!O45)/2</f>
        <v>0</v>
      </c>
      <c r="P45" s="2">
        <f>('Подуш 1'!P45+'Подуш 2'!P45)/2</f>
        <v>0</v>
      </c>
      <c r="Q45" s="2">
        <f>('Подуш 1'!Q45+'Подуш 2'!Q45)/2</f>
        <v>0</v>
      </c>
      <c r="R45" s="2">
        <f>('Подуш 1'!R45+'Подуш 2'!R45)/2</f>
        <v>0</v>
      </c>
      <c r="S45" s="2">
        <f>('Подуш 1'!S45+'Подуш 2'!S45)/2</f>
        <v>0</v>
      </c>
      <c r="T45" s="2">
        <f>('Подуш 1'!T45+'Подуш 2'!T45)/2</f>
        <v>0</v>
      </c>
      <c r="U45" s="2">
        <f>('Подуш 1'!U45+'Подуш 2'!U45)/2</f>
        <v>0</v>
      </c>
      <c r="V45" s="2">
        <f>('Подуш 1'!V45+'Подуш 2'!V45)/2</f>
        <v>0</v>
      </c>
      <c r="W45" s="2">
        <f>('Подуш 1'!W45+'Подуш 2'!W45)/2</f>
        <v>0</v>
      </c>
      <c r="X45" s="2">
        <f>('Подуш 1'!X45+'Подуш 2'!X45)/2</f>
        <v>0</v>
      </c>
      <c r="Y45" s="2">
        <f>('Подуш 1'!Y45+'Подуш 2'!Y45)/2</f>
        <v>0</v>
      </c>
      <c r="Z45" s="2">
        <f>('Подуш 1'!Z45+'Подуш 2'!Z45)/2</f>
        <v>0</v>
      </c>
      <c r="AA45" s="2">
        <f>('Подуш 1'!AA45+'Подуш 2'!AA45)/2</f>
        <v>0</v>
      </c>
      <c r="AB45" s="2">
        <f>('Подуш 1'!AB45+'Подуш 2'!AB45)/2</f>
        <v>0</v>
      </c>
      <c r="AC45" s="2">
        <f>('Подуш 1'!AC45+'Подуш 2'!AC45)/2</f>
        <v>0</v>
      </c>
      <c r="AD45" s="2">
        <f>('Подуш 1'!AD45+'Подуш 2'!AD45)/2</f>
        <v>0</v>
      </c>
      <c r="AE45" s="2">
        <f>('Подуш 1'!AE45+'Подуш 2'!AE45)/2</f>
        <v>0</v>
      </c>
      <c r="AF45" s="2">
        <f>('Подуш 1'!AF45+'Подуш 2'!AF45)/2</f>
        <v>0</v>
      </c>
      <c r="AG45" s="2">
        <f>('Подуш 1'!AG45+'Подуш 2'!AG45)/2</f>
        <v>0</v>
      </c>
      <c r="AH45" s="2">
        <f>('Подуш 1'!AH45+'Подуш 2'!AH45)/2</f>
        <v>0</v>
      </c>
      <c r="AI45" s="2">
        <f>('Подуш 1'!AI45+'Подуш 2'!AI45)/2</f>
        <v>0</v>
      </c>
      <c r="AJ45" s="2">
        <f>('Подуш 1'!AJ45+'Подуш 2'!AJ45)/2</f>
        <v>0</v>
      </c>
      <c r="AK45" s="2">
        <f>('Подуш 1'!AK45+'Подуш 2'!AK45)/2</f>
        <v>0</v>
      </c>
      <c r="AL45" s="2">
        <f>('Подуш 1'!AL45+'Подуш 2'!AL45)/2</f>
        <v>0</v>
      </c>
      <c r="AM45" s="2">
        <f>('Подуш 1'!AM45+'Подуш 2'!AM45)/2</f>
        <v>0</v>
      </c>
      <c r="AN45" s="2">
        <f>('Подуш 1'!AN45+'Подуш 2'!AN45)/2</f>
        <v>0</v>
      </c>
      <c r="AO45" s="2">
        <f>('Подуш 1'!AO45+'Подуш 2'!AO45)/2</f>
        <v>0</v>
      </c>
      <c r="AP45" s="2">
        <f>('Подуш 1'!AP45+'Подуш 2'!AP45)/2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1'!C46+'Подуш 2'!C46)/2</f>
        <v>250.5</v>
      </c>
      <c r="D46" s="2">
        <f>('Подуш 1'!D46+'Подуш 2'!D46)/2</f>
        <v>206.5</v>
      </c>
      <c r="E46" s="2">
        <f>('Подуш 1'!E46+'Подуш 2'!E46)/2</f>
        <v>553</v>
      </c>
      <c r="F46" s="2">
        <f>('Подуш 1'!F46+'Подуш 2'!F46)/2</f>
        <v>535</v>
      </c>
      <c r="G46" s="2">
        <f>('Подуш 1'!G46+'Подуш 2'!G46)/2</f>
        <v>1231</v>
      </c>
      <c r="H46" s="2">
        <f>('Подуш 1'!H46+'Подуш 2'!H46)/2</f>
        <v>1181.5</v>
      </c>
      <c r="I46" s="2">
        <f>('Подуш 1'!I46+'Подуш 2'!I46)/2</f>
        <v>1283.5</v>
      </c>
      <c r="J46" s="2">
        <f>('Подуш 1'!J46+'Подуш 2'!J46)/2</f>
        <v>1216</v>
      </c>
      <c r="K46" s="2">
        <f>('Подуш 1'!K46+'Подуш 2'!K46)/2</f>
        <v>707.5</v>
      </c>
      <c r="L46" s="2">
        <f>('Подуш 1'!L46+'Подуш 2'!L46)/2</f>
        <v>645</v>
      </c>
      <c r="M46" s="2">
        <f>('Подуш 1'!M46+'Подуш 2'!M46)/2</f>
        <v>401.5</v>
      </c>
      <c r="N46" s="2">
        <f>('Подуш 1'!N46+'Подуш 2'!N46)/2</f>
        <v>380.5</v>
      </c>
      <c r="O46" s="2">
        <f>('Подуш 1'!O46+'Подуш 2'!O46)/2</f>
        <v>730.5</v>
      </c>
      <c r="P46" s="2">
        <f>('Подуш 1'!P46+'Подуш 2'!P46)/2</f>
        <v>741</v>
      </c>
      <c r="Q46" s="2">
        <f>('Подуш 1'!Q46+'Подуш 2'!Q46)/2</f>
        <v>954</v>
      </c>
      <c r="R46" s="2">
        <f>('Подуш 1'!R46+'Подуш 2'!R46)/2</f>
        <v>809</v>
      </c>
      <c r="S46" s="2">
        <f>('Подуш 1'!S46+'Подуш 2'!S46)/2</f>
        <v>1415</v>
      </c>
      <c r="T46" s="2">
        <f>('Подуш 1'!T46+'Подуш 2'!T46)/2</f>
        <v>1202.5</v>
      </c>
      <c r="U46" s="2">
        <f>('Подуш 1'!U46+'Подуш 2'!U46)/2</f>
        <v>1496.5</v>
      </c>
      <c r="V46" s="2">
        <f>('Подуш 1'!V46+'Подуш 2'!V46)/2</f>
        <v>1348.5</v>
      </c>
      <c r="W46" s="2">
        <f>('Подуш 1'!W46+'Подуш 2'!W46)/2</f>
        <v>1287.5</v>
      </c>
      <c r="X46" s="2">
        <f>('Подуш 1'!X46+'Подуш 2'!X46)/2</f>
        <v>1178</v>
      </c>
      <c r="Y46" s="2">
        <f>('Подуш 1'!Y46+'Подуш 2'!Y46)/2</f>
        <v>1176.5</v>
      </c>
      <c r="Z46" s="2">
        <f>('Подуш 1'!Z46+'Подуш 2'!Z46)/2</f>
        <v>1123.5</v>
      </c>
      <c r="AA46" s="2">
        <f>('Подуш 1'!AA46+'Подуш 2'!AA46)/2</f>
        <v>1051.5</v>
      </c>
      <c r="AB46" s="2">
        <f>('Подуш 1'!AB46+'Подуш 2'!AB46)/2</f>
        <v>1055.5</v>
      </c>
      <c r="AC46" s="2">
        <f>('Подуш 1'!AC46+'Подуш 2'!AC46)/2</f>
        <v>1063</v>
      </c>
      <c r="AD46" s="2">
        <f>('Подуш 1'!AD46+'Подуш 2'!AD46)/2</f>
        <v>1230</v>
      </c>
      <c r="AE46" s="2">
        <f>('Подуш 1'!AE46+'Подуш 2'!AE46)/2</f>
        <v>1357.5</v>
      </c>
      <c r="AF46" s="2">
        <f>('Подуш 1'!AF46+'Подуш 2'!AF46)/2</f>
        <v>1396.5</v>
      </c>
      <c r="AG46" s="2">
        <f>('Подуш 1'!AG46+'Подуш 2'!AG46)/2</f>
        <v>675</v>
      </c>
      <c r="AH46" s="2">
        <f>('Подуш 1'!AH46+'Подуш 2'!AH46)/2</f>
        <v>1222</v>
      </c>
      <c r="AI46" s="2">
        <f>('Подуш 1'!AI46+'Подуш 2'!AI46)/2</f>
        <v>573</v>
      </c>
      <c r="AJ46" s="2">
        <f>('Подуш 1'!AJ46+'Подуш 2'!AJ46)/2</f>
        <v>966</v>
      </c>
      <c r="AK46" s="2">
        <f>('Подуш 1'!AK46+'Подуш 2'!AK46)/2</f>
        <v>185</v>
      </c>
      <c r="AL46" s="2">
        <f>('Подуш 1'!AL46+'Подуш 2'!AL46)/2</f>
        <v>434.5</v>
      </c>
      <c r="AM46" s="2">
        <f>('Подуш 1'!AM46+'Подуш 2'!AM46)/2</f>
        <v>186</v>
      </c>
      <c r="AN46" s="2">
        <f>('Подуш 1'!AN46+'Подуш 2'!AN46)/2</f>
        <v>651</v>
      </c>
      <c r="AO46" s="2">
        <f>('Подуш 1'!AO46+'Подуш 2'!AO46)/2</f>
        <v>95</v>
      </c>
      <c r="AP46" s="2">
        <f>('Подуш 1'!AP46+'Подуш 2'!AP46)/2</f>
        <v>414</v>
      </c>
      <c r="AR46" s="2">
        <f t="shared" si="1"/>
        <v>34609.5</v>
      </c>
    </row>
    <row r="47" spans="1:44">
      <c r="A47" s="1">
        <v>63023</v>
      </c>
      <c r="B47" s="1">
        <v>1402</v>
      </c>
      <c r="C47" s="2">
        <f>('Подуш 1'!C47+'Подуш 2'!C47)/2</f>
        <v>59.5</v>
      </c>
      <c r="D47" s="2">
        <f>('Подуш 1'!D47+'Подуш 2'!D47)/2</f>
        <v>62.5</v>
      </c>
      <c r="E47" s="2">
        <f>('Подуш 1'!E47+'Подуш 2'!E47)/2</f>
        <v>145</v>
      </c>
      <c r="F47" s="2">
        <f>('Подуш 1'!F47+'Подуш 2'!F47)/2</f>
        <v>110</v>
      </c>
      <c r="G47" s="2">
        <f>('Подуш 1'!G47+'Подуш 2'!G47)/2</f>
        <v>302</v>
      </c>
      <c r="H47" s="2">
        <f>('Подуш 1'!H47+'Подуш 2'!H47)/2</f>
        <v>244.5</v>
      </c>
      <c r="I47" s="2">
        <f>('Подуш 1'!I47+'Подуш 2'!I47)/2</f>
        <v>338</v>
      </c>
      <c r="J47" s="2">
        <f>('Подуш 1'!J47+'Подуш 2'!J47)/2</f>
        <v>346</v>
      </c>
      <c r="K47" s="2">
        <f>('Подуш 1'!K47+'Подуш 2'!K47)/2</f>
        <v>206</v>
      </c>
      <c r="L47" s="2">
        <f>('Подуш 1'!L47+'Подуш 2'!L47)/2</f>
        <v>188.5</v>
      </c>
      <c r="M47" s="2">
        <f>('Подуш 1'!M47+'Подуш 2'!M47)/2</f>
        <v>135</v>
      </c>
      <c r="N47" s="2">
        <f>('Подуш 1'!N47+'Подуш 2'!N47)/2</f>
        <v>118</v>
      </c>
      <c r="O47" s="2">
        <f>('Подуш 1'!O47+'Подуш 2'!O47)/2</f>
        <v>282.5</v>
      </c>
      <c r="P47" s="2">
        <f>('Подуш 1'!P47+'Подуш 2'!P47)/2</f>
        <v>267</v>
      </c>
      <c r="Q47" s="2">
        <f>('Подуш 1'!Q47+'Подуш 2'!Q47)/2</f>
        <v>376</v>
      </c>
      <c r="R47" s="2">
        <f>('Подуш 1'!R47+'Подуш 2'!R47)/2</f>
        <v>280.5</v>
      </c>
      <c r="S47" s="2">
        <f>('Подуш 1'!S47+'Подуш 2'!S47)/2</f>
        <v>503</v>
      </c>
      <c r="T47" s="2">
        <f>('Подуш 1'!T47+'Подуш 2'!T47)/2</f>
        <v>375</v>
      </c>
      <c r="U47" s="2">
        <f>('Подуш 1'!U47+'Подуш 2'!U47)/2</f>
        <v>448</v>
      </c>
      <c r="V47" s="2">
        <f>('Подуш 1'!V47+'Подуш 2'!V47)/2</f>
        <v>363</v>
      </c>
      <c r="W47" s="2">
        <f>('Подуш 1'!W47+'Подуш 2'!W47)/2</f>
        <v>385.5</v>
      </c>
      <c r="X47" s="2">
        <f>('Подуш 1'!X47+'Подуш 2'!X47)/2</f>
        <v>348</v>
      </c>
      <c r="Y47" s="2">
        <f>('Подуш 1'!Y47+'Подуш 2'!Y47)/2</f>
        <v>381.5</v>
      </c>
      <c r="Z47" s="2">
        <f>('Подуш 1'!Z47+'Подуш 2'!Z47)/2</f>
        <v>461.5</v>
      </c>
      <c r="AA47" s="2">
        <f>('Подуш 1'!AA47+'Подуш 2'!AA47)/2</f>
        <v>491.5</v>
      </c>
      <c r="AB47" s="2">
        <f>('Подуш 1'!AB47+'Подуш 2'!AB47)/2</f>
        <v>508</v>
      </c>
      <c r="AC47" s="2">
        <f>('Подуш 1'!AC47+'Подуш 2'!AC47)/2</f>
        <v>520.5</v>
      </c>
      <c r="AD47" s="2">
        <f>('Подуш 1'!AD47+'Подуш 2'!AD47)/2</f>
        <v>527.5</v>
      </c>
      <c r="AE47" s="2">
        <f>('Подуш 1'!AE47+'Подуш 2'!AE47)/2</f>
        <v>638.5</v>
      </c>
      <c r="AF47" s="2">
        <f>('Подуш 1'!AF47+'Подуш 2'!AF47)/2</f>
        <v>571.5</v>
      </c>
      <c r="AG47" s="2">
        <f>('Подуш 1'!AG47+'Подуш 2'!AG47)/2</f>
        <v>292.5</v>
      </c>
      <c r="AH47" s="2">
        <f>('Подуш 1'!AH47+'Подуш 2'!AH47)/2</f>
        <v>445</v>
      </c>
      <c r="AI47" s="2">
        <f>('Подуш 1'!AI47+'Подуш 2'!AI47)/2</f>
        <v>249.5</v>
      </c>
      <c r="AJ47" s="2">
        <f>('Подуш 1'!AJ47+'Подуш 2'!AJ47)/2</f>
        <v>371.5</v>
      </c>
      <c r="AK47" s="2">
        <f>('Подуш 1'!AK47+'Подуш 2'!AK47)/2</f>
        <v>82.5</v>
      </c>
      <c r="AL47" s="2">
        <f>('Подуш 1'!AL47+'Подуш 2'!AL47)/2</f>
        <v>166.5</v>
      </c>
      <c r="AM47" s="2">
        <f>('Подуш 1'!AM47+'Подуш 2'!AM47)/2</f>
        <v>120</v>
      </c>
      <c r="AN47" s="2">
        <f>('Подуш 1'!AN47+'Подуш 2'!AN47)/2</f>
        <v>276.5</v>
      </c>
      <c r="AO47" s="2">
        <f>('Подуш 1'!AO47+'Подуш 2'!AO47)/2</f>
        <v>53</v>
      </c>
      <c r="AP47" s="2">
        <f>('Подуш 1'!AP47+'Подуш 2'!AP47)/2</f>
        <v>200</v>
      </c>
      <c r="AR47" s="2">
        <f t="shared" si="1"/>
        <v>12241</v>
      </c>
    </row>
    <row r="48" spans="1:44">
      <c r="A48" s="1">
        <v>63023</v>
      </c>
      <c r="B48" s="1">
        <v>1502</v>
      </c>
      <c r="C48" s="2">
        <f>('Подуш 1'!C48+'Подуш 2'!C48)/2</f>
        <v>270</v>
      </c>
      <c r="D48" s="2">
        <f>('Подуш 1'!D48+'Подуш 2'!D48)/2</f>
        <v>263</v>
      </c>
      <c r="E48" s="2">
        <f>('Подуш 1'!E48+'Подуш 2'!E48)/2</f>
        <v>498</v>
      </c>
      <c r="F48" s="2">
        <f>('Подуш 1'!F48+'Подуш 2'!F48)/2</f>
        <v>447.5</v>
      </c>
      <c r="G48" s="2">
        <f>('Подуш 1'!G48+'Подуш 2'!G48)/2</f>
        <v>1092</v>
      </c>
      <c r="H48" s="2">
        <f>('Подуш 1'!H48+'Подуш 2'!H48)/2</f>
        <v>1044</v>
      </c>
      <c r="I48" s="2">
        <f>('Подуш 1'!I48+'Подуш 2'!I48)/2</f>
        <v>1091.5</v>
      </c>
      <c r="J48" s="2">
        <f>('Подуш 1'!J48+'Подуш 2'!J48)/2</f>
        <v>1087.5</v>
      </c>
      <c r="K48" s="2">
        <f>('Подуш 1'!K48+'Подуш 2'!K48)/2</f>
        <v>620</v>
      </c>
      <c r="L48" s="2">
        <f>('Подуш 1'!L48+'Подуш 2'!L48)/2</f>
        <v>567.5</v>
      </c>
      <c r="M48" s="2">
        <f>('Подуш 1'!M48+'Подуш 2'!M48)/2</f>
        <v>329</v>
      </c>
      <c r="N48" s="2">
        <f>('Подуш 1'!N48+'Подуш 2'!N48)/2</f>
        <v>356</v>
      </c>
      <c r="O48" s="2">
        <f>('Подуш 1'!O48+'Подуш 2'!O48)/2</f>
        <v>714</v>
      </c>
      <c r="P48" s="2">
        <f>('Подуш 1'!P48+'Подуш 2'!P48)/2</f>
        <v>749</v>
      </c>
      <c r="Q48" s="2">
        <f>('Подуш 1'!Q48+'Подуш 2'!Q48)/2</f>
        <v>987.5</v>
      </c>
      <c r="R48" s="2">
        <f>('Подуш 1'!R48+'Подуш 2'!R48)/2</f>
        <v>906.5</v>
      </c>
      <c r="S48" s="2">
        <f>('Подуш 1'!S48+'Подуш 2'!S48)/2</f>
        <v>1539.5</v>
      </c>
      <c r="T48" s="2">
        <f>('Подуш 1'!T48+'Подуш 2'!T48)/2</f>
        <v>1378</v>
      </c>
      <c r="U48" s="2">
        <f>('Подуш 1'!U48+'Подуш 2'!U48)/2</f>
        <v>1649.5</v>
      </c>
      <c r="V48" s="2">
        <f>('Подуш 1'!V48+'Подуш 2'!V48)/2</f>
        <v>1444.5</v>
      </c>
      <c r="W48" s="2">
        <f>('Подуш 1'!W48+'Подуш 2'!W48)/2</f>
        <v>1294.5</v>
      </c>
      <c r="X48" s="2">
        <f>('Подуш 1'!X48+'Подуш 2'!X48)/2</f>
        <v>1269.5</v>
      </c>
      <c r="Y48" s="2">
        <f>('Подуш 1'!Y48+'Подуш 2'!Y48)/2</f>
        <v>1158.5</v>
      </c>
      <c r="Z48" s="2">
        <f>('Подуш 1'!Z48+'Подуш 2'!Z48)/2</f>
        <v>1251</v>
      </c>
      <c r="AA48" s="2">
        <f>('Подуш 1'!AA48+'Подуш 2'!AA48)/2</f>
        <v>1201</v>
      </c>
      <c r="AB48" s="2">
        <f>('Подуш 1'!AB48+'Подуш 2'!AB48)/2</f>
        <v>1353</v>
      </c>
      <c r="AC48" s="2">
        <f>('Подуш 1'!AC48+'Подуш 2'!AC48)/2</f>
        <v>1424</v>
      </c>
      <c r="AD48" s="2">
        <f>('Подуш 1'!AD48+'Подуш 2'!AD48)/2</f>
        <v>1629</v>
      </c>
      <c r="AE48" s="2">
        <f>('Подуш 1'!AE48+'Подуш 2'!AE48)/2</f>
        <v>1876.5</v>
      </c>
      <c r="AF48" s="2">
        <f>('Подуш 1'!AF48+'Подуш 2'!AF48)/2</f>
        <v>1830.5</v>
      </c>
      <c r="AG48" s="2">
        <f>('Подуш 1'!AG48+'Подуш 2'!AG48)/2</f>
        <v>869</v>
      </c>
      <c r="AH48" s="2">
        <f>('Подуш 1'!AH48+'Подуш 2'!AH48)/2</f>
        <v>1535</v>
      </c>
      <c r="AI48" s="2">
        <f>('Подуш 1'!AI48+'Подуш 2'!AI48)/2</f>
        <v>695.5</v>
      </c>
      <c r="AJ48" s="2">
        <f>('Подуш 1'!AJ48+'Подуш 2'!AJ48)/2</f>
        <v>1161</v>
      </c>
      <c r="AK48" s="2">
        <f>('Подуш 1'!AK48+'Подуш 2'!AK48)/2</f>
        <v>251.5</v>
      </c>
      <c r="AL48" s="2">
        <f>('Подуш 1'!AL48+'Подуш 2'!AL48)/2</f>
        <v>616</v>
      </c>
      <c r="AM48" s="2">
        <f>('Подуш 1'!AM48+'Подуш 2'!AM48)/2</f>
        <v>260</v>
      </c>
      <c r="AN48" s="2">
        <f>('Подуш 1'!AN48+'Подуш 2'!AN48)/2</f>
        <v>885</v>
      </c>
      <c r="AO48" s="2">
        <f>('Подуш 1'!AO48+'Подуш 2'!AO48)/2</f>
        <v>136</v>
      </c>
      <c r="AP48" s="2">
        <f>('Подуш 1'!AP48+'Подуш 2'!AP48)/2</f>
        <v>519</v>
      </c>
      <c r="AR48" s="2">
        <f t="shared" si="1"/>
        <v>38250</v>
      </c>
    </row>
    <row r="49" spans="1:44">
      <c r="A49" s="1">
        <v>63023</v>
      </c>
      <c r="B49" s="1">
        <v>1602</v>
      </c>
      <c r="C49" s="2">
        <f>('Подуш 1'!C49+'Подуш 2'!C49)/2</f>
        <v>11.5</v>
      </c>
      <c r="D49" s="2">
        <f>('Подуш 1'!D49+'Подуш 2'!D49)/2</f>
        <v>7.5</v>
      </c>
      <c r="E49" s="2">
        <f>('Подуш 1'!E49+'Подуш 2'!E49)/2</f>
        <v>32.5</v>
      </c>
      <c r="F49" s="2">
        <f>('Подуш 1'!F49+'Подуш 2'!F49)/2</f>
        <v>26</v>
      </c>
      <c r="G49" s="2">
        <f>('Подуш 1'!G49+'Подуш 2'!G49)/2</f>
        <v>90.5</v>
      </c>
      <c r="H49" s="2">
        <f>('Подуш 1'!H49+'Подуш 2'!H49)/2</f>
        <v>103</v>
      </c>
      <c r="I49" s="2">
        <f>('Подуш 1'!I49+'Подуш 2'!I49)/2</f>
        <v>114</v>
      </c>
      <c r="J49" s="2">
        <f>('Подуш 1'!J49+'Подуш 2'!J49)/2</f>
        <v>103.5</v>
      </c>
      <c r="K49" s="2">
        <f>('Подуш 1'!K49+'Подуш 2'!K49)/2</f>
        <v>49.5</v>
      </c>
      <c r="L49" s="2">
        <f>('Подуш 1'!L49+'Подуш 2'!L49)/2</f>
        <v>65</v>
      </c>
      <c r="M49" s="2">
        <f>('Подуш 1'!M49+'Подуш 2'!M49)/2</f>
        <v>34</v>
      </c>
      <c r="N49" s="2">
        <f>('Подуш 1'!N49+'Подуш 2'!N49)/2</f>
        <v>26</v>
      </c>
      <c r="O49" s="2">
        <f>('Подуш 1'!O49+'Подуш 2'!O49)/2</f>
        <v>55</v>
      </c>
      <c r="P49" s="2">
        <f>('Подуш 1'!P49+'Подуш 2'!P49)/2</f>
        <v>57.5</v>
      </c>
      <c r="Q49" s="2">
        <f>('Подуш 1'!Q49+'Подуш 2'!Q49)/2</f>
        <v>61.5</v>
      </c>
      <c r="R49" s="2">
        <f>('Подуш 1'!R49+'Подуш 2'!R49)/2</f>
        <v>55.5</v>
      </c>
      <c r="S49" s="2">
        <f>('Подуш 1'!S49+'Подуш 2'!S49)/2</f>
        <v>109.5</v>
      </c>
      <c r="T49" s="2">
        <f>('Подуш 1'!T49+'Подуш 2'!T49)/2</f>
        <v>105</v>
      </c>
      <c r="U49" s="2">
        <f>('Подуш 1'!U49+'Подуш 2'!U49)/2</f>
        <v>121.5</v>
      </c>
      <c r="V49" s="2">
        <f>('Подуш 1'!V49+'Подуш 2'!V49)/2</f>
        <v>104</v>
      </c>
      <c r="W49" s="2">
        <f>('Подуш 1'!W49+'Подуш 2'!W49)/2</f>
        <v>104</v>
      </c>
      <c r="X49" s="2">
        <f>('Подуш 1'!X49+'Подуш 2'!X49)/2</f>
        <v>93</v>
      </c>
      <c r="Y49" s="2">
        <f>('Подуш 1'!Y49+'Подуш 2'!Y49)/2</f>
        <v>94.5</v>
      </c>
      <c r="Z49" s="2">
        <f>('Подуш 1'!Z49+'Подуш 2'!Z49)/2</f>
        <v>87.5</v>
      </c>
      <c r="AA49" s="2">
        <f>('Подуш 1'!AA49+'Подуш 2'!AA49)/2</f>
        <v>100</v>
      </c>
      <c r="AB49" s="2">
        <f>('Подуш 1'!AB49+'Подуш 2'!AB49)/2</f>
        <v>72.5</v>
      </c>
      <c r="AC49" s="2">
        <f>('Подуш 1'!AC49+'Подуш 2'!AC49)/2</f>
        <v>105.5</v>
      </c>
      <c r="AD49" s="2">
        <f>('Подуш 1'!AD49+'Подуш 2'!AD49)/2</f>
        <v>97.5</v>
      </c>
      <c r="AE49" s="2">
        <f>('Подуш 1'!AE49+'Подуш 2'!AE49)/2</f>
        <v>126</v>
      </c>
      <c r="AF49" s="2">
        <f>('Подуш 1'!AF49+'Подуш 2'!AF49)/2</f>
        <v>99</v>
      </c>
      <c r="AG49" s="2">
        <f>('Подуш 1'!AG49+'Подуш 2'!AG49)/2</f>
        <v>59.5</v>
      </c>
      <c r="AH49" s="2">
        <f>('Подуш 1'!AH49+'Подуш 2'!AH49)/2</f>
        <v>85</v>
      </c>
      <c r="AI49" s="2">
        <f>('Подуш 1'!AI49+'Подуш 2'!AI49)/2</f>
        <v>48.5</v>
      </c>
      <c r="AJ49" s="2">
        <f>('Подуш 1'!AJ49+'Подуш 2'!AJ49)/2</f>
        <v>66</v>
      </c>
      <c r="AK49" s="2">
        <f>('Подуш 1'!AK49+'Подуш 2'!AK49)/2</f>
        <v>23.5</v>
      </c>
      <c r="AL49" s="2">
        <f>('Подуш 1'!AL49+'Подуш 2'!AL49)/2</f>
        <v>26</v>
      </c>
      <c r="AM49" s="2">
        <f>('Подуш 1'!AM49+'Подуш 2'!AM49)/2</f>
        <v>17</v>
      </c>
      <c r="AN49" s="2">
        <f>('Подуш 1'!AN49+'Подуш 2'!AN49)/2</f>
        <v>41.5</v>
      </c>
      <c r="AO49" s="2">
        <f>('Подуш 1'!AO49+'Подуш 2'!AO49)/2</f>
        <v>14.5</v>
      </c>
      <c r="AP49" s="2">
        <f>('Подуш 1'!AP49+'Подуш 2'!AP49)/2</f>
        <v>43</v>
      </c>
      <c r="AR49" s="2">
        <f t="shared" si="1"/>
        <v>2736.5</v>
      </c>
    </row>
    <row r="50" spans="1:44">
      <c r="A50" s="1">
        <v>63023</v>
      </c>
      <c r="B50" s="1">
        <v>1702</v>
      </c>
      <c r="C50" s="2">
        <f>('Подуш 1'!C50+'Подуш 2'!C50)/2</f>
        <v>216</v>
      </c>
      <c r="D50" s="2">
        <f>('Подуш 1'!D50+'Подуш 2'!D50)/2</f>
        <v>230.5</v>
      </c>
      <c r="E50" s="2">
        <f>('Подуш 1'!E50+'Подуш 2'!E50)/2</f>
        <v>630.5</v>
      </c>
      <c r="F50" s="2">
        <f>('Подуш 1'!F50+'Подуш 2'!F50)/2</f>
        <v>651</v>
      </c>
      <c r="G50" s="2">
        <f>('Подуш 1'!G50+'Подуш 2'!G50)/2</f>
        <v>1480.5</v>
      </c>
      <c r="H50" s="2">
        <f>('Подуш 1'!H50+'Подуш 2'!H50)/2</f>
        <v>1312</v>
      </c>
      <c r="I50" s="2">
        <f>('Подуш 1'!I50+'Подуш 2'!I50)/2</f>
        <v>1457</v>
      </c>
      <c r="J50" s="2">
        <f>('Подуш 1'!J50+'Подуш 2'!J50)/2</f>
        <v>1387.5</v>
      </c>
      <c r="K50" s="2">
        <f>('Подуш 1'!K50+'Подуш 2'!K50)/2</f>
        <v>757</v>
      </c>
      <c r="L50" s="2">
        <f>('Подуш 1'!L50+'Подуш 2'!L50)/2</f>
        <v>739</v>
      </c>
      <c r="M50" s="2">
        <f>('Подуш 1'!M50+'Подуш 2'!M50)/2</f>
        <v>464.5</v>
      </c>
      <c r="N50" s="2">
        <f>('Подуш 1'!N50+'Подуш 2'!N50)/2</f>
        <v>458.5</v>
      </c>
      <c r="O50" s="2">
        <f>('Подуш 1'!O50+'Подуш 2'!O50)/2</f>
        <v>866.5</v>
      </c>
      <c r="P50" s="2">
        <f>('Подуш 1'!P50+'Подуш 2'!P50)/2</f>
        <v>859</v>
      </c>
      <c r="Q50" s="2">
        <f>('Подуш 1'!Q50+'Подуш 2'!Q50)/2</f>
        <v>1227.5</v>
      </c>
      <c r="R50" s="2">
        <f>('Подуш 1'!R50+'Подуш 2'!R50)/2</f>
        <v>983.5</v>
      </c>
      <c r="S50" s="2">
        <f>('Подуш 1'!S50+'Подуш 2'!S50)/2</f>
        <v>1733</v>
      </c>
      <c r="T50" s="2">
        <f>('Подуш 1'!T50+'Подуш 2'!T50)/2</f>
        <v>1507.5</v>
      </c>
      <c r="U50" s="2">
        <f>('Подуш 1'!U50+'Подуш 2'!U50)/2</f>
        <v>1937</v>
      </c>
      <c r="V50" s="2">
        <f>('Подуш 1'!V50+'Подуш 2'!V50)/2</f>
        <v>1779</v>
      </c>
      <c r="W50" s="2">
        <f>('Подуш 1'!W50+'Подуш 2'!W50)/2</f>
        <v>1556</v>
      </c>
      <c r="X50" s="2">
        <f>('Подуш 1'!X50+'Подуш 2'!X50)/2</f>
        <v>1532</v>
      </c>
      <c r="Y50" s="2">
        <f>('Подуш 1'!Y50+'Подуш 2'!Y50)/2</f>
        <v>1408</v>
      </c>
      <c r="Z50" s="2">
        <f>('Подуш 1'!Z50+'Подуш 2'!Z50)/2</f>
        <v>1610</v>
      </c>
      <c r="AA50" s="2">
        <f>('Подуш 1'!AA50+'Подуш 2'!AA50)/2</f>
        <v>1378.5</v>
      </c>
      <c r="AB50" s="2">
        <f>('Подуш 1'!AB50+'Подуш 2'!AB50)/2</f>
        <v>1542.5</v>
      </c>
      <c r="AC50" s="2">
        <f>('Подуш 1'!AC50+'Подуш 2'!AC50)/2</f>
        <v>1630.5</v>
      </c>
      <c r="AD50" s="2">
        <f>('Подуш 1'!AD50+'Подуш 2'!AD50)/2</f>
        <v>1815</v>
      </c>
      <c r="AE50" s="2">
        <f>('Подуш 1'!AE50+'Подуш 2'!AE50)/2</f>
        <v>2036.5</v>
      </c>
      <c r="AF50" s="2">
        <f>('Подуш 1'!AF50+'Подуш 2'!AF50)/2</f>
        <v>2184</v>
      </c>
      <c r="AG50" s="2">
        <f>('Подуш 1'!AG50+'Подуш 2'!AG50)/2</f>
        <v>995.5</v>
      </c>
      <c r="AH50" s="2">
        <f>('Подуш 1'!AH50+'Подуш 2'!AH50)/2</f>
        <v>1787.5</v>
      </c>
      <c r="AI50" s="2">
        <f>('Подуш 1'!AI50+'Подуш 2'!AI50)/2</f>
        <v>893</v>
      </c>
      <c r="AJ50" s="2">
        <f>('Подуш 1'!AJ50+'Подуш 2'!AJ50)/2</f>
        <v>1475</v>
      </c>
      <c r="AK50" s="2">
        <f>('Подуш 1'!AK50+'Подуш 2'!AK50)/2</f>
        <v>308</v>
      </c>
      <c r="AL50" s="2">
        <f>('Подуш 1'!AL50+'Подуш 2'!AL50)/2</f>
        <v>617</v>
      </c>
      <c r="AM50" s="2">
        <f>('Подуш 1'!AM50+'Подуш 2'!AM50)/2</f>
        <v>321</v>
      </c>
      <c r="AN50" s="2">
        <f>('Подуш 1'!AN50+'Подуш 2'!AN50)/2</f>
        <v>1051.5</v>
      </c>
      <c r="AO50" s="2">
        <f>('Подуш 1'!AO50+'Подуш 2'!AO50)/2</f>
        <v>203.5</v>
      </c>
      <c r="AP50" s="2">
        <f>('Подуш 1'!AP50+'Подуш 2'!AP50)/2</f>
        <v>750</v>
      </c>
      <c r="AR50" s="2">
        <f t="shared" si="1"/>
        <v>45772</v>
      </c>
    </row>
    <row r="51" spans="1:44">
      <c r="A51" s="1">
        <v>63023</v>
      </c>
      <c r="B51" s="1">
        <v>1802</v>
      </c>
      <c r="C51" s="2">
        <f>('Подуш 1'!C51+'Подуш 2'!C51)/2</f>
        <v>0</v>
      </c>
      <c r="D51" s="2">
        <f>('Подуш 1'!D51+'Подуш 2'!D51)/2</f>
        <v>0</v>
      </c>
      <c r="E51" s="2">
        <f>('Подуш 1'!E51+'Подуш 2'!E51)/2</f>
        <v>0</v>
      </c>
      <c r="F51" s="2">
        <f>('Подуш 1'!F51+'Подуш 2'!F51)/2</f>
        <v>0</v>
      </c>
      <c r="G51" s="2">
        <f>('Подуш 1'!G51+'Подуш 2'!G51)/2</f>
        <v>0</v>
      </c>
      <c r="H51" s="2">
        <f>('Подуш 1'!H51+'Подуш 2'!H51)/2</f>
        <v>0</v>
      </c>
      <c r="I51" s="2">
        <f>('Подуш 1'!I51+'Подуш 2'!I51)/2</f>
        <v>0</v>
      </c>
      <c r="J51" s="2">
        <f>('Подуш 1'!J51+'Подуш 2'!J51)/2</f>
        <v>0</v>
      </c>
      <c r="K51" s="2">
        <f>('Подуш 1'!K51+'Подуш 2'!K51)/2</f>
        <v>0</v>
      </c>
      <c r="L51" s="2">
        <f>('Подуш 1'!L51+'Подуш 2'!L51)/2</f>
        <v>0</v>
      </c>
      <c r="M51" s="2">
        <f>('Подуш 1'!M51+'Подуш 2'!M51)/2</f>
        <v>0</v>
      </c>
      <c r="N51" s="2">
        <f>('Подуш 1'!N51+'Подуш 2'!N51)/2</f>
        <v>0</v>
      </c>
      <c r="O51" s="2">
        <f>('Подуш 1'!O51+'Подуш 2'!O51)/2</f>
        <v>0</v>
      </c>
      <c r="P51" s="2">
        <f>('Подуш 1'!P51+'Подуш 2'!P51)/2</f>
        <v>0</v>
      </c>
      <c r="Q51" s="2">
        <f>('Подуш 1'!Q51+'Подуш 2'!Q51)/2</f>
        <v>0</v>
      </c>
      <c r="R51" s="2">
        <f>('Подуш 1'!R51+'Подуш 2'!R51)/2</f>
        <v>0</v>
      </c>
      <c r="S51" s="2">
        <f>('Подуш 1'!S51+'Подуш 2'!S51)/2</f>
        <v>0</v>
      </c>
      <c r="T51" s="2">
        <f>('Подуш 1'!T51+'Подуш 2'!T51)/2</f>
        <v>0</v>
      </c>
      <c r="U51" s="2">
        <f>('Подуш 1'!U51+'Подуш 2'!U51)/2</f>
        <v>0</v>
      </c>
      <c r="V51" s="2">
        <f>('Подуш 1'!V51+'Подуш 2'!V51)/2</f>
        <v>0</v>
      </c>
      <c r="W51" s="2">
        <f>('Подуш 1'!W51+'Подуш 2'!W51)/2</f>
        <v>0</v>
      </c>
      <c r="X51" s="2">
        <f>('Подуш 1'!X51+'Подуш 2'!X51)/2</f>
        <v>0</v>
      </c>
      <c r="Y51" s="2">
        <f>('Подуш 1'!Y51+'Подуш 2'!Y51)/2</f>
        <v>0</v>
      </c>
      <c r="Z51" s="2">
        <f>('Подуш 1'!Z51+'Подуш 2'!Z51)/2</f>
        <v>0</v>
      </c>
      <c r="AA51" s="2">
        <f>('Подуш 1'!AA51+'Подуш 2'!AA51)/2</f>
        <v>0</v>
      </c>
      <c r="AB51" s="2">
        <f>('Подуш 1'!AB51+'Подуш 2'!AB51)/2</f>
        <v>0</v>
      </c>
      <c r="AC51" s="2">
        <f>('Подуш 1'!AC51+'Подуш 2'!AC51)/2</f>
        <v>0</v>
      </c>
      <c r="AD51" s="2">
        <f>('Подуш 1'!AD51+'Подуш 2'!AD51)/2</f>
        <v>0</v>
      </c>
      <c r="AE51" s="2">
        <f>('Подуш 1'!AE51+'Подуш 2'!AE51)/2</f>
        <v>0</v>
      </c>
      <c r="AF51" s="2">
        <f>('Подуш 1'!AF51+'Подуш 2'!AF51)/2</f>
        <v>0</v>
      </c>
      <c r="AG51" s="2">
        <f>('Подуш 1'!AG51+'Подуш 2'!AG51)/2</f>
        <v>0</v>
      </c>
      <c r="AH51" s="2">
        <f>('Подуш 1'!AH51+'Подуш 2'!AH51)/2</f>
        <v>0</v>
      </c>
      <c r="AI51" s="2">
        <f>('Подуш 1'!AI51+'Подуш 2'!AI51)/2</f>
        <v>0</v>
      </c>
      <c r="AJ51" s="2">
        <f>('Подуш 1'!AJ51+'Подуш 2'!AJ51)/2</f>
        <v>0</v>
      </c>
      <c r="AK51" s="2">
        <f>('Подуш 1'!AK51+'Подуш 2'!AK51)/2</f>
        <v>0</v>
      </c>
      <c r="AL51" s="2">
        <f>('Подуш 1'!AL51+'Подуш 2'!AL51)/2</f>
        <v>0</v>
      </c>
      <c r="AM51" s="2">
        <f>('Подуш 1'!AM51+'Подуш 2'!AM51)/2</f>
        <v>0</v>
      </c>
      <c r="AN51" s="2">
        <f>('Подуш 1'!AN51+'Подуш 2'!AN51)/2</f>
        <v>0</v>
      </c>
      <c r="AO51" s="2">
        <f>('Подуш 1'!AO51+'Подуш 2'!AO51)/2</f>
        <v>0</v>
      </c>
      <c r="AP51" s="2">
        <f>('Подуш 1'!AP51+'Подуш 2'!AP51)/2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('Подуш 1'!C52+'Подуш 2'!C52)/2</f>
        <v>306</v>
      </c>
      <c r="D52" s="2">
        <f>('Подуш 1'!D52+'Подуш 2'!D52)/2</f>
        <v>305.5</v>
      </c>
      <c r="E52" s="2">
        <f>('Подуш 1'!E52+'Подуш 2'!E52)/2</f>
        <v>569</v>
      </c>
      <c r="F52" s="2">
        <f>('Подуш 1'!F52+'Подуш 2'!F52)/2</f>
        <v>539</v>
      </c>
      <c r="G52" s="2">
        <f>('Подуш 1'!G52+'Подуш 2'!G52)/2</f>
        <v>1280.5</v>
      </c>
      <c r="H52" s="2">
        <f>('Подуш 1'!H52+'Подуш 2'!H52)/2</f>
        <v>1185</v>
      </c>
      <c r="I52" s="2">
        <f>('Подуш 1'!I52+'Подуш 2'!I52)/2</f>
        <v>1346</v>
      </c>
      <c r="J52" s="2">
        <f>('Подуш 1'!J52+'Подуш 2'!J52)/2</f>
        <v>1239.5</v>
      </c>
      <c r="K52" s="2">
        <f>('Подуш 1'!K52+'Подуш 2'!K52)/2</f>
        <v>730.5</v>
      </c>
      <c r="L52" s="2">
        <f>('Подуш 1'!L52+'Подуш 2'!L52)/2</f>
        <v>729</v>
      </c>
      <c r="M52" s="2">
        <f>('Подуш 1'!M52+'Подуш 2'!M52)/2</f>
        <v>488.5</v>
      </c>
      <c r="N52" s="2">
        <f>('Подуш 1'!N52+'Подуш 2'!N52)/2</f>
        <v>435.5</v>
      </c>
      <c r="O52" s="2">
        <f>('Подуш 1'!O52+'Подуш 2'!O52)/2</f>
        <v>860.5</v>
      </c>
      <c r="P52" s="2">
        <f>('Подуш 1'!P52+'Подуш 2'!P52)/2</f>
        <v>825.5</v>
      </c>
      <c r="Q52" s="2">
        <f>('Подуш 1'!Q52+'Подуш 2'!Q52)/2</f>
        <v>1181.5</v>
      </c>
      <c r="R52" s="2">
        <f>('Подуш 1'!R52+'Подуш 2'!R52)/2</f>
        <v>947</v>
      </c>
      <c r="S52" s="2">
        <f>('Подуш 1'!S52+'Подуш 2'!S52)/2</f>
        <v>1600.5</v>
      </c>
      <c r="T52" s="2">
        <f>('Подуш 1'!T52+'Подуш 2'!T52)/2</f>
        <v>1409</v>
      </c>
      <c r="U52" s="2">
        <f>('Подуш 1'!U52+'Подуш 2'!U52)/2</f>
        <v>1841</v>
      </c>
      <c r="V52" s="2">
        <f>('Подуш 1'!V52+'Подуш 2'!V52)/2</f>
        <v>1651.5</v>
      </c>
      <c r="W52" s="2">
        <f>('Подуш 1'!W52+'Подуш 2'!W52)/2</f>
        <v>1448.5</v>
      </c>
      <c r="X52" s="2">
        <f>('Подуш 1'!X52+'Подуш 2'!X52)/2</f>
        <v>1449.5</v>
      </c>
      <c r="Y52" s="2">
        <f>('Подуш 1'!Y52+'Подуш 2'!Y52)/2</f>
        <v>1382</v>
      </c>
      <c r="Z52" s="2">
        <f>('Подуш 1'!Z52+'Подуш 2'!Z52)/2</f>
        <v>1539.5</v>
      </c>
      <c r="AA52" s="2">
        <f>('Подуш 1'!AA52+'Подуш 2'!AA52)/2</f>
        <v>1328.5</v>
      </c>
      <c r="AB52" s="2">
        <f>('Подуш 1'!AB52+'Подуш 2'!AB52)/2</f>
        <v>1372.5</v>
      </c>
      <c r="AC52" s="2">
        <f>('Подуш 1'!AC52+'Подуш 2'!AC52)/2</f>
        <v>1437.5</v>
      </c>
      <c r="AD52" s="2">
        <f>('Подуш 1'!AD52+'Подуш 2'!AD52)/2</f>
        <v>1627</v>
      </c>
      <c r="AE52" s="2">
        <f>('Подуш 1'!AE52+'Подуш 2'!AE52)/2</f>
        <v>1709.5</v>
      </c>
      <c r="AF52" s="2">
        <f>('Подуш 1'!AF52+'Подуш 2'!AF52)/2</f>
        <v>1894</v>
      </c>
      <c r="AG52" s="2">
        <f>('Подуш 1'!AG52+'Подуш 2'!AG52)/2</f>
        <v>898.5</v>
      </c>
      <c r="AH52" s="2">
        <f>('Подуш 1'!AH52+'Подуш 2'!AH52)/2</f>
        <v>1533.5</v>
      </c>
      <c r="AI52" s="2">
        <f>('Подуш 1'!AI52+'Подуш 2'!AI52)/2</f>
        <v>765.5</v>
      </c>
      <c r="AJ52" s="2">
        <f>('Подуш 1'!AJ52+'Подуш 2'!AJ52)/2</f>
        <v>1181.5</v>
      </c>
      <c r="AK52" s="2">
        <f>('Подуш 1'!AK52+'Подуш 2'!AK52)/2</f>
        <v>272.5</v>
      </c>
      <c r="AL52" s="2">
        <f>('Подуш 1'!AL52+'Подуш 2'!AL52)/2</f>
        <v>574</v>
      </c>
      <c r="AM52" s="2">
        <f>('Подуш 1'!AM52+'Подуш 2'!AM52)/2</f>
        <v>265.5</v>
      </c>
      <c r="AN52" s="2">
        <f>('Подуш 1'!AN52+'Подуш 2'!AN52)/2</f>
        <v>797.5</v>
      </c>
      <c r="AO52" s="2">
        <f>('Подуш 1'!AO52+'Подуш 2'!AO52)/2</f>
        <v>151</v>
      </c>
      <c r="AP52" s="2">
        <f>('Подуш 1'!AP52+'Подуш 2'!AP52)/2</f>
        <v>532</v>
      </c>
      <c r="AR52" s="2">
        <f t="shared" si="1"/>
        <v>41630.5</v>
      </c>
    </row>
    <row r="53" spans="1:44">
      <c r="A53" s="1">
        <v>63023</v>
      </c>
      <c r="B53" s="1">
        <v>2102</v>
      </c>
      <c r="C53" s="2">
        <f>('Подуш 1'!C53+'Подуш 2'!C53)/2</f>
        <v>0</v>
      </c>
      <c r="D53" s="2">
        <f>('Подуш 1'!D53+'Подуш 2'!D53)/2</f>
        <v>0</v>
      </c>
      <c r="E53" s="2">
        <f>('Подуш 1'!E53+'Подуш 2'!E53)/2</f>
        <v>0</v>
      </c>
      <c r="F53" s="2">
        <f>('Подуш 1'!F53+'Подуш 2'!F53)/2</f>
        <v>0</v>
      </c>
      <c r="G53" s="2">
        <f>('Подуш 1'!G53+'Подуш 2'!G53)/2</f>
        <v>0</v>
      </c>
      <c r="H53" s="2">
        <f>('Подуш 1'!H53+'Подуш 2'!H53)/2</f>
        <v>0</v>
      </c>
      <c r="I53" s="2">
        <f>('Подуш 1'!I53+'Подуш 2'!I53)/2</f>
        <v>0</v>
      </c>
      <c r="J53" s="2">
        <f>('Подуш 1'!J53+'Подуш 2'!J53)/2</f>
        <v>0</v>
      </c>
      <c r="K53" s="2">
        <f>('Подуш 1'!K53+'Подуш 2'!K53)/2</f>
        <v>0</v>
      </c>
      <c r="L53" s="2">
        <f>('Подуш 1'!L53+'Подуш 2'!L53)/2</f>
        <v>0</v>
      </c>
      <c r="M53" s="2">
        <f>('Подуш 1'!M53+'Подуш 2'!M53)/2</f>
        <v>0</v>
      </c>
      <c r="N53" s="2">
        <f>('Подуш 1'!N53+'Подуш 2'!N53)/2</f>
        <v>0</v>
      </c>
      <c r="O53" s="2">
        <f>('Подуш 1'!O53+'Подуш 2'!O53)/2</f>
        <v>0</v>
      </c>
      <c r="P53" s="2">
        <f>('Подуш 1'!P53+'Подуш 2'!P53)/2</f>
        <v>0</v>
      </c>
      <c r="Q53" s="2">
        <f>('Подуш 1'!Q53+'Подуш 2'!Q53)/2</f>
        <v>0</v>
      </c>
      <c r="R53" s="2">
        <f>('Подуш 1'!R53+'Подуш 2'!R53)/2</f>
        <v>0</v>
      </c>
      <c r="S53" s="2">
        <f>('Подуш 1'!S53+'Подуш 2'!S53)/2</f>
        <v>0</v>
      </c>
      <c r="T53" s="2">
        <f>('Подуш 1'!T53+'Подуш 2'!T53)/2</f>
        <v>0</v>
      </c>
      <c r="U53" s="2">
        <f>('Подуш 1'!U53+'Подуш 2'!U53)/2</f>
        <v>0</v>
      </c>
      <c r="V53" s="2">
        <f>('Подуш 1'!V53+'Подуш 2'!V53)/2</f>
        <v>0</v>
      </c>
      <c r="W53" s="2">
        <f>('Подуш 1'!W53+'Подуш 2'!W53)/2</f>
        <v>0</v>
      </c>
      <c r="X53" s="2">
        <f>('Подуш 1'!X53+'Подуш 2'!X53)/2</f>
        <v>0</v>
      </c>
      <c r="Y53" s="2">
        <f>('Подуш 1'!Y53+'Подуш 2'!Y53)/2</f>
        <v>0</v>
      </c>
      <c r="Z53" s="2">
        <f>('Подуш 1'!Z53+'Подуш 2'!Z53)/2</f>
        <v>0</v>
      </c>
      <c r="AA53" s="2">
        <f>('Подуш 1'!AA53+'Подуш 2'!AA53)/2</f>
        <v>0</v>
      </c>
      <c r="AB53" s="2">
        <f>('Подуш 1'!AB53+'Подуш 2'!AB53)/2</f>
        <v>0</v>
      </c>
      <c r="AC53" s="2">
        <f>('Подуш 1'!AC53+'Подуш 2'!AC53)/2</f>
        <v>0</v>
      </c>
      <c r="AD53" s="2">
        <f>('Подуш 1'!AD53+'Подуш 2'!AD53)/2</f>
        <v>0</v>
      </c>
      <c r="AE53" s="2">
        <f>('Подуш 1'!AE53+'Подуш 2'!AE53)/2</f>
        <v>0</v>
      </c>
      <c r="AF53" s="2">
        <f>('Подуш 1'!AF53+'Подуш 2'!AF53)/2</f>
        <v>0</v>
      </c>
      <c r="AG53" s="2">
        <f>('Подуш 1'!AG53+'Подуш 2'!AG53)/2</f>
        <v>0</v>
      </c>
      <c r="AH53" s="2">
        <f>('Подуш 1'!AH53+'Подуш 2'!AH53)/2</f>
        <v>0</v>
      </c>
      <c r="AI53" s="2">
        <f>('Подуш 1'!AI53+'Подуш 2'!AI53)/2</f>
        <v>0</v>
      </c>
      <c r="AJ53" s="2">
        <f>('Подуш 1'!AJ53+'Подуш 2'!AJ53)/2</f>
        <v>0</v>
      </c>
      <c r="AK53" s="2">
        <f>('Подуш 1'!AK53+'Подуш 2'!AK53)/2</f>
        <v>0</v>
      </c>
      <c r="AL53" s="2">
        <f>('Подуш 1'!AL53+'Подуш 2'!AL53)/2</f>
        <v>0</v>
      </c>
      <c r="AM53" s="2">
        <f>('Подуш 1'!AM53+'Подуш 2'!AM53)/2</f>
        <v>0</v>
      </c>
      <c r="AN53" s="2">
        <f>('Подуш 1'!AN53+'Подуш 2'!AN53)/2</f>
        <v>0</v>
      </c>
      <c r="AO53" s="2">
        <f>('Подуш 1'!AO53+'Подуш 2'!AO53)/2</f>
        <v>0</v>
      </c>
      <c r="AP53" s="2">
        <f>('Подуш 1'!AP53+'Подуш 2'!AP53)/2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1'!C54+'Подуш 2'!C54)/2</f>
        <v>81</v>
      </c>
      <c r="D54" s="2">
        <f>('Подуш 1'!D54+'Подуш 2'!D54)/2</f>
        <v>55.5</v>
      </c>
      <c r="E54" s="2">
        <f>('Подуш 1'!E54+'Подуш 2'!E54)/2</f>
        <v>134.5</v>
      </c>
      <c r="F54" s="2">
        <f>('Подуш 1'!F54+'Подуш 2'!F54)/2</f>
        <v>123</v>
      </c>
      <c r="G54" s="2">
        <f>('Подуш 1'!G54+'Подуш 2'!G54)/2</f>
        <v>329.5</v>
      </c>
      <c r="H54" s="2">
        <f>('Подуш 1'!H54+'Подуш 2'!H54)/2</f>
        <v>302</v>
      </c>
      <c r="I54" s="2">
        <f>('Подуш 1'!I54+'Подуш 2'!I54)/2</f>
        <v>367</v>
      </c>
      <c r="J54" s="2">
        <f>('Подуш 1'!J54+'Подуш 2'!J54)/2</f>
        <v>348</v>
      </c>
      <c r="K54" s="2">
        <f>('Подуш 1'!K54+'Подуш 2'!K54)/2</f>
        <v>217</v>
      </c>
      <c r="L54" s="2">
        <f>('Подуш 1'!L54+'Подуш 2'!L54)/2</f>
        <v>221</v>
      </c>
      <c r="M54" s="2">
        <f>('Подуш 1'!M54+'Подуш 2'!M54)/2</f>
        <v>124.5</v>
      </c>
      <c r="N54" s="2">
        <f>('Подуш 1'!N54+'Подуш 2'!N54)/2</f>
        <v>132.5</v>
      </c>
      <c r="O54" s="2">
        <f>('Подуш 1'!O54+'Подуш 2'!O54)/2</f>
        <v>304.5</v>
      </c>
      <c r="P54" s="2">
        <f>('Подуш 1'!P54+'Подуш 2'!P54)/2</f>
        <v>310.5</v>
      </c>
      <c r="Q54" s="2">
        <f>('Подуш 1'!Q54+'Подуш 2'!Q54)/2</f>
        <v>420</v>
      </c>
      <c r="R54" s="2">
        <f>('Подуш 1'!R54+'Подуш 2'!R54)/2</f>
        <v>311</v>
      </c>
      <c r="S54" s="2">
        <f>('Подуш 1'!S54+'Подуш 2'!S54)/2</f>
        <v>540.5</v>
      </c>
      <c r="T54" s="2">
        <f>('Подуш 1'!T54+'Подуш 2'!T54)/2</f>
        <v>402.5</v>
      </c>
      <c r="U54" s="2">
        <f>('Подуш 1'!U54+'Подуш 2'!U54)/2</f>
        <v>540.5</v>
      </c>
      <c r="V54" s="2">
        <f>('Подуш 1'!V54+'Подуш 2'!V54)/2</f>
        <v>406</v>
      </c>
      <c r="W54" s="2">
        <f>('Подуш 1'!W54+'Подуш 2'!W54)/2</f>
        <v>451</v>
      </c>
      <c r="X54" s="2">
        <f>('Подуш 1'!X54+'Подуш 2'!X54)/2</f>
        <v>398</v>
      </c>
      <c r="Y54" s="2">
        <f>('Подуш 1'!Y54+'Подуш 2'!Y54)/2</f>
        <v>458</v>
      </c>
      <c r="Z54" s="2">
        <f>('Подуш 1'!Z54+'Подуш 2'!Z54)/2</f>
        <v>464</v>
      </c>
      <c r="AA54" s="2">
        <f>('Подуш 1'!AA54+'Подуш 2'!AA54)/2</f>
        <v>543</v>
      </c>
      <c r="AB54" s="2">
        <f>('Подуш 1'!AB54+'Подуш 2'!AB54)/2</f>
        <v>527.5</v>
      </c>
      <c r="AC54" s="2">
        <f>('Подуш 1'!AC54+'Подуш 2'!AC54)/2</f>
        <v>624.5</v>
      </c>
      <c r="AD54" s="2">
        <f>('Подуш 1'!AD54+'Подуш 2'!AD54)/2</f>
        <v>624</v>
      </c>
      <c r="AE54" s="2">
        <f>('Подуш 1'!AE54+'Подуш 2'!AE54)/2</f>
        <v>725.5</v>
      </c>
      <c r="AF54" s="2">
        <f>('Подуш 1'!AF54+'Подуш 2'!AF54)/2</f>
        <v>697</v>
      </c>
      <c r="AG54" s="2">
        <f>('Подуш 1'!AG54+'Подуш 2'!AG54)/2</f>
        <v>355</v>
      </c>
      <c r="AH54" s="2">
        <f>('Подуш 1'!AH54+'Подуш 2'!AH54)/2</f>
        <v>613.5</v>
      </c>
      <c r="AI54" s="2">
        <f>('Подуш 1'!AI54+'Подуш 2'!AI54)/2</f>
        <v>307.5</v>
      </c>
      <c r="AJ54" s="2">
        <f>('Подуш 1'!AJ54+'Подуш 2'!AJ54)/2</f>
        <v>506</v>
      </c>
      <c r="AK54" s="2">
        <f>('Подуш 1'!AK54+'Подуш 2'!AK54)/2</f>
        <v>100</v>
      </c>
      <c r="AL54" s="2">
        <f>('Подуш 1'!AL54+'Подуш 2'!AL54)/2</f>
        <v>235.5</v>
      </c>
      <c r="AM54" s="2">
        <f>('Подуш 1'!AM54+'Подуш 2'!AM54)/2</f>
        <v>115</v>
      </c>
      <c r="AN54" s="2">
        <f>('Подуш 1'!AN54+'Подуш 2'!AN54)/2</f>
        <v>316.5</v>
      </c>
      <c r="AO54" s="2">
        <f>('Подуш 1'!AO54+'Подуш 2'!AO54)/2</f>
        <v>65.5</v>
      </c>
      <c r="AP54" s="2">
        <f>('Подуш 1'!AP54+'Подуш 2'!AP54)/2</f>
        <v>234.5</v>
      </c>
      <c r="AR54" s="2">
        <f t="shared" si="1"/>
        <v>14032.5</v>
      </c>
    </row>
    <row r="55" spans="1:44">
      <c r="A55" s="1">
        <v>63023</v>
      </c>
      <c r="B55" s="1">
        <v>2302</v>
      </c>
      <c r="C55" s="2">
        <f>('Подуш 1'!C55+'Подуш 2'!C55)/2</f>
        <v>0</v>
      </c>
      <c r="D55" s="2">
        <f>('Подуш 1'!D55+'Подуш 2'!D55)/2</f>
        <v>0</v>
      </c>
      <c r="E55" s="2">
        <f>('Подуш 1'!E55+'Подуш 2'!E55)/2</f>
        <v>0</v>
      </c>
      <c r="F55" s="2">
        <f>('Подуш 1'!F55+'Подуш 2'!F55)/2</f>
        <v>0</v>
      </c>
      <c r="G55" s="2">
        <f>('Подуш 1'!G55+'Подуш 2'!G55)/2</f>
        <v>0</v>
      </c>
      <c r="H55" s="2">
        <f>('Подуш 1'!H55+'Подуш 2'!H55)/2</f>
        <v>0</v>
      </c>
      <c r="I55" s="2">
        <f>('Подуш 1'!I55+'Подуш 2'!I55)/2</f>
        <v>0</v>
      </c>
      <c r="J55" s="2">
        <f>('Подуш 1'!J55+'Подуш 2'!J55)/2</f>
        <v>0</v>
      </c>
      <c r="K55" s="2">
        <f>('Подуш 1'!K55+'Подуш 2'!K55)/2</f>
        <v>0</v>
      </c>
      <c r="L55" s="2">
        <f>('Подуш 1'!L55+'Подуш 2'!L55)/2</f>
        <v>0</v>
      </c>
      <c r="M55" s="2">
        <f>('Подуш 1'!M55+'Подуш 2'!M55)/2</f>
        <v>0</v>
      </c>
      <c r="N55" s="2">
        <f>('Подуш 1'!N55+'Подуш 2'!N55)/2</f>
        <v>0</v>
      </c>
      <c r="O55" s="2">
        <f>('Подуш 1'!O55+'Подуш 2'!O55)/2</f>
        <v>0</v>
      </c>
      <c r="P55" s="2">
        <f>('Подуш 1'!P55+'Подуш 2'!P55)/2</f>
        <v>0</v>
      </c>
      <c r="Q55" s="2">
        <f>('Подуш 1'!Q55+'Подуш 2'!Q55)/2</f>
        <v>0</v>
      </c>
      <c r="R55" s="2">
        <f>('Подуш 1'!R55+'Подуш 2'!R55)/2</f>
        <v>0</v>
      </c>
      <c r="S55" s="2">
        <f>('Подуш 1'!S55+'Подуш 2'!S55)/2</f>
        <v>0</v>
      </c>
      <c r="T55" s="2">
        <f>('Подуш 1'!T55+'Подуш 2'!T55)/2</f>
        <v>0</v>
      </c>
      <c r="U55" s="2">
        <f>('Подуш 1'!U55+'Подуш 2'!U55)/2</f>
        <v>0</v>
      </c>
      <c r="V55" s="2">
        <f>('Подуш 1'!V55+'Подуш 2'!V55)/2</f>
        <v>0</v>
      </c>
      <c r="W55" s="2">
        <f>('Подуш 1'!W55+'Подуш 2'!W55)/2</f>
        <v>0</v>
      </c>
      <c r="X55" s="2">
        <f>('Подуш 1'!X55+'Подуш 2'!X55)/2</f>
        <v>0</v>
      </c>
      <c r="Y55" s="2">
        <f>('Подуш 1'!Y55+'Подуш 2'!Y55)/2</f>
        <v>0</v>
      </c>
      <c r="Z55" s="2">
        <f>('Подуш 1'!Z55+'Подуш 2'!Z55)/2</f>
        <v>0</v>
      </c>
      <c r="AA55" s="2">
        <f>('Подуш 1'!AA55+'Подуш 2'!AA55)/2</f>
        <v>0</v>
      </c>
      <c r="AB55" s="2">
        <f>('Подуш 1'!AB55+'Подуш 2'!AB55)/2</f>
        <v>0</v>
      </c>
      <c r="AC55" s="2">
        <f>('Подуш 1'!AC55+'Подуш 2'!AC55)/2</f>
        <v>0</v>
      </c>
      <c r="AD55" s="2">
        <f>('Подуш 1'!AD55+'Подуш 2'!AD55)/2</f>
        <v>0</v>
      </c>
      <c r="AE55" s="2">
        <f>('Подуш 1'!AE55+'Подуш 2'!AE55)/2</f>
        <v>0</v>
      </c>
      <c r="AF55" s="2">
        <f>('Подуш 1'!AF55+'Подуш 2'!AF55)/2</f>
        <v>0</v>
      </c>
      <c r="AG55" s="2">
        <f>('Подуш 1'!AG55+'Подуш 2'!AG55)/2</f>
        <v>0</v>
      </c>
      <c r="AH55" s="2">
        <f>('Подуш 1'!AH55+'Подуш 2'!AH55)/2</f>
        <v>0</v>
      </c>
      <c r="AI55" s="2">
        <f>('Подуш 1'!AI55+'Подуш 2'!AI55)/2</f>
        <v>0</v>
      </c>
      <c r="AJ55" s="2">
        <f>('Подуш 1'!AJ55+'Подуш 2'!AJ55)/2</f>
        <v>0</v>
      </c>
      <c r="AK55" s="2">
        <f>('Подуш 1'!AK55+'Подуш 2'!AK55)/2</f>
        <v>0</v>
      </c>
      <c r="AL55" s="2">
        <f>('Подуш 1'!AL55+'Подуш 2'!AL55)/2</f>
        <v>0</v>
      </c>
      <c r="AM55" s="2">
        <f>('Подуш 1'!AM55+'Подуш 2'!AM55)/2</f>
        <v>0</v>
      </c>
      <c r="AN55" s="2">
        <f>('Подуш 1'!AN55+'Подуш 2'!AN55)/2</f>
        <v>0</v>
      </c>
      <c r="AO55" s="2">
        <f>('Подуш 1'!AO55+'Подуш 2'!AO55)/2</f>
        <v>0</v>
      </c>
      <c r="AP55" s="2">
        <f>('Подуш 1'!AP55+'Подуш 2'!AP55)/2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('Подуш 1'!C56+'Подуш 2'!C56)/2</f>
        <v>71</v>
      </c>
      <c r="D56" s="2">
        <f>('Подуш 1'!D56+'Подуш 2'!D56)/2</f>
        <v>72</v>
      </c>
      <c r="E56" s="2">
        <f>('Подуш 1'!E56+'Подуш 2'!E56)/2</f>
        <v>139</v>
      </c>
      <c r="F56" s="2">
        <f>('Подуш 1'!F56+'Подуш 2'!F56)/2</f>
        <v>130.5</v>
      </c>
      <c r="G56" s="2">
        <f>('Подуш 1'!G56+'Подуш 2'!G56)/2</f>
        <v>311</v>
      </c>
      <c r="H56" s="2">
        <f>('Подуш 1'!H56+'Подуш 2'!H56)/2</f>
        <v>297</v>
      </c>
      <c r="I56" s="2">
        <f>('Подуш 1'!I56+'Подуш 2'!I56)/2</f>
        <v>404.5</v>
      </c>
      <c r="J56" s="2">
        <f>('Подуш 1'!J56+'Подуш 2'!J56)/2</f>
        <v>349.5</v>
      </c>
      <c r="K56" s="2">
        <f>('Подуш 1'!K56+'Подуш 2'!K56)/2</f>
        <v>219.5</v>
      </c>
      <c r="L56" s="2">
        <f>('Подуш 1'!L56+'Подуш 2'!L56)/2</f>
        <v>216.5</v>
      </c>
      <c r="M56" s="2">
        <f>('Подуш 1'!M56+'Подуш 2'!M56)/2</f>
        <v>121</v>
      </c>
      <c r="N56" s="2">
        <f>('Подуш 1'!N56+'Подуш 2'!N56)/2</f>
        <v>114</v>
      </c>
      <c r="O56" s="2">
        <f>('Подуш 1'!O56+'Подуш 2'!O56)/2</f>
        <v>276.5</v>
      </c>
      <c r="P56" s="2">
        <f>('Подуш 1'!P56+'Подуш 2'!P56)/2</f>
        <v>286</v>
      </c>
      <c r="Q56" s="2">
        <f>('Подуш 1'!Q56+'Подуш 2'!Q56)/2</f>
        <v>377</v>
      </c>
      <c r="R56" s="2">
        <f>('Подуш 1'!R56+'Подуш 2'!R56)/2</f>
        <v>267</v>
      </c>
      <c r="S56" s="2">
        <f>('Подуш 1'!S56+'Подуш 2'!S56)/2</f>
        <v>520.5</v>
      </c>
      <c r="T56" s="2">
        <f>('Подуш 1'!T56+'Подуш 2'!T56)/2</f>
        <v>446.5</v>
      </c>
      <c r="U56" s="2">
        <f>('Подуш 1'!U56+'Подуш 2'!U56)/2</f>
        <v>453</v>
      </c>
      <c r="V56" s="2">
        <f>('Подуш 1'!V56+'Подуш 2'!V56)/2</f>
        <v>444.5</v>
      </c>
      <c r="W56" s="2">
        <f>('Подуш 1'!W56+'Подуш 2'!W56)/2</f>
        <v>423</v>
      </c>
      <c r="X56" s="2">
        <f>('Подуш 1'!X56+'Подуш 2'!X56)/2</f>
        <v>386.5</v>
      </c>
      <c r="Y56" s="2">
        <f>('Подуш 1'!Y56+'Подуш 2'!Y56)/2</f>
        <v>392.5</v>
      </c>
      <c r="Z56" s="2">
        <f>('Подуш 1'!Z56+'Подуш 2'!Z56)/2</f>
        <v>450</v>
      </c>
      <c r="AA56" s="2">
        <f>('Подуш 1'!AA56+'Подуш 2'!AA56)/2</f>
        <v>462</v>
      </c>
      <c r="AB56" s="2">
        <f>('Подуш 1'!AB56+'Подуш 2'!AB56)/2</f>
        <v>497</v>
      </c>
      <c r="AC56" s="2">
        <f>('Подуш 1'!AC56+'Подуш 2'!AC56)/2</f>
        <v>638.5</v>
      </c>
      <c r="AD56" s="2">
        <f>('Подуш 1'!AD56+'Подуш 2'!AD56)/2</f>
        <v>581</v>
      </c>
      <c r="AE56" s="2">
        <f>('Подуш 1'!AE56+'Подуш 2'!AE56)/2</f>
        <v>703</v>
      </c>
      <c r="AF56" s="2">
        <f>('Подуш 1'!AF56+'Подуш 2'!AF56)/2</f>
        <v>644</v>
      </c>
      <c r="AG56" s="2">
        <f>('Подуш 1'!AG56+'Подуш 2'!AG56)/2</f>
        <v>339.5</v>
      </c>
      <c r="AH56" s="2">
        <f>('Подуш 1'!AH56+'Подуш 2'!AH56)/2</f>
        <v>502.5</v>
      </c>
      <c r="AI56" s="2">
        <f>('Подуш 1'!AI56+'Подуш 2'!AI56)/2</f>
        <v>249.5</v>
      </c>
      <c r="AJ56" s="2">
        <f>('Подуш 1'!AJ56+'Подуш 2'!AJ56)/2</f>
        <v>409</v>
      </c>
      <c r="AK56" s="2">
        <f>('Подуш 1'!AK56+'Подуш 2'!AK56)/2</f>
        <v>100.5</v>
      </c>
      <c r="AL56" s="2">
        <f>('Подуш 1'!AL56+'Подуш 2'!AL56)/2</f>
        <v>185</v>
      </c>
      <c r="AM56" s="2">
        <f>('Подуш 1'!AM56+'Подуш 2'!AM56)/2</f>
        <v>122.5</v>
      </c>
      <c r="AN56" s="2">
        <f>('Подуш 1'!AN56+'Подуш 2'!AN56)/2</f>
        <v>348</v>
      </c>
      <c r="AO56" s="2">
        <f>('Подуш 1'!AO56+'Подуш 2'!AO56)/2</f>
        <v>70.5</v>
      </c>
      <c r="AP56" s="2">
        <f>('Подуш 1'!AP56+'Подуш 2'!AP56)/2</f>
        <v>275</v>
      </c>
      <c r="AR56" s="2">
        <f t="shared" si="1"/>
        <v>13296</v>
      </c>
    </row>
    <row r="57" spans="1:44">
      <c r="A57" s="1">
        <v>63023</v>
      </c>
      <c r="B57" s="1">
        <v>2502</v>
      </c>
      <c r="C57" s="2">
        <f>('Подуш 1'!C57+'Подуш 2'!C57)/2</f>
        <v>0</v>
      </c>
      <c r="D57" s="2">
        <f>('Подуш 1'!D57+'Подуш 2'!D57)/2</f>
        <v>0</v>
      </c>
      <c r="E57" s="2">
        <f>('Подуш 1'!E57+'Подуш 2'!E57)/2</f>
        <v>0</v>
      </c>
      <c r="F57" s="2">
        <f>('Подуш 1'!F57+'Подуш 2'!F57)/2</f>
        <v>0</v>
      </c>
      <c r="G57" s="2">
        <f>('Подуш 1'!G57+'Подуш 2'!G57)/2</f>
        <v>0</v>
      </c>
      <c r="H57" s="2">
        <f>('Подуш 1'!H57+'Подуш 2'!H57)/2</f>
        <v>0</v>
      </c>
      <c r="I57" s="2">
        <f>('Подуш 1'!I57+'Подуш 2'!I57)/2</f>
        <v>0</v>
      </c>
      <c r="J57" s="2">
        <f>('Подуш 1'!J57+'Подуш 2'!J57)/2</f>
        <v>0</v>
      </c>
      <c r="K57" s="2">
        <f>('Подуш 1'!K57+'Подуш 2'!K57)/2</f>
        <v>0</v>
      </c>
      <c r="L57" s="2">
        <f>('Подуш 1'!L57+'Подуш 2'!L57)/2</f>
        <v>0</v>
      </c>
      <c r="M57" s="2">
        <f>('Подуш 1'!M57+'Подуш 2'!M57)/2</f>
        <v>0</v>
      </c>
      <c r="N57" s="2">
        <f>('Подуш 1'!N57+'Подуш 2'!N57)/2</f>
        <v>0</v>
      </c>
      <c r="O57" s="2">
        <f>('Подуш 1'!O57+'Подуш 2'!O57)/2</f>
        <v>0</v>
      </c>
      <c r="P57" s="2">
        <f>('Подуш 1'!P57+'Подуш 2'!P57)/2</f>
        <v>0</v>
      </c>
      <c r="Q57" s="2">
        <f>('Подуш 1'!Q57+'Подуш 2'!Q57)/2</f>
        <v>0</v>
      </c>
      <c r="R57" s="2">
        <f>('Подуш 1'!R57+'Подуш 2'!R57)/2</f>
        <v>0</v>
      </c>
      <c r="S57" s="2">
        <f>('Подуш 1'!S57+'Подуш 2'!S57)/2</f>
        <v>0</v>
      </c>
      <c r="T57" s="2">
        <f>('Подуш 1'!T57+'Подуш 2'!T57)/2</f>
        <v>0</v>
      </c>
      <c r="U57" s="2">
        <f>('Подуш 1'!U57+'Подуш 2'!U57)/2</f>
        <v>0</v>
      </c>
      <c r="V57" s="2">
        <f>('Подуш 1'!V57+'Подуш 2'!V57)/2</f>
        <v>0</v>
      </c>
      <c r="W57" s="2">
        <f>('Подуш 1'!W57+'Подуш 2'!W57)/2</f>
        <v>0</v>
      </c>
      <c r="X57" s="2">
        <f>('Подуш 1'!X57+'Подуш 2'!X57)/2</f>
        <v>0</v>
      </c>
      <c r="Y57" s="2">
        <f>('Подуш 1'!Y57+'Подуш 2'!Y57)/2</f>
        <v>0</v>
      </c>
      <c r="Z57" s="2">
        <f>('Подуш 1'!Z57+'Подуш 2'!Z57)/2</f>
        <v>0</v>
      </c>
      <c r="AA57" s="2">
        <f>('Подуш 1'!AA57+'Подуш 2'!AA57)/2</f>
        <v>0</v>
      </c>
      <c r="AB57" s="2">
        <f>('Подуш 1'!AB57+'Подуш 2'!AB57)/2</f>
        <v>0</v>
      </c>
      <c r="AC57" s="2">
        <f>('Подуш 1'!AC57+'Подуш 2'!AC57)/2</f>
        <v>0</v>
      </c>
      <c r="AD57" s="2">
        <f>('Подуш 1'!AD57+'Подуш 2'!AD57)/2</f>
        <v>0</v>
      </c>
      <c r="AE57" s="2">
        <f>('Подуш 1'!AE57+'Подуш 2'!AE57)/2</f>
        <v>0</v>
      </c>
      <c r="AF57" s="2">
        <f>('Подуш 1'!AF57+'Подуш 2'!AF57)/2</f>
        <v>0</v>
      </c>
      <c r="AG57" s="2">
        <f>('Подуш 1'!AG57+'Подуш 2'!AG57)/2</f>
        <v>0</v>
      </c>
      <c r="AH57" s="2">
        <f>('Подуш 1'!AH57+'Подуш 2'!AH57)/2</f>
        <v>0</v>
      </c>
      <c r="AI57" s="2">
        <f>('Подуш 1'!AI57+'Подуш 2'!AI57)/2</f>
        <v>0</v>
      </c>
      <c r="AJ57" s="2">
        <f>('Подуш 1'!AJ57+'Подуш 2'!AJ57)/2</f>
        <v>0</v>
      </c>
      <c r="AK57" s="2">
        <f>('Подуш 1'!AK57+'Подуш 2'!AK57)/2</f>
        <v>0</v>
      </c>
      <c r="AL57" s="2">
        <f>('Подуш 1'!AL57+'Подуш 2'!AL57)/2</f>
        <v>0</v>
      </c>
      <c r="AM57" s="2">
        <f>('Подуш 1'!AM57+'Подуш 2'!AM57)/2</f>
        <v>0</v>
      </c>
      <c r="AN57" s="2">
        <f>('Подуш 1'!AN57+'Подуш 2'!AN57)/2</f>
        <v>0</v>
      </c>
      <c r="AO57" s="2">
        <f>('Подуш 1'!AO57+'Подуш 2'!AO57)/2</f>
        <v>0</v>
      </c>
      <c r="AP57" s="2">
        <f>('Подуш 1'!AP57+'Подуш 2'!AP57)/2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1'!C58+'Подуш 2'!C58)/2</f>
        <v>57.5</v>
      </c>
      <c r="D58" s="2">
        <f>('Подуш 1'!D58+'Подуш 2'!D58)/2</f>
        <v>75.5</v>
      </c>
      <c r="E58" s="2">
        <f>('Подуш 1'!E58+'Подуш 2'!E58)/2</f>
        <v>129</v>
      </c>
      <c r="F58" s="2">
        <f>('Подуш 1'!F58+'Подуш 2'!F58)/2</f>
        <v>113</v>
      </c>
      <c r="G58" s="2">
        <f>('Подуш 1'!G58+'Подуш 2'!G58)/2</f>
        <v>284.5</v>
      </c>
      <c r="H58" s="2">
        <f>('Подуш 1'!H58+'Подуш 2'!H58)/2</f>
        <v>277.5</v>
      </c>
      <c r="I58" s="2">
        <f>('Подуш 1'!I58+'Подуш 2'!I58)/2</f>
        <v>330.5</v>
      </c>
      <c r="J58" s="2">
        <f>('Подуш 1'!J58+'Подуш 2'!J58)/2</f>
        <v>294.5</v>
      </c>
      <c r="K58" s="2">
        <f>('Подуш 1'!K58+'Подуш 2'!K58)/2</f>
        <v>194.5</v>
      </c>
      <c r="L58" s="2">
        <f>('Подуш 1'!L58+'Подуш 2'!L58)/2</f>
        <v>162</v>
      </c>
      <c r="M58" s="2">
        <f>('Подуш 1'!M58+'Подуш 2'!M58)/2</f>
        <v>75</v>
      </c>
      <c r="N58" s="2">
        <f>('Подуш 1'!N58+'Подуш 2'!N58)/2</f>
        <v>104.5</v>
      </c>
      <c r="O58" s="2">
        <f>('Подуш 1'!O58+'Подуш 2'!O58)/2</f>
        <v>255</v>
      </c>
      <c r="P58" s="2">
        <f>('Подуш 1'!P58+'Подуш 2'!P58)/2</f>
        <v>212.5</v>
      </c>
      <c r="Q58" s="2">
        <f>('Подуш 1'!Q58+'Подуш 2'!Q58)/2</f>
        <v>293</v>
      </c>
      <c r="R58" s="2">
        <f>('Подуш 1'!R58+'Подуш 2'!R58)/2</f>
        <v>198</v>
      </c>
      <c r="S58" s="2">
        <f>('Подуш 1'!S58+'Подуш 2'!S58)/2</f>
        <v>403.5</v>
      </c>
      <c r="T58" s="2">
        <f>('Подуш 1'!T58+'Подуш 2'!T58)/2</f>
        <v>301</v>
      </c>
      <c r="U58" s="2">
        <f>('Подуш 1'!U58+'Подуш 2'!U58)/2</f>
        <v>359</v>
      </c>
      <c r="V58" s="2">
        <f>('Подуш 1'!V58+'Подуш 2'!V58)/2</f>
        <v>300</v>
      </c>
      <c r="W58" s="2">
        <f>('Подуш 1'!W58+'Подуш 2'!W58)/2</f>
        <v>287</v>
      </c>
      <c r="X58" s="2">
        <f>('Подуш 1'!X58+'Подуш 2'!X58)/2</f>
        <v>261</v>
      </c>
      <c r="Y58" s="2">
        <f>('Подуш 1'!Y58+'Подуш 2'!Y58)/2</f>
        <v>278</v>
      </c>
      <c r="Z58" s="2">
        <f>('Подуш 1'!Z58+'Подуш 2'!Z58)/2</f>
        <v>315.5</v>
      </c>
      <c r="AA58" s="2">
        <f>('Подуш 1'!AA58+'Подуш 2'!AA58)/2</f>
        <v>342</v>
      </c>
      <c r="AB58" s="2">
        <f>('Подуш 1'!AB58+'Подуш 2'!AB58)/2</f>
        <v>329.5</v>
      </c>
      <c r="AC58" s="2">
        <f>('Подуш 1'!AC58+'Подуш 2'!AC58)/2</f>
        <v>354</v>
      </c>
      <c r="AD58" s="2">
        <f>('Подуш 1'!AD58+'Подуш 2'!AD58)/2</f>
        <v>390.5</v>
      </c>
      <c r="AE58" s="2">
        <f>('Подуш 1'!AE58+'Подуш 2'!AE58)/2</f>
        <v>475</v>
      </c>
      <c r="AF58" s="2">
        <f>('Подуш 1'!AF58+'Подуш 2'!AF58)/2</f>
        <v>444</v>
      </c>
      <c r="AG58" s="2">
        <f>('Подуш 1'!AG58+'Подуш 2'!AG58)/2</f>
        <v>201.5</v>
      </c>
      <c r="AH58" s="2">
        <f>('Подуш 1'!AH58+'Подуш 2'!AH58)/2</f>
        <v>348.5</v>
      </c>
      <c r="AI58" s="2">
        <f>('Подуш 1'!AI58+'Подуш 2'!AI58)/2</f>
        <v>160</v>
      </c>
      <c r="AJ58" s="2">
        <f>('Подуш 1'!AJ58+'Подуш 2'!AJ58)/2</f>
        <v>277</v>
      </c>
      <c r="AK58" s="2">
        <f>('Подуш 1'!AK58+'Подуш 2'!AK58)/2</f>
        <v>89</v>
      </c>
      <c r="AL58" s="2">
        <f>('Подуш 1'!AL58+'Подуш 2'!AL58)/2</f>
        <v>125.5</v>
      </c>
      <c r="AM58" s="2">
        <f>('Подуш 1'!AM58+'Подуш 2'!AM58)/2</f>
        <v>83.5</v>
      </c>
      <c r="AN58" s="2">
        <f>('Подуш 1'!AN58+'Подуш 2'!AN58)/2</f>
        <v>225</v>
      </c>
      <c r="AO58" s="2">
        <f>('Подуш 1'!AO58+'Подуш 2'!AO58)/2</f>
        <v>38.5</v>
      </c>
      <c r="AP58" s="2">
        <f>('Подуш 1'!AP58+'Подуш 2'!AP58)/2</f>
        <v>163</v>
      </c>
      <c r="AR58" s="2">
        <f t="shared" si="1"/>
        <v>9608</v>
      </c>
    </row>
    <row r="59" spans="1:44">
      <c r="A59" s="1">
        <v>63023</v>
      </c>
      <c r="B59" s="1">
        <v>2702</v>
      </c>
      <c r="C59" s="2">
        <f>('Подуш 1'!C59+'Подуш 2'!C59)/2</f>
        <v>44</v>
      </c>
      <c r="D59" s="2">
        <f>('Подуш 1'!D59+'Подуш 2'!D59)/2</f>
        <v>46</v>
      </c>
      <c r="E59" s="2">
        <f>('Подуш 1'!E59+'Подуш 2'!E59)/2</f>
        <v>100.5</v>
      </c>
      <c r="F59" s="2">
        <f>('Подуш 1'!F59+'Подуш 2'!F59)/2</f>
        <v>102.5</v>
      </c>
      <c r="G59" s="2">
        <f>('Подуш 1'!G59+'Подуш 2'!G59)/2</f>
        <v>230.5</v>
      </c>
      <c r="H59" s="2">
        <f>('Подуш 1'!H59+'Подуш 2'!H59)/2</f>
        <v>194.5</v>
      </c>
      <c r="I59" s="2">
        <f>('Подуш 1'!I59+'Подуш 2'!I59)/2</f>
        <v>222</v>
      </c>
      <c r="J59" s="2">
        <f>('Подуш 1'!J59+'Подуш 2'!J59)/2</f>
        <v>224</v>
      </c>
      <c r="K59" s="2">
        <f>('Подуш 1'!K59+'Подуш 2'!K59)/2</f>
        <v>145</v>
      </c>
      <c r="L59" s="2">
        <f>('Подуш 1'!L59+'Подуш 2'!L59)/2</f>
        <v>137</v>
      </c>
      <c r="M59" s="2">
        <f>('Подуш 1'!M59+'Подуш 2'!M59)/2</f>
        <v>77</v>
      </c>
      <c r="N59" s="2">
        <f>('Подуш 1'!N59+'Подуш 2'!N59)/2</f>
        <v>85.5</v>
      </c>
      <c r="O59" s="2">
        <f>('Подуш 1'!O59+'Подуш 2'!O59)/2</f>
        <v>157.5</v>
      </c>
      <c r="P59" s="2">
        <f>('Подуш 1'!P59+'Подуш 2'!P59)/2</f>
        <v>172.5</v>
      </c>
      <c r="Q59" s="2">
        <f>('Подуш 1'!Q59+'Подуш 2'!Q59)/2</f>
        <v>256.5</v>
      </c>
      <c r="R59" s="2">
        <f>('Подуш 1'!R59+'Подуш 2'!R59)/2</f>
        <v>185.5</v>
      </c>
      <c r="S59" s="2">
        <f>('Подуш 1'!S59+'Подуш 2'!S59)/2</f>
        <v>325.5</v>
      </c>
      <c r="T59" s="2">
        <f>('Подуш 1'!T59+'Подуш 2'!T59)/2</f>
        <v>249</v>
      </c>
      <c r="U59" s="2">
        <f>('Подуш 1'!U59+'Подуш 2'!U59)/2</f>
        <v>323</v>
      </c>
      <c r="V59" s="2">
        <f>('Подуш 1'!V59+'Подуш 2'!V59)/2</f>
        <v>237.5</v>
      </c>
      <c r="W59" s="2">
        <f>('Подуш 1'!W59+'Подуш 2'!W59)/2</f>
        <v>210.5</v>
      </c>
      <c r="X59" s="2">
        <f>('Подуш 1'!X59+'Подуш 2'!X59)/2</f>
        <v>232.5</v>
      </c>
      <c r="Y59" s="2">
        <f>('Подуш 1'!Y59+'Подуш 2'!Y59)/2</f>
        <v>269</v>
      </c>
      <c r="Z59" s="2">
        <f>('Подуш 1'!Z59+'Подуш 2'!Z59)/2</f>
        <v>283.5</v>
      </c>
      <c r="AA59" s="2">
        <f>('Подуш 1'!AA59+'Подуш 2'!AA59)/2</f>
        <v>281.5</v>
      </c>
      <c r="AB59" s="2">
        <f>('Подуш 1'!AB59+'Подуш 2'!AB59)/2</f>
        <v>281</v>
      </c>
      <c r="AC59" s="2">
        <f>('Подуш 1'!AC59+'Подуш 2'!AC59)/2</f>
        <v>319.5</v>
      </c>
      <c r="AD59" s="2">
        <f>('Подуш 1'!AD59+'Подуш 2'!AD59)/2</f>
        <v>318.5</v>
      </c>
      <c r="AE59" s="2">
        <f>('Подуш 1'!AE59+'Подуш 2'!AE59)/2</f>
        <v>362</v>
      </c>
      <c r="AF59" s="2">
        <f>('Подуш 1'!AF59+'Подуш 2'!AF59)/2</f>
        <v>338</v>
      </c>
      <c r="AG59" s="2">
        <f>('Подуш 1'!AG59+'Подуш 2'!AG59)/2</f>
        <v>173</v>
      </c>
      <c r="AH59" s="2">
        <f>('Подуш 1'!AH59+'Подуш 2'!AH59)/2</f>
        <v>293</v>
      </c>
      <c r="AI59" s="2">
        <f>('Подуш 1'!AI59+'Подуш 2'!AI59)/2</f>
        <v>163</v>
      </c>
      <c r="AJ59" s="2">
        <f>('Подуш 1'!AJ59+'Подуш 2'!AJ59)/2</f>
        <v>227.5</v>
      </c>
      <c r="AK59" s="2">
        <f>('Подуш 1'!AK59+'Подуш 2'!AK59)/2</f>
        <v>56.5</v>
      </c>
      <c r="AL59" s="2">
        <f>('Подуш 1'!AL59+'Подуш 2'!AL59)/2</f>
        <v>112</v>
      </c>
      <c r="AM59" s="2">
        <f>('Подуш 1'!AM59+'Подуш 2'!AM59)/2</f>
        <v>75</v>
      </c>
      <c r="AN59" s="2">
        <f>('Подуш 1'!AN59+'Подуш 2'!AN59)/2</f>
        <v>152</v>
      </c>
      <c r="AO59" s="2">
        <f>('Подуш 1'!AO59+'Подуш 2'!AO59)/2</f>
        <v>32.5</v>
      </c>
      <c r="AP59" s="2">
        <f>('Подуш 1'!AP59+'Подуш 2'!AP59)/2</f>
        <v>120.5</v>
      </c>
      <c r="AR59" s="2">
        <f t="shared" si="1"/>
        <v>7816.5</v>
      </c>
    </row>
    <row r="60" spans="1:44">
      <c r="A60" s="1">
        <v>63023</v>
      </c>
      <c r="B60" s="1">
        <v>3002</v>
      </c>
      <c r="C60" s="2">
        <f>('Подуш 1'!C60+'Подуш 2'!C60)/2</f>
        <v>0</v>
      </c>
      <c r="D60" s="2">
        <f>('Подуш 1'!D60+'Подуш 2'!D60)/2</f>
        <v>0</v>
      </c>
      <c r="E60" s="2">
        <f>('Подуш 1'!E60+'Подуш 2'!E60)/2</f>
        <v>0</v>
      </c>
      <c r="F60" s="2">
        <f>('Подуш 1'!F60+'Подуш 2'!F60)/2</f>
        <v>0</v>
      </c>
      <c r="G60" s="2">
        <f>('Подуш 1'!G60+'Подуш 2'!G60)/2</f>
        <v>0</v>
      </c>
      <c r="H60" s="2">
        <f>('Подуш 1'!H60+'Подуш 2'!H60)/2</f>
        <v>0</v>
      </c>
      <c r="I60" s="2">
        <f>('Подуш 1'!I60+'Подуш 2'!I60)/2</f>
        <v>0</v>
      </c>
      <c r="J60" s="2">
        <f>('Подуш 1'!J60+'Подуш 2'!J60)/2</f>
        <v>0</v>
      </c>
      <c r="K60" s="2">
        <f>('Подуш 1'!K60+'Подуш 2'!K60)/2</f>
        <v>0</v>
      </c>
      <c r="L60" s="2">
        <f>('Подуш 1'!L60+'Подуш 2'!L60)/2</f>
        <v>0</v>
      </c>
      <c r="M60" s="2">
        <f>('Подуш 1'!M60+'Подуш 2'!M60)/2</f>
        <v>0</v>
      </c>
      <c r="N60" s="2">
        <f>('Подуш 1'!N60+'Подуш 2'!N60)/2</f>
        <v>0</v>
      </c>
      <c r="O60" s="2">
        <f>('Подуш 1'!O60+'Подуш 2'!O60)/2</f>
        <v>0</v>
      </c>
      <c r="P60" s="2">
        <f>('Подуш 1'!P60+'Подуш 2'!P60)/2</f>
        <v>0</v>
      </c>
      <c r="Q60" s="2">
        <f>('Подуш 1'!Q60+'Подуш 2'!Q60)/2</f>
        <v>0</v>
      </c>
      <c r="R60" s="2">
        <f>('Подуш 1'!R60+'Подуш 2'!R60)/2</f>
        <v>0</v>
      </c>
      <c r="S60" s="2">
        <f>('Подуш 1'!S60+'Подуш 2'!S60)/2</f>
        <v>0</v>
      </c>
      <c r="T60" s="2">
        <f>('Подуш 1'!T60+'Подуш 2'!T60)/2</f>
        <v>0</v>
      </c>
      <c r="U60" s="2">
        <f>('Подуш 1'!U60+'Подуш 2'!U60)/2</f>
        <v>0</v>
      </c>
      <c r="V60" s="2">
        <f>('Подуш 1'!V60+'Подуш 2'!V60)/2</f>
        <v>0</v>
      </c>
      <c r="W60" s="2">
        <f>('Подуш 1'!W60+'Подуш 2'!W60)/2</f>
        <v>0</v>
      </c>
      <c r="X60" s="2">
        <f>('Подуш 1'!X60+'Подуш 2'!X60)/2</f>
        <v>0</v>
      </c>
      <c r="Y60" s="2">
        <f>('Подуш 1'!Y60+'Подуш 2'!Y60)/2</f>
        <v>0</v>
      </c>
      <c r="Z60" s="2">
        <f>('Подуш 1'!Z60+'Подуш 2'!Z60)/2</f>
        <v>0</v>
      </c>
      <c r="AA60" s="2">
        <f>('Подуш 1'!AA60+'Подуш 2'!AA60)/2</f>
        <v>0</v>
      </c>
      <c r="AB60" s="2">
        <f>('Подуш 1'!AB60+'Подуш 2'!AB60)/2</f>
        <v>0</v>
      </c>
      <c r="AC60" s="2">
        <f>('Подуш 1'!AC60+'Подуш 2'!AC60)/2</f>
        <v>0</v>
      </c>
      <c r="AD60" s="2">
        <f>('Подуш 1'!AD60+'Подуш 2'!AD60)/2</f>
        <v>0</v>
      </c>
      <c r="AE60" s="2">
        <f>('Подуш 1'!AE60+'Подуш 2'!AE60)/2</f>
        <v>0</v>
      </c>
      <c r="AF60" s="2">
        <f>('Подуш 1'!AF60+'Подуш 2'!AF60)/2</f>
        <v>0</v>
      </c>
      <c r="AG60" s="2">
        <f>('Подуш 1'!AG60+'Подуш 2'!AG60)/2</f>
        <v>0</v>
      </c>
      <c r="AH60" s="2">
        <f>('Подуш 1'!AH60+'Подуш 2'!AH60)/2</f>
        <v>0</v>
      </c>
      <c r="AI60" s="2">
        <f>('Подуш 1'!AI60+'Подуш 2'!AI60)/2</f>
        <v>0</v>
      </c>
      <c r="AJ60" s="2">
        <f>('Подуш 1'!AJ60+'Подуш 2'!AJ60)/2</f>
        <v>0</v>
      </c>
      <c r="AK60" s="2">
        <f>('Подуш 1'!AK60+'Подуш 2'!AK60)/2</f>
        <v>0</v>
      </c>
      <c r="AL60" s="2">
        <f>('Подуш 1'!AL60+'Подуш 2'!AL60)/2</f>
        <v>0</v>
      </c>
      <c r="AM60" s="2">
        <f>('Подуш 1'!AM60+'Подуш 2'!AM60)/2</f>
        <v>0</v>
      </c>
      <c r="AN60" s="2">
        <f>('Подуш 1'!AN60+'Подуш 2'!AN60)/2</f>
        <v>0</v>
      </c>
      <c r="AO60" s="2">
        <f>('Подуш 1'!AO60+'Подуш 2'!AO60)/2</f>
        <v>0</v>
      </c>
      <c r="AP60" s="2">
        <f>('Подуш 1'!AP60+'Подуш 2'!AP60)/2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1'!C61+'Подуш 2'!C61)/2</f>
        <v>636.5</v>
      </c>
      <c r="D61" s="2">
        <f>('Подуш 1'!D61+'Подуш 2'!D61)/2</f>
        <v>616</v>
      </c>
      <c r="E61" s="2">
        <f>('Подуш 1'!E61+'Подуш 2'!E61)/2</f>
        <v>1481</v>
      </c>
      <c r="F61" s="2">
        <f>('Подуш 1'!F61+'Подуш 2'!F61)/2</f>
        <v>1270</v>
      </c>
      <c r="G61" s="2">
        <f>('Подуш 1'!G61+'Подуш 2'!G61)/2</f>
        <v>3677</v>
      </c>
      <c r="H61" s="2">
        <f>('Подуш 1'!H61+'Подуш 2'!H61)/2</f>
        <v>3439</v>
      </c>
      <c r="I61" s="2">
        <f>('Подуш 1'!I61+'Подуш 2'!I61)/2</f>
        <v>3579.5</v>
      </c>
      <c r="J61" s="2">
        <f>('Подуш 1'!J61+'Подуш 2'!J61)/2</f>
        <v>3390.5</v>
      </c>
      <c r="K61" s="2">
        <f>('Подуш 1'!K61+'Подуш 2'!K61)/2</f>
        <v>1909</v>
      </c>
      <c r="L61" s="2">
        <f>('Подуш 1'!L61+'Подуш 2'!L61)/2</f>
        <v>1744.5</v>
      </c>
      <c r="M61" s="2">
        <f>('Подуш 1'!M61+'Подуш 2'!M61)/2</f>
        <v>1190</v>
      </c>
      <c r="N61" s="2">
        <f>('Подуш 1'!N61+'Подуш 2'!N61)/2</f>
        <v>1083</v>
      </c>
      <c r="O61" s="2">
        <f>('Подуш 1'!O61+'Подуш 2'!O61)/2</f>
        <v>2563</v>
      </c>
      <c r="P61" s="2">
        <f>('Подуш 1'!P61+'Подуш 2'!P61)/2</f>
        <v>2629.5</v>
      </c>
      <c r="Q61" s="2">
        <f>('Подуш 1'!Q61+'Подуш 2'!Q61)/2</f>
        <v>3568</v>
      </c>
      <c r="R61" s="2">
        <f>('Подуш 1'!R61+'Подуш 2'!R61)/2</f>
        <v>3154.5</v>
      </c>
      <c r="S61" s="2">
        <f>('Подуш 1'!S61+'Подуш 2'!S61)/2</f>
        <v>5368</v>
      </c>
      <c r="T61" s="2">
        <f>('Подуш 1'!T61+'Подуш 2'!T61)/2</f>
        <v>4678.5</v>
      </c>
      <c r="U61" s="2">
        <f>('Подуш 1'!U61+'Подуш 2'!U61)/2</f>
        <v>5476.5</v>
      </c>
      <c r="V61" s="2">
        <f>('Подуш 1'!V61+'Подуш 2'!V61)/2</f>
        <v>4972.5</v>
      </c>
      <c r="W61" s="2">
        <f>('Подуш 1'!W61+'Подуш 2'!W61)/2</f>
        <v>4267.5</v>
      </c>
      <c r="X61" s="2">
        <f>('Подуш 1'!X61+'Подуш 2'!X61)/2</f>
        <v>4407.5</v>
      </c>
      <c r="Y61" s="2">
        <f>('Подуш 1'!Y61+'Подуш 2'!Y61)/2</f>
        <v>4129.5</v>
      </c>
      <c r="Z61" s="2">
        <f>('Подуш 1'!Z61+'Подуш 2'!Z61)/2</f>
        <v>4479</v>
      </c>
      <c r="AA61" s="2">
        <f>('Подуш 1'!AA61+'Подуш 2'!AA61)/2</f>
        <v>3941.5</v>
      </c>
      <c r="AB61" s="2">
        <f>('Подуш 1'!AB61+'Подуш 2'!AB61)/2</f>
        <v>4083.5</v>
      </c>
      <c r="AC61" s="2">
        <f>('Подуш 1'!AC61+'Подуш 2'!AC61)/2</f>
        <v>3732</v>
      </c>
      <c r="AD61" s="2">
        <f>('Подуш 1'!AD61+'Подуш 2'!AD61)/2</f>
        <v>4355.5</v>
      </c>
      <c r="AE61" s="2">
        <f>('Подуш 1'!AE61+'Подуш 2'!AE61)/2</f>
        <v>4665.5</v>
      </c>
      <c r="AF61" s="2">
        <f>('Подуш 1'!AF61+'Подуш 2'!AF61)/2</f>
        <v>5351</v>
      </c>
      <c r="AG61" s="2">
        <f>('Подуш 1'!AG61+'Подуш 2'!AG61)/2</f>
        <v>2522</v>
      </c>
      <c r="AH61" s="2">
        <f>('Подуш 1'!AH61+'Подуш 2'!AH61)/2</f>
        <v>5371.5</v>
      </c>
      <c r="AI61" s="2">
        <f>('Подуш 1'!AI61+'Подуш 2'!AI61)/2</f>
        <v>2316.5</v>
      </c>
      <c r="AJ61" s="2">
        <f>('Подуш 1'!AJ61+'Подуш 2'!AJ61)/2</f>
        <v>4651</v>
      </c>
      <c r="AK61" s="2">
        <f>('Подуш 1'!AK61+'Подуш 2'!AK61)/2</f>
        <v>1015.5</v>
      </c>
      <c r="AL61" s="2">
        <f>('Подуш 1'!AL61+'Подуш 2'!AL61)/2</f>
        <v>2231</v>
      </c>
      <c r="AM61" s="2">
        <f>('Подуш 1'!AM61+'Подуш 2'!AM61)/2</f>
        <v>896.5</v>
      </c>
      <c r="AN61" s="2">
        <f>('Подуш 1'!AN61+'Подуш 2'!AN61)/2</f>
        <v>3034.5</v>
      </c>
      <c r="AO61" s="2">
        <f>('Подуш 1'!AO61+'Подуш 2'!AO61)/2</f>
        <v>579</v>
      </c>
      <c r="AP61" s="2">
        <f>('Подуш 1'!AP61+'Подуш 2'!AP61)/2</f>
        <v>2261</v>
      </c>
      <c r="AR61" s="2">
        <f t="shared" si="1"/>
        <v>124717.5</v>
      </c>
    </row>
    <row r="62" spans="1:44">
      <c r="A62" s="1">
        <v>63023</v>
      </c>
      <c r="B62" s="1">
        <v>3202</v>
      </c>
      <c r="C62" s="2">
        <f>('Подуш 1'!C62+'Подуш 2'!C62)/2</f>
        <v>0</v>
      </c>
      <c r="D62" s="2">
        <f>('Подуш 1'!D62+'Подуш 2'!D62)/2</f>
        <v>0</v>
      </c>
      <c r="E62" s="2">
        <f>('Подуш 1'!E62+'Подуш 2'!E62)/2</f>
        <v>0</v>
      </c>
      <c r="F62" s="2">
        <f>('Подуш 1'!F62+'Подуш 2'!F62)/2</f>
        <v>0</v>
      </c>
      <c r="G62" s="2">
        <f>('Подуш 1'!G62+'Подуш 2'!G62)/2</f>
        <v>0</v>
      </c>
      <c r="H62" s="2">
        <f>('Подуш 1'!H62+'Подуш 2'!H62)/2</f>
        <v>0</v>
      </c>
      <c r="I62" s="2">
        <f>('Подуш 1'!I62+'Подуш 2'!I62)/2</f>
        <v>0</v>
      </c>
      <c r="J62" s="2">
        <f>('Подуш 1'!J62+'Подуш 2'!J62)/2</f>
        <v>0</v>
      </c>
      <c r="K62" s="2">
        <f>('Подуш 1'!K62+'Подуш 2'!K62)/2</f>
        <v>0</v>
      </c>
      <c r="L62" s="2">
        <f>('Подуш 1'!L62+'Подуш 2'!L62)/2</f>
        <v>0</v>
      </c>
      <c r="M62" s="2">
        <f>('Подуш 1'!M62+'Подуш 2'!M62)/2</f>
        <v>0</v>
      </c>
      <c r="N62" s="2">
        <f>('Подуш 1'!N62+'Подуш 2'!N62)/2</f>
        <v>0</v>
      </c>
      <c r="O62" s="2">
        <f>('Подуш 1'!O62+'Подуш 2'!O62)/2</f>
        <v>0</v>
      </c>
      <c r="P62" s="2">
        <f>('Подуш 1'!P62+'Подуш 2'!P62)/2</f>
        <v>0</v>
      </c>
      <c r="Q62" s="2">
        <f>('Подуш 1'!Q62+'Подуш 2'!Q62)/2</f>
        <v>0</v>
      </c>
      <c r="R62" s="2">
        <f>('Подуш 1'!R62+'Подуш 2'!R62)/2</f>
        <v>0</v>
      </c>
      <c r="S62" s="2">
        <f>('Подуш 1'!S62+'Подуш 2'!S62)/2</f>
        <v>0</v>
      </c>
      <c r="T62" s="2">
        <f>('Подуш 1'!T62+'Подуш 2'!T62)/2</f>
        <v>0</v>
      </c>
      <c r="U62" s="2">
        <f>('Подуш 1'!U62+'Подуш 2'!U62)/2</f>
        <v>0</v>
      </c>
      <c r="V62" s="2">
        <f>('Подуш 1'!V62+'Подуш 2'!V62)/2</f>
        <v>0</v>
      </c>
      <c r="W62" s="2">
        <f>('Подуш 1'!W62+'Подуш 2'!W62)/2</f>
        <v>0</v>
      </c>
      <c r="X62" s="2">
        <f>('Подуш 1'!X62+'Подуш 2'!X62)/2</f>
        <v>0</v>
      </c>
      <c r="Y62" s="2">
        <f>('Подуш 1'!Y62+'Подуш 2'!Y62)/2</f>
        <v>0</v>
      </c>
      <c r="Z62" s="2">
        <f>('Подуш 1'!Z62+'Подуш 2'!Z62)/2</f>
        <v>0</v>
      </c>
      <c r="AA62" s="2">
        <f>('Подуш 1'!AA62+'Подуш 2'!AA62)/2</f>
        <v>0</v>
      </c>
      <c r="AB62" s="2">
        <f>('Подуш 1'!AB62+'Подуш 2'!AB62)/2</f>
        <v>0</v>
      </c>
      <c r="AC62" s="2">
        <f>('Подуш 1'!AC62+'Подуш 2'!AC62)/2</f>
        <v>0</v>
      </c>
      <c r="AD62" s="2">
        <f>('Подуш 1'!AD62+'Подуш 2'!AD62)/2</f>
        <v>0</v>
      </c>
      <c r="AE62" s="2">
        <f>('Подуш 1'!AE62+'Подуш 2'!AE62)/2</f>
        <v>0</v>
      </c>
      <c r="AF62" s="2">
        <f>('Подуш 1'!AF62+'Подуш 2'!AF62)/2</f>
        <v>0</v>
      </c>
      <c r="AG62" s="2">
        <f>('Подуш 1'!AG62+'Подуш 2'!AG62)/2</f>
        <v>0</v>
      </c>
      <c r="AH62" s="2">
        <f>('Подуш 1'!AH62+'Подуш 2'!AH62)/2</f>
        <v>0</v>
      </c>
      <c r="AI62" s="2">
        <f>('Подуш 1'!AI62+'Подуш 2'!AI62)/2</f>
        <v>0</v>
      </c>
      <c r="AJ62" s="2">
        <f>('Подуш 1'!AJ62+'Подуш 2'!AJ62)/2</f>
        <v>0</v>
      </c>
      <c r="AK62" s="2">
        <f>('Подуш 1'!AK62+'Подуш 2'!AK62)/2</f>
        <v>0</v>
      </c>
      <c r="AL62" s="2">
        <f>('Подуш 1'!AL62+'Подуш 2'!AL62)/2</f>
        <v>0</v>
      </c>
      <c r="AM62" s="2">
        <f>('Подуш 1'!AM62+'Подуш 2'!AM62)/2</f>
        <v>0</v>
      </c>
      <c r="AN62" s="2">
        <f>('Подуш 1'!AN62+'Подуш 2'!AN62)/2</f>
        <v>0</v>
      </c>
      <c r="AO62" s="2">
        <f>('Подуш 1'!AO62+'Подуш 2'!AO62)/2</f>
        <v>0</v>
      </c>
      <c r="AP62" s="2">
        <f>('Подуш 1'!AP62+'Подуш 2'!AP62)/2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1'!C63+'Подуш 2'!C63)/2</f>
        <v>322</v>
      </c>
      <c r="D63" s="2">
        <f>('Подуш 1'!D63+'Подуш 2'!D63)/2</f>
        <v>282</v>
      </c>
      <c r="E63" s="2">
        <f>('Подуш 1'!E63+'Подуш 2'!E63)/2</f>
        <v>643</v>
      </c>
      <c r="F63" s="2">
        <f>('Подуш 1'!F63+'Подуш 2'!F63)/2</f>
        <v>584.5</v>
      </c>
      <c r="G63" s="2">
        <f>('Подуш 1'!G63+'Подуш 2'!G63)/2</f>
        <v>1277</v>
      </c>
      <c r="H63" s="2">
        <f>('Подуш 1'!H63+'Подуш 2'!H63)/2</f>
        <v>1204</v>
      </c>
      <c r="I63" s="2">
        <f>('Подуш 1'!I63+'Подуш 2'!I63)/2</f>
        <v>1267.5</v>
      </c>
      <c r="J63" s="2">
        <f>('Подуш 1'!J63+'Подуш 2'!J63)/2</f>
        <v>1155</v>
      </c>
      <c r="K63" s="2">
        <f>('Подуш 1'!K63+'Подуш 2'!K63)/2</f>
        <v>626.5</v>
      </c>
      <c r="L63" s="2">
        <f>('Подуш 1'!L63+'Подуш 2'!L63)/2</f>
        <v>593</v>
      </c>
      <c r="M63" s="2">
        <f>('Подуш 1'!M63+'Подуш 2'!M63)/2</f>
        <v>389</v>
      </c>
      <c r="N63" s="2">
        <f>('Подуш 1'!N63+'Подуш 2'!N63)/2</f>
        <v>349</v>
      </c>
      <c r="O63" s="2">
        <f>('Подуш 1'!O63+'Подуш 2'!O63)/2</f>
        <v>627.5</v>
      </c>
      <c r="P63" s="2">
        <f>('Подуш 1'!P63+'Подуш 2'!P63)/2</f>
        <v>608</v>
      </c>
      <c r="Q63" s="2">
        <f>('Подуш 1'!Q63+'Подуш 2'!Q63)/2</f>
        <v>836</v>
      </c>
      <c r="R63" s="2">
        <f>('Подуш 1'!R63+'Подуш 2'!R63)/2</f>
        <v>809</v>
      </c>
      <c r="S63" s="2">
        <f>('Подуш 1'!S63+'Подуш 2'!S63)/2</f>
        <v>1280</v>
      </c>
      <c r="T63" s="2">
        <f>('Подуш 1'!T63+'Подуш 2'!T63)/2</f>
        <v>1332.5</v>
      </c>
      <c r="U63" s="2">
        <f>('Подуш 1'!U63+'Подуш 2'!U63)/2</f>
        <v>1532.5</v>
      </c>
      <c r="V63" s="2">
        <f>('Подуш 1'!V63+'Подуш 2'!V63)/2</f>
        <v>1580.5</v>
      </c>
      <c r="W63" s="2">
        <f>('Подуш 1'!W63+'Подуш 2'!W63)/2</f>
        <v>1169</v>
      </c>
      <c r="X63" s="2">
        <f>('Подуш 1'!X63+'Подуш 2'!X63)/2</f>
        <v>1239</v>
      </c>
      <c r="Y63" s="2">
        <f>('Подуш 1'!Y63+'Подуш 2'!Y63)/2</f>
        <v>1015.5</v>
      </c>
      <c r="Z63" s="2">
        <f>('Подуш 1'!Z63+'Подуш 2'!Z63)/2</f>
        <v>1214</v>
      </c>
      <c r="AA63" s="2">
        <f>('Подуш 1'!AA63+'Подуш 2'!AA63)/2</f>
        <v>881.5</v>
      </c>
      <c r="AB63" s="2">
        <f>('Подуш 1'!AB63+'Подуш 2'!AB63)/2</f>
        <v>1066</v>
      </c>
      <c r="AC63" s="2">
        <f>('Подуш 1'!AC63+'Подуш 2'!AC63)/2</f>
        <v>947.5</v>
      </c>
      <c r="AD63" s="2">
        <f>('Подуш 1'!AD63+'Подуш 2'!AD63)/2</f>
        <v>1152</v>
      </c>
      <c r="AE63" s="2">
        <f>('Подуш 1'!AE63+'Подуш 2'!AE63)/2</f>
        <v>1278.5</v>
      </c>
      <c r="AF63" s="2">
        <f>('Подуш 1'!AF63+'Подуш 2'!AF63)/2</f>
        <v>1457.5</v>
      </c>
      <c r="AG63" s="2">
        <f>('Подуш 1'!AG63+'Подуш 2'!AG63)/2</f>
        <v>649.5</v>
      </c>
      <c r="AH63" s="2">
        <f>('Подуш 1'!AH63+'Подуш 2'!AH63)/2</f>
        <v>1180.5</v>
      </c>
      <c r="AI63" s="2">
        <f>('Подуш 1'!AI63+'Подуш 2'!AI63)/2</f>
        <v>530</v>
      </c>
      <c r="AJ63" s="2">
        <f>('Подуш 1'!AJ63+'Подуш 2'!AJ63)/2</f>
        <v>919.5</v>
      </c>
      <c r="AK63" s="2">
        <f>('Подуш 1'!AK63+'Подуш 2'!AK63)/2</f>
        <v>182.5</v>
      </c>
      <c r="AL63" s="2">
        <f>('Подуш 1'!AL63+'Подуш 2'!AL63)/2</f>
        <v>412.5</v>
      </c>
      <c r="AM63" s="2">
        <f>('Подуш 1'!AM63+'Подуш 2'!AM63)/2</f>
        <v>162.5</v>
      </c>
      <c r="AN63" s="2">
        <f>('Подуш 1'!AN63+'Подуш 2'!AN63)/2</f>
        <v>595</v>
      </c>
      <c r="AO63" s="2">
        <f>('Подуш 1'!AO63+'Подуш 2'!AO63)/2</f>
        <v>138</v>
      </c>
      <c r="AP63" s="2">
        <f>('Подуш 1'!AP63+'Подуш 2'!AP63)/2</f>
        <v>558</v>
      </c>
      <c r="AR63" s="2">
        <f t="shared" si="1"/>
        <v>34047</v>
      </c>
    </row>
    <row r="64" spans="1:44">
      <c r="A64" s="1">
        <v>63023</v>
      </c>
      <c r="B64" s="1">
        <v>3417</v>
      </c>
      <c r="C64" s="2">
        <f>('Подуш 1'!C64+'Подуш 2'!C64)/2</f>
        <v>1012.5</v>
      </c>
      <c r="D64" s="2">
        <f>('Подуш 1'!D64+'Подуш 2'!D64)/2</f>
        <v>1006.5</v>
      </c>
      <c r="E64" s="2">
        <f>('Подуш 1'!E64+'Подуш 2'!E64)/2</f>
        <v>2181.5</v>
      </c>
      <c r="F64" s="2">
        <f>('Подуш 1'!F64+'Подуш 2'!F64)/2</f>
        <v>2095.5</v>
      </c>
      <c r="G64" s="2">
        <f>('Подуш 1'!G64+'Подуш 2'!G64)/2</f>
        <v>5525</v>
      </c>
      <c r="H64" s="2">
        <f>('Подуш 1'!H64+'Подуш 2'!H64)/2</f>
        <v>5151.5</v>
      </c>
      <c r="I64" s="2">
        <f>('Подуш 1'!I64+'Подуш 2'!I64)/2</f>
        <v>5675.5</v>
      </c>
      <c r="J64" s="2">
        <f>('Подуш 1'!J64+'Подуш 2'!J64)/2</f>
        <v>5255</v>
      </c>
      <c r="K64" s="2">
        <f>('Подуш 1'!K64+'Подуш 2'!K64)/2</f>
        <v>3005</v>
      </c>
      <c r="L64" s="2">
        <f>('Подуш 1'!L64+'Подуш 2'!L64)/2</f>
        <v>2809.5</v>
      </c>
      <c r="M64" s="2">
        <f>('Подуш 1'!M64+'Подуш 2'!M64)/2</f>
        <v>1921</v>
      </c>
      <c r="N64" s="2">
        <f>('Подуш 1'!N64+'Подуш 2'!N64)/2</f>
        <v>1748.5</v>
      </c>
      <c r="O64" s="2">
        <f>('Подуш 1'!O64+'Подуш 2'!O64)/2</f>
        <v>3241</v>
      </c>
      <c r="P64" s="2">
        <f>('Подуш 1'!P64+'Подуш 2'!P64)/2</f>
        <v>3449</v>
      </c>
      <c r="Q64" s="2">
        <f>('Подуш 1'!Q64+'Подуш 2'!Q64)/2</f>
        <v>4029</v>
      </c>
      <c r="R64" s="2">
        <f>('Подуш 1'!R64+'Подуш 2'!R64)/2</f>
        <v>3515</v>
      </c>
      <c r="S64" s="2">
        <f>('Подуш 1'!S64+'Подуш 2'!S64)/2</f>
        <v>6276.5</v>
      </c>
      <c r="T64" s="2">
        <f>('Подуш 1'!T64+'Подуш 2'!T64)/2</f>
        <v>5790.5</v>
      </c>
      <c r="U64" s="2">
        <f>('Подуш 1'!U64+'Подуш 2'!U64)/2</f>
        <v>6791</v>
      </c>
      <c r="V64" s="2">
        <f>('Подуш 1'!V64+'Подуш 2'!V64)/2</f>
        <v>7030</v>
      </c>
      <c r="W64" s="2">
        <f>('Подуш 1'!W64+'Подуш 2'!W64)/2</f>
        <v>5714</v>
      </c>
      <c r="X64" s="2">
        <f>('Подуш 1'!X64+'Подуш 2'!X64)/2</f>
        <v>6389</v>
      </c>
      <c r="Y64" s="2">
        <f>('Подуш 1'!Y64+'Подуш 2'!Y64)/2</f>
        <v>5467</v>
      </c>
      <c r="Z64" s="2">
        <f>('Подуш 1'!Z64+'Подуш 2'!Z64)/2</f>
        <v>6107.5</v>
      </c>
      <c r="AA64" s="2">
        <f>('Подуш 1'!AA64+'Подуш 2'!AA64)/2</f>
        <v>4849.5</v>
      </c>
      <c r="AB64" s="2">
        <f>('Подуш 1'!AB64+'Подуш 2'!AB64)/2</f>
        <v>5543.5</v>
      </c>
      <c r="AC64" s="2">
        <f>('Подуш 1'!AC64+'Подуш 2'!AC64)/2</f>
        <v>4806.5</v>
      </c>
      <c r="AD64" s="2">
        <f>('Подуш 1'!AD64+'Подуш 2'!AD64)/2</f>
        <v>6040</v>
      </c>
      <c r="AE64" s="2">
        <f>('Подуш 1'!AE64+'Подуш 2'!AE64)/2</f>
        <v>6481</v>
      </c>
      <c r="AF64" s="2">
        <f>('Подуш 1'!AF64+'Подуш 2'!AF64)/2</f>
        <v>7806</v>
      </c>
      <c r="AG64" s="2">
        <f>('Подуш 1'!AG64+'Подуш 2'!AG64)/2</f>
        <v>3576</v>
      </c>
      <c r="AH64" s="2">
        <f>('Подуш 1'!AH64+'Подуш 2'!AH64)/2</f>
        <v>7789</v>
      </c>
      <c r="AI64" s="2">
        <f>('Подуш 1'!AI64+'Подуш 2'!AI64)/2</f>
        <v>3531.5</v>
      </c>
      <c r="AJ64" s="2">
        <f>('Подуш 1'!AJ64+'Подуш 2'!AJ64)/2</f>
        <v>6497</v>
      </c>
      <c r="AK64" s="2">
        <f>('Подуш 1'!AK64+'Подуш 2'!AK64)/2</f>
        <v>1268</v>
      </c>
      <c r="AL64" s="2">
        <f>('Подуш 1'!AL64+'Подуш 2'!AL64)/2</f>
        <v>2892</v>
      </c>
      <c r="AM64" s="2">
        <f>('Подуш 1'!AM64+'Подуш 2'!AM64)/2</f>
        <v>1163.5</v>
      </c>
      <c r="AN64" s="2">
        <f>('Подуш 1'!AN64+'Подуш 2'!AN64)/2</f>
        <v>3964.5</v>
      </c>
      <c r="AO64" s="2">
        <f>('Подуш 1'!AO64+'Подуш 2'!AO64)/2</f>
        <v>661</v>
      </c>
      <c r="AP64" s="2">
        <f>('Подуш 1'!AP64+'Подуш 2'!AP64)/2</f>
        <v>2833.5</v>
      </c>
      <c r="AR64" s="2">
        <f t="shared" si="1"/>
        <v>170889</v>
      </c>
    </row>
    <row r="65" spans="1:44">
      <c r="A65" s="1">
        <v>63023</v>
      </c>
      <c r="B65" s="1">
        <v>4006</v>
      </c>
      <c r="C65" s="2">
        <f>('Подуш 1'!C65+'Подуш 2'!C65)/2</f>
        <v>3988</v>
      </c>
      <c r="D65" s="2">
        <f>('Подуш 1'!D65+'Подуш 2'!D65)/2</f>
        <v>3640</v>
      </c>
      <c r="E65" s="2">
        <f>('Подуш 1'!E65+'Подуш 2'!E65)/2</f>
        <v>8393.5</v>
      </c>
      <c r="F65" s="2">
        <f>('Подуш 1'!F65+'Подуш 2'!F65)/2</f>
        <v>7886</v>
      </c>
      <c r="G65" s="2">
        <f>('Подуш 1'!G65+'Подуш 2'!G65)/2</f>
        <v>20771</v>
      </c>
      <c r="H65" s="2">
        <f>('Подуш 1'!H65+'Подуш 2'!H65)/2</f>
        <v>19511</v>
      </c>
      <c r="I65" s="2">
        <f>('Подуш 1'!I65+'Подуш 2'!I65)/2</f>
        <v>20196</v>
      </c>
      <c r="J65" s="2">
        <f>('Подуш 1'!J65+'Подуш 2'!J65)/2</f>
        <v>19220.5</v>
      </c>
      <c r="K65" s="2">
        <f>('Подуш 1'!K65+'Подуш 2'!K65)/2</f>
        <v>10574.5</v>
      </c>
      <c r="L65" s="2">
        <f>('Подуш 1'!L65+'Подуш 2'!L65)/2</f>
        <v>10004</v>
      </c>
      <c r="M65" s="2">
        <f>('Подуш 1'!M65+'Подуш 2'!M65)/2</f>
        <v>6561</v>
      </c>
      <c r="N65" s="2">
        <f>('Подуш 1'!N65+'Подуш 2'!N65)/2</f>
        <v>6165.5</v>
      </c>
      <c r="O65" s="2">
        <f>('Подуш 1'!O65+'Подуш 2'!O65)/2</f>
        <v>12720.5</v>
      </c>
      <c r="P65" s="2">
        <f>('Подуш 1'!P65+'Подуш 2'!P65)/2</f>
        <v>13034.5</v>
      </c>
      <c r="Q65" s="2">
        <f>('Подуш 1'!Q65+'Подуш 2'!Q65)/2</f>
        <v>16439</v>
      </c>
      <c r="R65" s="2">
        <f>('Подуш 1'!R65+'Подуш 2'!R65)/2</f>
        <v>14602.5</v>
      </c>
      <c r="S65" s="2">
        <f>('Подуш 1'!S65+'Подуш 2'!S65)/2</f>
        <v>24400.5</v>
      </c>
      <c r="T65" s="2">
        <f>('Подуш 1'!T65+'Подуш 2'!T65)/2</f>
        <v>23070</v>
      </c>
      <c r="U65" s="2">
        <f>('Подуш 1'!U65+'Подуш 2'!U65)/2</f>
        <v>28492</v>
      </c>
      <c r="V65" s="2">
        <f>('Подуш 1'!V65+'Подуш 2'!V65)/2</f>
        <v>28694.5</v>
      </c>
      <c r="W65" s="2">
        <f>('Подуш 1'!W65+'Подуш 2'!W65)/2</f>
        <v>25172.5</v>
      </c>
      <c r="X65" s="2">
        <f>('Подуш 1'!X65+'Подуш 2'!X65)/2</f>
        <v>26892.5</v>
      </c>
      <c r="Y65" s="2">
        <f>('Подуш 1'!Y65+'Подуш 2'!Y65)/2</f>
        <v>25497</v>
      </c>
      <c r="Z65" s="2">
        <f>('Подуш 1'!Z65+'Подуш 2'!Z65)/2</f>
        <v>28785</v>
      </c>
      <c r="AA65" s="2">
        <f>('Подуш 1'!AA65+'Подуш 2'!AA65)/2</f>
        <v>22607</v>
      </c>
      <c r="AB65" s="2">
        <f>('Подуш 1'!AB65+'Подуш 2'!AB65)/2</f>
        <v>24994.5</v>
      </c>
      <c r="AC65" s="2">
        <f>('Подуш 1'!AC65+'Подуш 2'!AC65)/2</f>
        <v>20480</v>
      </c>
      <c r="AD65" s="2">
        <f>('Подуш 1'!AD65+'Подуш 2'!AD65)/2</f>
        <v>23781.5</v>
      </c>
      <c r="AE65" s="2">
        <f>('Подуш 1'!AE65+'Подуш 2'!AE65)/2</f>
        <v>23480</v>
      </c>
      <c r="AF65" s="2">
        <f>('Подуш 1'!AF65+'Подуш 2'!AF65)/2</f>
        <v>27360.5</v>
      </c>
      <c r="AG65" s="2">
        <f>('Подуш 1'!AG65+'Подуш 2'!AG65)/2</f>
        <v>12575.5</v>
      </c>
      <c r="AH65" s="2">
        <f>('Подуш 1'!AH65+'Подуш 2'!AH65)/2</f>
        <v>26187.5</v>
      </c>
      <c r="AI65" s="2">
        <f>('Подуш 1'!AI65+'Подуш 2'!AI65)/2</f>
        <v>12637</v>
      </c>
      <c r="AJ65" s="2">
        <f>('Подуш 1'!AJ65+'Подуш 2'!AJ65)/2</f>
        <v>25538.5</v>
      </c>
      <c r="AK65" s="2">
        <f>('Подуш 1'!AK65+'Подуш 2'!AK65)/2</f>
        <v>4991</v>
      </c>
      <c r="AL65" s="2">
        <f>('Подуш 1'!AL65+'Подуш 2'!AL65)/2</f>
        <v>10870.5</v>
      </c>
      <c r="AM65" s="2">
        <f>('Подуш 1'!AM65+'Подуш 2'!AM65)/2</f>
        <v>4465.5</v>
      </c>
      <c r="AN65" s="2">
        <f>('Подуш 1'!AN65+'Подуш 2'!AN65)/2</f>
        <v>11963.5</v>
      </c>
      <c r="AO65" s="2">
        <f>('Подуш 1'!AO65+'Подуш 2'!AO65)/2</f>
        <v>1817</v>
      </c>
      <c r="AP65" s="2">
        <f>('Подуш 1'!AP65+'Подуш 2'!AP65)/2</f>
        <v>6849</v>
      </c>
      <c r="AR65" s="2">
        <f t="shared" si="1"/>
        <v>665310</v>
      </c>
    </row>
    <row r="66" spans="1:44">
      <c r="A66" s="1">
        <v>63023</v>
      </c>
      <c r="B66" s="1">
        <v>5008</v>
      </c>
      <c r="C66" s="2">
        <f>('Подуш 1'!C66+'Подуш 2'!C66)/2</f>
        <v>3538.5</v>
      </c>
      <c r="D66" s="2">
        <f>('Подуш 1'!D66+'Подуш 2'!D66)/2</f>
        <v>3311</v>
      </c>
      <c r="E66" s="2">
        <f>('Подуш 1'!E66+'Подуш 2'!E66)/2</f>
        <v>8234.5</v>
      </c>
      <c r="F66" s="2">
        <f>('Подуш 1'!F66+'Подуш 2'!F66)/2</f>
        <v>7716.5</v>
      </c>
      <c r="G66" s="2">
        <f>('Подуш 1'!G66+'Подуш 2'!G66)/2</f>
        <v>20268.5</v>
      </c>
      <c r="H66" s="2">
        <f>('Подуш 1'!H66+'Подуш 2'!H66)/2</f>
        <v>19285.5</v>
      </c>
      <c r="I66" s="2">
        <f>('Подуш 1'!I66+'Подуш 2'!I66)/2</f>
        <v>18811.5</v>
      </c>
      <c r="J66" s="2">
        <f>('Подуш 1'!J66+'Подуш 2'!J66)/2</f>
        <v>18072</v>
      </c>
      <c r="K66" s="2">
        <f>('Подуш 1'!K66+'Подуш 2'!K66)/2</f>
        <v>9778.5</v>
      </c>
      <c r="L66" s="2">
        <f>('Подуш 1'!L66+'Подуш 2'!L66)/2</f>
        <v>9068</v>
      </c>
      <c r="M66" s="2">
        <f>('Подуш 1'!M66+'Подуш 2'!M66)/2</f>
        <v>5959</v>
      </c>
      <c r="N66" s="2">
        <f>('Подуш 1'!N66+'Подуш 2'!N66)/2</f>
        <v>5726</v>
      </c>
      <c r="O66" s="2">
        <f>('Подуш 1'!O66+'Подуш 2'!O66)/2</f>
        <v>12443.5</v>
      </c>
      <c r="P66" s="2">
        <f>('Подуш 1'!P66+'Подуш 2'!P66)/2</f>
        <v>13936.5</v>
      </c>
      <c r="Q66" s="2">
        <f>('Подуш 1'!Q66+'Подуш 2'!Q66)/2</f>
        <v>17257.5</v>
      </c>
      <c r="R66" s="2">
        <f>('Подуш 1'!R66+'Подуш 2'!R66)/2</f>
        <v>17052</v>
      </c>
      <c r="S66" s="2">
        <f>('Подуш 1'!S66+'Подуш 2'!S66)/2</f>
        <v>26384</v>
      </c>
      <c r="T66" s="2">
        <f>('Подуш 1'!T66+'Подуш 2'!T66)/2</f>
        <v>26196</v>
      </c>
      <c r="U66" s="2">
        <f>('Подуш 1'!U66+'Подуш 2'!U66)/2</f>
        <v>29477</v>
      </c>
      <c r="V66" s="2">
        <f>('Подуш 1'!V66+'Подуш 2'!V66)/2</f>
        <v>30897.5</v>
      </c>
      <c r="W66" s="2">
        <f>('Подуш 1'!W66+'Подуш 2'!W66)/2</f>
        <v>23741</v>
      </c>
      <c r="X66" s="2">
        <f>('Подуш 1'!X66+'Подуш 2'!X66)/2</f>
        <v>26686</v>
      </c>
      <c r="Y66" s="2">
        <f>('Подуш 1'!Y66+'Подуш 2'!Y66)/2</f>
        <v>21543.5</v>
      </c>
      <c r="Z66" s="2">
        <f>('Подуш 1'!Z66+'Подуш 2'!Z66)/2</f>
        <v>24591</v>
      </c>
      <c r="AA66" s="2">
        <f>('Подуш 1'!AA66+'Подуш 2'!AA66)/2</f>
        <v>19286.5</v>
      </c>
      <c r="AB66" s="2">
        <f>('Подуш 1'!AB66+'Подуш 2'!AB66)/2</f>
        <v>22447</v>
      </c>
      <c r="AC66" s="2">
        <f>('Подуш 1'!AC66+'Подуш 2'!AC66)/2</f>
        <v>18241.5</v>
      </c>
      <c r="AD66" s="2">
        <f>('Подуш 1'!AD66+'Подуш 2'!AD66)/2</f>
        <v>22446</v>
      </c>
      <c r="AE66" s="2">
        <f>('Подуш 1'!AE66+'Подуш 2'!AE66)/2</f>
        <v>22232.5</v>
      </c>
      <c r="AF66" s="2">
        <f>('Подуш 1'!AF66+'Подуш 2'!AF66)/2</f>
        <v>26727.5</v>
      </c>
      <c r="AG66" s="2">
        <f>('Подуш 1'!AG66+'Подуш 2'!AG66)/2</f>
        <v>11996</v>
      </c>
      <c r="AH66" s="2">
        <f>('Подуш 1'!AH66+'Подуш 2'!AH66)/2</f>
        <v>26212</v>
      </c>
      <c r="AI66" s="2">
        <f>('Подуш 1'!AI66+'Подуш 2'!AI66)/2</f>
        <v>11663</v>
      </c>
      <c r="AJ66" s="2">
        <f>('Подуш 1'!AJ66+'Подуш 2'!AJ66)/2</f>
        <v>23063</v>
      </c>
      <c r="AK66" s="2">
        <f>('Подуш 1'!AK66+'Подуш 2'!AK66)/2</f>
        <v>4871</v>
      </c>
      <c r="AL66" s="2">
        <f>('Подуш 1'!AL66+'Подуш 2'!AL66)/2</f>
        <v>11350.5</v>
      </c>
      <c r="AM66" s="2">
        <f>('Подуш 1'!AM66+'Подуш 2'!AM66)/2</f>
        <v>4332.5</v>
      </c>
      <c r="AN66" s="2">
        <f>('Подуш 1'!AN66+'Подуш 2'!AN66)/2</f>
        <v>13666.5</v>
      </c>
      <c r="AO66" s="2">
        <f>('Подуш 1'!AO66+'Подуш 2'!AO66)/2</f>
        <v>2644.5</v>
      </c>
      <c r="AP66" s="2">
        <f>('Подуш 1'!AP66+'Подуш 2'!AP66)/2</f>
        <v>10203</v>
      </c>
      <c r="AR66" s="2">
        <f t="shared" si="1"/>
        <v>651358</v>
      </c>
    </row>
    <row r="67" spans="1:44">
      <c r="A67" s="1">
        <v>63001</v>
      </c>
      <c r="B67" s="1">
        <v>10839</v>
      </c>
      <c r="C67" s="2">
        <f>('Подуш 1'!C67+'Подуш 2'!C67)/2</f>
        <v>233.5</v>
      </c>
      <c r="D67" s="2">
        <f>('Подуш 1'!D67+'Подуш 2'!D67)/2</f>
        <v>181</v>
      </c>
      <c r="E67" s="2">
        <f>('Подуш 1'!E67+'Подуш 2'!E67)/2</f>
        <v>364.5</v>
      </c>
      <c r="F67" s="2">
        <f>('Подуш 1'!F67+'Подуш 2'!F67)/2</f>
        <v>346</v>
      </c>
      <c r="G67" s="2">
        <f>('Подуш 1'!G67+'Подуш 2'!G67)/2</f>
        <v>591.5</v>
      </c>
      <c r="H67" s="2">
        <f>('Подуш 1'!H67+'Подуш 2'!H67)/2</f>
        <v>517</v>
      </c>
      <c r="I67" s="2">
        <f>('Подуш 1'!I67+'Подуш 2'!I67)/2</f>
        <v>398.5</v>
      </c>
      <c r="J67" s="2">
        <f>('Подуш 1'!J67+'Подуш 2'!J67)/2</f>
        <v>374.5</v>
      </c>
      <c r="K67" s="2">
        <f>('Подуш 1'!K67+'Подуш 2'!K67)/2</f>
        <v>215</v>
      </c>
      <c r="L67" s="2">
        <f>('Подуш 1'!L67+'Подуш 2'!L67)/2</f>
        <v>227.5</v>
      </c>
      <c r="M67" s="2">
        <f>('Подуш 1'!M67+'Подуш 2'!M67)/2</f>
        <v>156.5</v>
      </c>
      <c r="N67" s="2">
        <f>('Подуш 1'!N67+'Подуш 2'!N67)/2</f>
        <v>171</v>
      </c>
      <c r="O67" s="2">
        <f>('Подуш 1'!O67+'Подуш 2'!O67)/2</f>
        <v>273</v>
      </c>
      <c r="P67" s="2">
        <f>('Подуш 1'!P67+'Подуш 2'!P67)/2</f>
        <v>363.5</v>
      </c>
      <c r="Q67" s="2">
        <f>('Подуш 1'!Q67+'Подуш 2'!Q67)/2</f>
        <v>293</v>
      </c>
      <c r="R67" s="2">
        <f>('Подуш 1'!R67+'Подуш 2'!R67)/2</f>
        <v>356.5</v>
      </c>
      <c r="S67" s="2">
        <f>('Подуш 1'!S67+'Подуш 2'!S67)/2</f>
        <v>481</v>
      </c>
      <c r="T67" s="2">
        <f>('Подуш 1'!T67+'Подуш 2'!T67)/2</f>
        <v>585.5</v>
      </c>
      <c r="U67" s="2">
        <f>('Подуш 1'!U67+'Подуш 2'!U67)/2</f>
        <v>532.5</v>
      </c>
      <c r="V67" s="2">
        <f>('Подуш 1'!V67+'Подуш 2'!V67)/2</f>
        <v>671</v>
      </c>
      <c r="W67" s="2">
        <f>('Подуш 1'!W67+'Подуш 2'!W67)/2</f>
        <v>403.5</v>
      </c>
      <c r="X67" s="2">
        <f>('Подуш 1'!X67+'Подуш 2'!X67)/2</f>
        <v>556.5</v>
      </c>
      <c r="Y67" s="2">
        <f>('Подуш 1'!Y67+'Подуш 2'!Y67)/2</f>
        <v>437.5</v>
      </c>
      <c r="Z67" s="2">
        <f>('Подуш 1'!Z67+'Подуш 2'!Z67)/2</f>
        <v>531.5</v>
      </c>
      <c r="AA67" s="2">
        <f>('Подуш 1'!AA67+'Подуш 2'!AA67)/2</f>
        <v>394.5</v>
      </c>
      <c r="AB67" s="2">
        <f>('Подуш 1'!AB67+'Подуш 2'!AB67)/2</f>
        <v>475.5</v>
      </c>
      <c r="AC67" s="2">
        <f>('Подуш 1'!AC67+'Подуш 2'!AC67)/2</f>
        <v>357.5</v>
      </c>
      <c r="AD67" s="2">
        <f>('Подуш 1'!AD67+'Подуш 2'!AD67)/2</f>
        <v>499.5</v>
      </c>
      <c r="AE67" s="2">
        <f>('Подуш 1'!AE67+'Подуш 2'!AE67)/2</f>
        <v>420.5</v>
      </c>
      <c r="AF67" s="2">
        <f>('Подуш 1'!AF67+'Подуш 2'!AF67)/2</f>
        <v>569.5</v>
      </c>
      <c r="AG67" s="2">
        <f>('Подуш 1'!AG67+'Подуш 2'!AG67)/2</f>
        <v>228</v>
      </c>
      <c r="AH67" s="2">
        <f>('Подуш 1'!AH67+'Подуш 2'!AH67)/2</f>
        <v>458</v>
      </c>
      <c r="AI67" s="2">
        <f>('Подуш 1'!AI67+'Подуш 2'!AI67)/2</f>
        <v>185</v>
      </c>
      <c r="AJ67" s="2">
        <f>('Подуш 1'!AJ67+'Подуш 2'!AJ67)/2</f>
        <v>411</v>
      </c>
      <c r="AK67" s="2">
        <f>('Подуш 1'!AK67+'Подуш 2'!AK67)/2</f>
        <v>80.5</v>
      </c>
      <c r="AL67" s="2">
        <f>('Подуш 1'!AL67+'Подуш 2'!AL67)/2</f>
        <v>216.5</v>
      </c>
      <c r="AM67" s="2">
        <f>('Подуш 1'!AM67+'Подуш 2'!AM67)/2</f>
        <v>94</v>
      </c>
      <c r="AN67" s="2">
        <f>('Подуш 1'!AN67+'Подуш 2'!AN67)/2</f>
        <v>255</v>
      </c>
      <c r="AO67" s="2">
        <f>('Подуш 1'!AO67+'Подуш 2'!AO67)/2</f>
        <v>30.5</v>
      </c>
      <c r="AP67" s="2">
        <f>('Подуш 1'!AP67+'Подуш 2'!AP67)/2</f>
        <v>124</v>
      </c>
      <c r="AR67" s="2">
        <f t="shared" si="1"/>
        <v>14061</v>
      </c>
    </row>
    <row r="68" spans="1:44">
      <c r="A68" s="1">
        <v>63023</v>
      </c>
      <c r="B68" s="1">
        <v>10839</v>
      </c>
      <c r="C68" s="2">
        <f>('Подуш 1'!C68+'Подуш 2'!C68)/2</f>
        <v>36.5</v>
      </c>
      <c r="D68" s="2">
        <f>('Подуш 1'!D68+'Подуш 2'!D68)/2</f>
        <v>45.5</v>
      </c>
      <c r="E68" s="2">
        <f>('Подуш 1'!E68+'Подуш 2'!E68)/2</f>
        <v>112</v>
      </c>
      <c r="F68" s="2">
        <f>('Подуш 1'!F68+'Подуш 2'!F68)/2</f>
        <v>107.5</v>
      </c>
      <c r="G68" s="2">
        <f>('Подуш 1'!G68+'Подуш 2'!G68)/2</f>
        <v>270.5</v>
      </c>
      <c r="H68" s="2">
        <f>('Подуш 1'!H68+'Подуш 2'!H68)/2</f>
        <v>266.5</v>
      </c>
      <c r="I68" s="2">
        <f>('Подуш 1'!I68+'Подуш 2'!I68)/2</f>
        <v>284</v>
      </c>
      <c r="J68" s="2">
        <f>('Подуш 1'!J68+'Подуш 2'!J68)/2</f>
        <v>272</v>
      </c>
      <c r="K68" s="2">
        <f>('Подуш 1'!K68+'Подуш 2'!K68)/2</f>
        <v>174</v>
      </c>
      <c r="L68" s="2">
        <f>('Подуш 1'!L68+'Подуш 2'!L68)/2</f>
        <v>132.5</v>
      </c>
      <c r="M68" s="2">
        <f>('Подуш 1'!M68+'Подуш 2'!M68)/2</f>
        <v>78</v>
      </c>
      <c r="N68" s="2">
        <f>('Подуш 1'!N68+'Подуш 2'!N68)/2</f>
        <v>109.5</v>
      </c>
      <c r="O68" s="2">
        <f>('Подуш 1'!O68+'Подуш 2'!O68)/2</f>
        <v>196.5</v>
      </c>
      <c r="P68" s="2">
        <f>('Подуш 1'!P68+'Подуш 2'!P68)/2</f>
        <v>233.5</v>
      </c>
      <c r="Q68" s="2">
        <f>('Подуш 1'!Q68+'Подуш 2'!Q68)/2</f>
        <v>344</v>
      </c>
      <c r="R68" s="2">
        <f>('Подуш 1'!R68+'Подуш 2'!R68)/2</f>
        <v>380.5</v>
      </c>
      <c r="S68" s="2">
        <f>('Подуш 1'!S68+'Подуш 2'!S68)/2</f>
        <v>499.5</v>
      </c>
      <c r="T68" s="2">
        <f>('Подуш 1'!T68+'Подуш 2'!T68)/2</f>
        <v>512</v>
      </c>
      <c r="U68" s="2">
        <f>('Подуш 1'!U68+'Подуш 2'!U68)/2</f>
        <v>441.5</v>
      </c>
      <c r="V68" s="2">
        <f>('Подуш 1'!V68+'Подуш 2'!V68)/2</f>
        <v>547</v>
      </c>
      <c r="W68" s="2">
        <f>('Подуш 1'!W68+'Подуш 2'!W68)/2</f>
        <v>379</v>
      </c>
      <c r="X68" s="2">
        <f>('Подуш 1'!X68+'Подуш 2'!X68)/2</f>
        <v>484</v>
      </c>
      <c r="Y68" s="2">
        <f>('Подуш 1'!Y68+'Подуш 2'!Y68)/2</f>
        <v>376.5</v>
      </c>
      <c r="Z68" s="2">
        <f>('Подуш 1'!Z68+'Подуш 2'!Z68)/2</f>
        <v>482.5</v>
      </c>
      <c r="AA68" s="2">
        <f>('Подуш 1'!AA68+'Подуш 2'!AA68)/2</f>
        <v>369.5</v>
      </c>
      <c r="AB68" s="2">
        <f>('Подуш 1'!AB68+'Подуш 2'!AB68)/2</f>
        <v>493</v>
      </c>
      <c r="AC68" s="2">
        <f>('Подуш 1'!AC68+'Подуш 2'!AC68)/2</f>
        <v>340.5</v>
      </c>
      <c r="AD68" s="2">
        <f>('Подуш 1'!AD68+'Подуш 2'!AD68)/2</f>
        <v>404.5</v>
      </c>
      <c r="AE68" s="2">
        <f>('Подуш 1'!AE68+'Подуш 2'!AE68)/2</f>
        <v>371.5</v>
      </c>
      <c r="AF68" s="2">
        <f>('Подуш 1'!AF68+'Подуш 2'!AF68)/2</f>
        <v>459</v>
      </c>
      <c r="AG68" s="2">
        <f>('Подуш 1'!AG68+'Подуш 2'!AG68)/2</f>
        <v>192.5</v>
      </c>
      <c r="AH68" s="2">
        <f>('Подуш 1'!AH68+'Подуш 2'!AH68)/2</f>
        <v>477.5</v>
      </c>
      <c r="AI68" s="2">
        <f>('Подуш 1'!AI68+'Подуш 2'!AI68)/2</f>
        <v>191</v>
      </c>
      <c r="AJ68" s="2">
        <f>('Подуш 1'!AJ68+'Подуш 2'!AJ68)/2</f>
        <v>406.5</v>
      </c>
      <c r="AK68" s="2">
        <f>('Подуш 1'!AK68+'Подуш 2'!AK68)/2</f>
        <v>89</v>
      </c>
      <c r="AL68" s="2">
        <f>('Подуш 1'!AL68+'Подуш 2'!AL68)/2</f>
        <v>256.5</v>
      </c>
      <c r="AM68" s="2">
        <f>('Подуш 1'!AM68+'Подуш 2'!AM68)/2</f>
        <v>109.5</v>
      </c>
      <c r="AN68" s="2">
        <f>('Подуш 1'!AN68+'Подуш 2'!AN68)/2</f>
        <v>310</v>
      </c>
      <c r="AO68" s="2">
        <f>('Подуш 1'!AO68+'Подуш 2'!AO68)/2</f>
        <v>56.5</v>
      </c>
      <c r="AP68" s="2">
        <f>('Подуш 1'!AP68+'Подуш 2'!AP68)/2</f>
        <v>247.5</v>
      </c>
      <c r="AR68" s="2">
        <f t="shared" ref="AR68:AR72" si="2">SUM(C68:AP68)</f>
        <v>11539.5</v>
      </c>
    </row>
    <row r="69" spans="1:44">
      <c r="A69" s="1">
        <v>63001</v>
      </c>
      <c r="B69" s="1">
        <v>10810</v>
      </c>
      <c r="C69" s="2">
        <f>('Подуш 1'!C69+'Подуш 2'!C69)/2</f>
        <v>0</v>
      </c>
      <c r="D69" s="2">
        <f>('Подуш 1'!D69+'Подуш 2'!D69)/2</f>
        <v>0</v>
      </c>
      <c r="E69" s="2">
        <f>('Подуш 1'!E69+'Подуш 2'!E69)/2</f>
        <v>0</v>
      </c>
      <c r="F69" s="2">
        <f>('Подуш 1'!F69+'Подуш 2'!F69)/2</f>
        <v>0</v>
      </c>
      <c r="G69" s="2">
        <f>('Подуш 1'!G69+'Подуш 2'!G69)/2</f>
        <v>0</v>
      </c>
      <c r="H69" s="2">
        <f>('Подуш 1'!H69+'Подуш 2'!H69)/2</f>
        <v>0</v>
      </c>
      <c r="I69" s="2">
        <f>('Подуш 1'!I69+'Подуш 2'!I69)/2</f>
        <v>0</v>
      </c>
      <c r="J69" s="2">
        <f>('Подуш 1'!J69+'Подуш 2'!J69)/2</f>
        <v>0</v>
      </c>
      <c r="K69" s="2">
        <f>('Подуш 1'!K69+'Подуш 2'!K69)/2</f>
        <v>0</v>
      </c>
      <c r="L69" s="2">
        <f>('Подуш 1'!L69+'Подуш 2'!L69)/2</f>
        <v>0</v>
      </c>
      <c r="M69" s="2">
        <f>('Подуш 1'!M69+'Подуш 2'!M69)/2</f>
        <v>0</v>
      </c>
      <c r="N69" s="2">
        <f>('Подуш 1'!N69+'Подуш 2'!N69)/2</f>
        <v>0</v>
      </c>
      <c r="O69" s="2">
        <f>('Подуш 1'!O69+'Подуш 2'!O69)/2</f>
        <v>0</v>
      </c>
      <c r="P69" s="2">
        <f>('Подуш 1'!P69+'Подуш 2'!P69)/2</f>
        <v>0</v>
      </c>
      <c r="Q69" s="2">
        <f>('Подуш 1'!Q69+'Подуш 2'!Q69)/2</f>
        <v>0</v>
      </c>
      <c r="R69" s="2">
        <f>('Подуш 1'!R69+'Подуш 2'!R69)/2</f>
        <v>0</v>
      </c>
      <c r="S69" s="2">
        <f>('Подуш 1'!S69+'Подуш 2'!S69)/2</f>
        <v>0</v>
      </c>
      <c r="T69" s="2">
        <f>('Подуш 1'!T69+'Подуш 2'!T69)/2</f>
        <v>0</v>
      </c>
      <c r="U69" s="2">
        <f>('Подуш 1'!U69+'Подуш 2'!U69)/2</f>
        <v>0</v>
      </c>
      <c r="V69" s="2">
        <f>('Подуш 1'!V69+'Подуш 2'!V69)/2</f>
        <v>0</v>
      </c>
      <c r="W69" s="2">
        <f>('Подуш 1'!W69+'Подуш 2'!W69)/2</f>
        <v>0</v>
      </c>
      <c r="X69" s="2">
        <f>('Подуш 1'!X69+'Подуш 2'!X69)/2</f>
        <v>0</v>
      </c>
      <c r="Y69" s="2">
        <f>('Подуш 1'!Y69+'Подуш 2'!Y69)/2</f>
        <v>0</v>
      </c>
      <c r="Z69" s="2">
        <f>('Подуш 1'!Z69+'Подуш 2'!Z69)/2</f>
        <v>0</v>
      </c>
      <c r="AA69" s="2">
        <f>('Подуш 1'!AA69+'Подуш 2'!AA69)/2</f>
        <v>0</v>
      </c>
      <c r="AB69" s="2">
        <f>('Подуш 1'!AB69+'Подуш 2'!AB69)/2</f>
        <v>0</v>
      </c>
      <c r="AC69" s="2">
        <f>('Подуш 1'!AC69+'Подуш 2'!AC69)/2</f>
        <v>0</v>
      </c>
      <c r="AD69" s="2">
        <f>('Подуш 1'!AD69+'Подуш 2'!AD69)/2</f>
        <v>0</v>
      </c>
      <c r="AE69" s="2">
        <f>('Подуш 1'!AE69+'Подуш 2'!AE69)/2</f>
        <v>0</v>
      </c>
      <c r="AF69" s="2">
        <f>('Подуш 1'!AF69+'Подуш 2'!AF69)/2</f>
        <v>0</v>
      </c>
      <c r="AG69" s="2">
        <f>('Подуш 1'!AG69+'Подуш 2'!AG69)/2</f>
        <v>0</v>
      </c>
      <c r="AH69" s="2">
        <f>('Подуш 1'!AH69+'Подуш 2'!AH69)/2</f>
        <v>0</v>
      </c>
      <c r="AI69" s="2">
        <f>('Подуш 1'!AI69+'Подуш 2'!AI69)/2</f>
        <v>0</v>
      </c>
      <c r="AJ69" s="2">
        <f>('Подуш 1'!AJ69+'Подуш 2'!AJ69)/2</f>
        <v>0</v>
      </c>
      <c r="AK69" s="2">
        <f>('Подуш 1'!AK69+'Подуш 2'!AK69)/2</f>
        <v>0</v>
      </c>
      <c r="AL69" s="2">
        <f>('Подуш 1'!AL69+'Подуш 2'!AL69)/2</f>
        <v>0</v>
      </c>
      <c r="AM69" s="2">
        <f>('Подуш 1'!AM69+'Подуш 2'!AM69)/2</f>
        <v>0</v>
      </c>
      <c r="AN69" s="2">
        <f>('Подуш 1'!AN69+'Подуш 2'!AN69)/2</f>
        <v>0</v>
      </c>
      <c r="AO69" s="2">
        <f>('Подуш 1'!AO69+'Подуш 2'!AO69)/2</f>
        <v>0</v>
      </c>
      <c r="AP69" s="2">
        <f>('Подуш 1'!AP69+'Подуш 2'!AP69)/2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1'!C70+'Подуш 2'!C70)/2</f>
        <v>0</v>
      </c>
      <c r="D70" s="2">
        <f>('Подуш 1'!D70+'Подуш 2'!D70)/2</f>
        <v>0</v>
      </c>
      <c r="E70" s="2">
        <f>('Подуш 1'!E70+'Подуш 2'!E70)/2</f>
        <v>0</v>
      </c>
      <c r="F70" s="2">
        <f>('Подуш 1'!F70+'Подуш 2'!F70)/2</f>
        <v>0</v>
      </c>
      <c r="G70" s="2">
        <f>('Подуш 1'!G70+'Подуш 2'!G70)/2</f>
        <v>0</v>
      </c>
      <c r="H70" s="2">
        <f>('Подуш 1'!H70+'Подуш 2'!H70)/2</f>
        <v>0</v>
      </c>
      <c r="I70" s="2">
        <f>('Подуш 1'!I70+'Подуш 2'!I70)/2</f>
        <v>0</v>
      </c>
      <c r="J70" s="2">
        <f>('Подуш 1'!J70+'Подуш 2'!J70)/2</f>
        <v>0</v>
      </c>
      <c r="K70" s="2">
        <f>('Подуш 1'!K70+'Подуш 2'!K70)/2</f>
        <v>0</v>
      </c>
      <c r="L70" s="2">
        <f>('Подуш 1'!L70+'Подуш 2'!L70)/2</f>
        <v>0</v>
      </c>
      <c r="M70" s="2">
        <f>('Подуш 1'!M70+'Подуш 2'!M70)/2</f>
        <v>0</v>
      </c>
      <c r="N70" s="2">
        <f>('Подуш 1'!N70+'Подуш 2'!N70)/2</f>
        <v>0</v>
      </c>
      <c r="O70" s="2">
        <f>('Подуш 1'!O70+'Подуш 2'!O70)/2</f>
        <v>0</v>
      </c>
      <c r="P70" s="2">
        <f>('Подуш 1'!P70+'Подуш 2'!P70)/2</f>
        <v>0</v>
      </c>
      <c r="Q70" s="2">
        <f>('Подуш 1'!Q70+'Подуш 2'!Q70)/2</f>
        <v>0</v>
      </c>
      <c r="R70" s="2">
        <f>('Подуш 1'!R70+'Подуш 2'!R70)/2</f>
        <v>0</v>
      </c>
      <c r="S70" s="2">
        <f>('Подуш 1'!S70+'Подуш 2'!S70)/2</f>
        <v>0</v>
      </c>
      <c r="T70" s="2">
        <f>('Подуш 1'!T70+'Подуш 2'!T70)/2</f>
        <v>0</v>
      </c>
      <c r="U70" s="2">
        <f>('Подуш 1'!U70+'Подуш 2'!U70)/2</f>
        <v>0</v>
      </c>
      <c r="V70" s="2">
        <f>('Подуш 1'!V70+'Подуш 2'!V70)/2</f>
        <v>0</v>
      </c>
      <c r="W70" s="2">
        <f>('Подуш 1'!W70+'Подуш 2'!W70)/2</f>
        <v>0</v>
      </c>
      <c r="X70" s="2">
        <f>('Подуш 1'!X70+'Подуш 2'!X70)/2</f>
        <v>0</v>
      </c>
      <c r="Y70" s="2">
        <f>('Подуш 1'!Y70+'Подуш 2'!Y70)/2</f>
        <v>0</v>
      </c>
      <c r="Z70" s="2">
        <f>('Подуш 1'!Z70+'Подуш 2'!Z70)/2</f>
        <v>0</v>
      </c>
      <c r="AA70" s="2">
        <f>('Подуш 1'!AA70+'Подуш 2'!AA70)/2</f>
        <v>0</v>
      </c>
      <c r="AB70" s="2">
        <f>('Подуш 1'!AB70+'Подуш 2'!AB70)/2</f>
        <v>0</v>
      </c>
      <c r="AC70" s="2">
        <f>('Подуш 1'!AC70+'Подуш 2'!AC70)/2</f>
        <v>0</v>
      </c>
      <c r="AD70" s="2">
        <f>('Подуш 1'!AD70+'Подуш 2'!AD70)/2</f>
        <v>0</v>
      </c>
      <c r="AE70" s="2">
        <f>('Подуш 1'!AE70+'Подуш 2'!AE70)/2</f>
        <v>0</v>
      </c>
      <c r="AF70" s="2">
        <f>('Подуш 1'!AF70+'Подуш 2'!AF70)/2</f>
        <v>0</v>
      </c>
      <c r="AG70" s="2">
        <f>('Подуш 1'!AG70+'Подуш 2'!AG70)/2</f>
        <v>0</v>
      </c>
      <c r="AH70" s="2">
        <f>('Подуш 1'!AH70+'Подуш 2'!AH70)/2</f>
        <v>0</v>
      </c>
      <c r="AI70" s="2">
        <f>('Подуш 1'!AI70+'Подуш 2'!AI70)/2</f>
        <v>0</v>
      </c>
      <c r="AJ70" s="2">
        <f>('Подуш 1'!AJ70+'Подуш 2'!AJ70)/2</f>
        <v>0</v>
      </c>
      <c r="AK70" s="2">
        <f>('Подуш 1'!AK70+'Подуш 2'!AK70)/2</f>
        <v>0</v>
      </c>
      <c r="AL70" s="2">
        <f>('Подуш 1'!AL70+'Подуш 2'!AL70)/2</f>
        <v>0</v>
      </c>
      <c r="AM70" s="2">
        <f>('Подуш 1'!AM70+'Подуш 2'!AM70)/2</f>
        <v>0</v>
      </c>
      <c r="AN70" s="2">
        <f>('Подуш 1'!AN70+'Подуш 2'!AN70)/2</f>
        <v>0</v>
      </c>
      <c r="AO70" s="2">
        <f>('Подуш 1'!AO70+'Подуш 2'!AO70)/2</f>
        <v>0</v>
      </c>
      <c r="AP70" s="2">
        <f>('Подуш 1'!AP70+'Подуш 2'!AP70)/2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('Подуш 1'!C71+'Подуш 2'!C71)/2</f>
        <v>0</v>
      </c>
      <c r="D71" s="2">
        <f>('Подуш 1'!D71+'Подуш 2'!D71)/2</f>
        <v>0</v>
      </c>
      <c r="E71" s="2">
        <f>('Подуш 1'!E71+'Подуш 2'!E71)/2</f>
        <v>0</v>
      </c>
      <c r="F71" s="2">
        <f>('Подуш 1'!F71+'Подуш 2'!F71)/2</f>
        <v>0</v>
      </c>
      <c r="G71" s="2">
        <f>('Подуш 1'!G71+'Подуш 2'!G71)/2</f>
        <v>0</v>
      </c>
      <c r="H71" s="2">
        <f>('Подуш 1'!H71+'Подуш 2'!H71)/2</f>
        <v>0</v>
      </c>
      <c r="I71" s="2">
        <f>('Подуш 1'!I71+'Подуш 2'!I71)/2</f>
        <v>0</v>
      </c>
      <c r="J71" s="2">
        <f>('Подуш 1'!J71+'Подуш 2'!J71)/2</f>
        <v>0</v>
      </c>
      <c r="K71" s="2">
        <f>('Подуш 1'!K71+'Подуш 2'!K71)/2</f>
        <v>0</v>
      </c>
      <c r="L71" s="2">
        <f>('Подуш 1'!L71+'Подуш 2'!L71)/2</f>
        <v>0</v>
      </c>
      <c r="M71" s="2">
        <f>('Подуш 1'!M71+'Подуш 2'!M71)/2</f>
        <v>0</v>
      </c>
      <c r="N71" s="2">
        <f>('Подуш 1'!N71+'Подуш 2'!N71)/2</f>
        <v>0</v>
      </c>
      <c r="O71" s="2">
        <f>('Подуш 1'!O71+'Подуш 2'!O71)/2</f>
        <v>0</v>
      </c>
      <c r="P71" s="2">
        <f>('Подуш 1'!P71+'Подуш 2'!P71)/2</f>
        <v>0</v>
      </c>
      <c r="Q71" s="2">
        <f>('Подуш 1'!Q71+'Подуш 2'!Q71)/2</f>
        <v>0</v>
      </c>
      <c r="R71" s="2">
        <f>('Подуш 1'!R71+'Подуш 2'!R71)/2</f>
        <v>0</v>
      </c>
      <c r="S71" s="2">
        <f>('Подуш 1'!S71+'Подуш 2'!S71)/2</f>
        <v>0</v>
      </c>
      <c r="T71" s="2">
        <f>('Подуш 1'!T71+'Подуш 2'!T71)/2</f>
        <v>0</v>
      </c>
      <c r="U71" s="2">
        <f>('Подуш 1'!U71+'Подуш 2'!U71)/2</f>
        <v>0</v>
      </c>
      <c r="V71" s="2">
        <f>('Подуш 1'!V71+'Подуш 2'!V71)/2</f>
        <v>0</v>
      </c>
      <c r="W71" s="2">
        <f>('Подуш 1'!W71+'Подуш 2'!W71)/2</f>
        <v>0</v>
      </c>
      <c r="X71" s="2">
        <f>('Подуш 1'!X71+'Подуш 2'!X71)/2</f>
        <v>0</v>
      </c>
      <c r="Y71" s="2">
        <f>('Подуш 1'!Y71+'Подуш 2'!Y71)/2</f>
        <v>0</v>
      </c>
      <c r="Z71" s="2">
        <f>('Подуш 1'!Z71+'Подуш 2'!Z71)/2</f>
        <v>0</v>
      </c>
      <c r="AA71" s="2">
        <f>('Подуш 1'!AA71+'Подуш 2'!AA71)/2</f>
        <v>0</v>
      </c>
      <c r="AB71" s="2">
        <f>('Подуш 1'!AB71+'Подуш 2'!AB71)/2</f>
        <v>0</v>
      </c>
      <c r="AC71" s="2">
        <f>('Подуш 1'!AC71+'Подуш 2'!AC71)/2</f>
        <v>0</v>
      </c>
      <c r="AD71" s="2">
        <f>('Подуш 1'!AD71+'Подуш 2'!AD71)/2</f>
        <v>0</v>
      </c>
      <c r="AE71" s="2">
        <f>('Подуш 1'!AE71+'Подуш 2'!AE71)/2</f>
        <v>0</v>
      </c>
      <c r="AF71" s="2">
        <f>('Подуш 1'!AF71+'Подуш 2'!AF71)/2</f>
        <v>0</v>
      </c>
      <c r="AG71" s="2">
        <f>('Подуш 1'!AG71+'Подуш 2'!AG71)/2</f>
        <v>0</v>
      </c>
      <c r="AH71" s="2">
        <f>('Подуш 1'!AH71+'Подуш 2'!AH71)/2</f>
        <v>0</v>
      </c>
      <c r="AI71" s="2">
        <f>('Подуш 1'!AI71+'Подуш 2'!AI71)/2</f>
        <v>0</v>
      </c>
      <c r="AJ71" s="2">
        <f>('Подуш 1'!AJ71+'Подуш 2'!AJ71)/2</f>
        <v>0</v>
      </c>
      <c r="AK71" s="2">
        <f>('Подуш 1'!AK71+'Подуш 2'!AK71)/2</f>
        <v>0</v>
      </c>
      <c r="AL71" s="2">
        <f>('Подуш 1'!AL71+'Подуш 2'!AL71)/2</f>
        <v>0</v>
      </c>
      <c r="AM71" s="2">
        <f>('Подуш 1'!AM71+'Подуш 2'!AM71)/2</f>
        <v>0</v>
      </c>
      <c r="AN71" s="2">
        <f>('Подуш 1'!AN71+'Подуш 2'!AN71)/2</f>
        <v>0</v>
      </c>
      <c r="AO71" s="2">
        <f>('Подуш 1'!AO71+'Подуш 2'!AO71)/2</f>
        <v>0</v>
      </c>
      <c r="AP71" s="2">
        <f>('Подуш 1'!AP71+'Подуш 2'!AP71)/2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('Подуш 1'!C72+'Подуш 2'!C72)/2</f>
        <v>0</v>
      </c>
      <c r="D72" s="2">
        <f>('Подуш 1'!D72+'Подуш 2'!D72)/2</f>
        <v>0</v>
      </c>
      <c r="E72" s="2">
        <f>('Подуш 1'!E72+'Подуш 2'!E72)/2</f>
        <v>0</v>
      </c>
      <c r="F72" s="2">
        <f>('Подуш 1'!F72+'Подуш 2'!F72)/2</f>
        <v>0</v>
      </c>
      <c r="G72" s="2">
        <f>('Подуш 1'!G72+'Подуш 2'!G72)/2</f>
        <v>0</v>
      </c>
      <c r="H72" s="2">
        <f>('Подуш 1'!H72+'Подуш 2'!H72)/2</f>
        <v>0</v>
      </c>
      <c r="I72" s="2">
        <f>('Подуш 1'!I72+'Подуш 2'!I72)/2</f>
        <v>0</v>
      </c>
      <c r="J72" s="2">
        <f>('Подуш 1'!J72+'Подуш 2'!J72)/2</f>
        <v>0</v>
      </c>
      <c r="K72" s="2">
        <f>('Подуш 1'!K72+'Подуш 2'!K72)/2</f>
        <v>0</v>
      </c>
      <c r="L72" s="2">
        <f>('Подуш 1'!L72+'Подуш 2'!L72)/2</f>
        <v>0</v>
      </c>
      <c r="M72" s="2">
        <f>('Подуш 1'!M72+'Подуш 2'!M72)/2</f>
        <v>0</v>
      </c>
      <c r="N72" s="2">
        <f>('Подуш 1'!N72+'Подуш 2'!N72)/2</f>
        <v>0</v>
      </c>
      <c r="O72" s="2">
        <f>('Подуш 1'!O72+'Подуш 2'!O72)/2</f>
        <v>0</v>
      </c>
      <c r="P72" s="2">
        <f>('Подуш 1'!P72+'Подуш 2'!P72)/2</f>
        <v>0</v>
      </c>
      <c r="Q72" s="2">
        <f>('Подуш 1'!Q72+'Подуш 2'!Q72)/2</f>
        <v>0</v>
      </c>
      <c r="R72" s="2">
        <f>('Подуш 1'!R72+'Подуш 2'!R72)/2</f>
        <v>0</v>
      </c>
      <c r="S72" s="2">
        <f>('Подуш 1'!S72+'Подуш 2'!S72)/2</f>
        <v>0</v>
      </c>
      <c r="T72" s="2">
        <f>('Подуш 1'!T72+'Подуш 2'!T72)/2</f>
        <v>0</v>
      </c>
      <c r="U72" s="2">
        <f>('Подуш 1'!U72+'Подуш 2'!U72)/2</f>
        <v>0</v>
      </c>
      <c r="V72" s="2">
        <f>('Подуш 1'!V72+'Подуш 2'!V72)/2</f>
        <v>0</v>
      </c>
      <c r="W72" s="2">
        <f>('Подуш 1'!W72+'Подуш 2'!W72)/2</f>
        <v>0</v>
      </c>
      <c r="X72" s="2">
        <f>('Подуш 1'!X72+'Подуш 2'!X72)/2</f>
        <v>0</v>
      </c>
      <c r="Y72" s="2">
        <f>('Подуш 1'!Y72+'Подуш 2'!Y72)/2</f>
        <v>0</v>
      </c>
      <c r="Z72" s="2">
        <f>('Подуш 1'!Z72+'Подуш 2'!Z72)/2</f>
        <v>0</v>
      </c>
      <c r="AA72" s="2">
        <f>('Подуш 1'!AA72+'Подуш 2'!AA72)/2</f>
        <v>0</v>
      </c>
      <c r="AB72" s="2">
        <f>('Подуш 1'!AB72+'Подуш 2'!AB72)/2</f>
        <v>0</v>
      </c>
      <c r="AC72" s="2">
        <f>('Подуш 1'!AC72+'Подуш 2'!AC72)/2</f>
        <v>0</v>
      </c>
      <c r="AD72" s="2">
        <f>('Подуш 1'!AD72+'Подуш 2'!AD72)/2</f>
        <v>0</v>
      </c>
      <c r="AE72" s="2">
        <f>('Подуш 1'!AE72+'Подуш 2'!AE72)/2</f>
        <v>0</v>
      </c>
      <c r="AF72" s="2">
        <f>('Подуш 1'!AF72+'Подуш 2'!AF72)/2</f>
        <v>0</v>
      </c>
      <c r="AG72" s="2">
        <f>('Подуш 1'!AG72+'Подуш 2'!AG72)/2</f>
        <v>0</v>
      </c>
      <c r="AH72" s="2">
        <f>('Подуш 1'!AH72+'Подуш 2'!AH72)/2</f>
        <v>0</v>
      </c>
      <c r="AI72" s="2">
        <f>('Подуш 1'!AI72+'Подуш 2'!AI72)/2</f>
        <v>0</v>
      </c>
      <c r="AJ72" s="2">
        <f>('Подуш 1'!AJ72+'Подуш 2'!AJ72)/2</f>
        <v>0</v>
      </c>
      <c r="AK72" s="2">
        <f>('Подуш 1'!AK72+'Подуш 2'!AK72)/2</f>
        <v>0</v>
      </c>
      <c r="AL72" s="2">
        <f>('Подуш 1'!AL72+'Подуш 2'!AL72)/2</f>
        <v>0</v>
      </c>
      <c r="AM72" s="2">
        <f>('Подуш 1'!AM72+'Подуш 2'!AM72)/2</f>
        <v>0</v>
      </c>
      <c r="AN72" s="2">
        <f>('Подуш 1'!AN72+'Подуш 2'!AN72)/2</f>
        <v>0</v>
      </c>
      <c r="AO72" s="2">
        <f>('Подуш 1'!AO72+'Подуш 2'!AO72)/2</f>
        <v>0</v>
      </c>
      <c r="AP72" s="2">
        <f>('Подуш 1'!AP72+'Подуш 2'!AP72)/2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('Подуш 1'!C73+'Подуш 2'!C73)/2</f>
        <v>604</v>
      </c>
      <c r="D73" s="2">
        <f>('Подуш 1'!D73+'Подуш 2'!D73)/2</f>
        <v>521</v>
      </c>
      <c r="E73" s="2">
        <f>('Подуш 1'!E73+'Подуш 2'!E73)/2</f>
        <v>807</v>
      </c>
      <c r="F73" s="2">
        <f>('Подуш 1'!F73+'Подуш 2'!F73)/2</f>
        <v>820</v>
      </c>
      <c r="G73" s="2">
        <f>('Подуш 1'!G73+'Подуш 2'!G73)/2</f>
        <v>1397.5</v>
      </c>
      <c r="H73" s="2">
        <f>('Подуш 1'!H73+'Подуш 2'!H73)/2</f>
        <v>1398.5</v>
      </c>
      <c r="I73" s="2">
        <f>('Подуш 1'!I73+'Подуш 2'!I73)/2</f>
        <v>1265.5</v>
      </c>
      <c r="J73" s="2">
        <f>('Подуш 1'!J73+'Подуш 2'!J73)/2</f>
        <v>1184.5</v>
      </c>
      <c r="K73" s="2">
        <f>('Подуш 1'!K73+'Подуш 2'!K73)/2</f>
        <v>657.5</v>
      </c>
      <c r="L73" s="2">
        <f>('Подуш 1'!L73+'Подуш 2'!L73)/2</f>
        <v>556.5</v>
      </c>
      <c r="M73" s="2">
        <f>('Подуш 1'!M73+'Подуш 2'!M73)/2</f>
        <v>432</v>
      </c>
      <c r="N73" s="2">
        <f>('Подуш 1'!N73+'Подуш 2'!N73)/2</f>
        <v>413.5</v>
      </c>
      <c r="O73" s="2">
        <f>('Подуш 1'!O73+'Подуш 2'!O73)/2</f>
        <v>816</v>
      </c>
      <c r="P73" s="2">
        <f>('Подуш 1'!P73+'Подуш 2'!P73)/2</f>
        <v>902.5</v>
      </c>
      <c r="Q73" s="2">
        <f>('Подуш 1'!Q73+'Подуш 2'!Q73)/2</f>
        <v>999.5</v>
      </c>
      <c r="R73" s="2">
        <f>('Подуш 1'!R73+'Подуш 2'!R73)/2</f>
        <v>1001</v>
      </c>
      <c r="S73" s="2">
        <f>('Подуш 1'!S73+'Подуш 2'!S73)/2</f>
        <v>1671.5</v>
      </c>
      <c r="T73" s="2">
        <f>('Подуш 1'!T73+'Подуш 2'!T73)/2</f>
        <v>1569.5</v>
      </c>
      <c r="U73" s="2">
        <f>('Подуш 1'!U73+'Подуш 2'!U73)/2</f>
        <v>1926</v>
      </c>
      <c r="V73" s="2">
        <f>('Подуш 1'!V73+'Подуш 2'!V73)/2</f>
        <v>1935.5</v>
      </c>
      <c r="W73" s="2">
        <f>('Подуш 1'!W73+'Подуш 2'!W73)/2</f>
        <v>1548.5</v>
      </c>
      <c r="X73" s="2">
        <f>('Подуш 1'!X73+'Подуш 2'!X73)/2</f>
        <v>1735</v>
      </c>
      <c r="Y73" s="2">
        <f>('Подуш 1'!Y73+'Подуш 2'!Y73)/2</f>
        <v>1288</v>
      </c>
      <c r="Z73" s="2">
        <f>('Подуш 1'!Z73+'Подуш 2'!Z73)/2</f>
        <v>1521.5</v>
      </c>
      <c r="AA73" s="2">
        <f>('Подуш 1'!AA73+'Подуш 2'!AA73)/2</f>
        <v>1156.5</v>
      </c>
      <c r="AB73" s="2">
        <f>('Подуш 1'!AB73+'Подуш 2'!AB73)/2</f>
        <v>1416</v>
      </c>
      <c r="AC73" s="2">
        <f>('Подуш 1'!AC73+'Подуш 2'!AC73)/2</f>
        <v>1226.5</v>
      </c>
      <c r="AD73" s="2">
        <f>('Подуш 1'!AD73+'Подуш 2'!AD73)/2</f>
        <v>1582.5</v>
      </c>
      <c r="AE73" s="2">
        <f>('Подуш 1'!AE73+'Подуш 2'!AE73)/2</f>
        <v>1592.5</v>
      </c>
      <c r="AF73" s="2">
        <f>('Подуш 1'!AF73+'Подуш 2'!AF73)/2</f>
        <v>2042</v>
      </c>
      <c r="AG73" s="2">
        <f>('Подуш 1'!AG73+'Подуш 2'!AG73)/2</f>
        <v>813.5</v>
      </c>
      <c r="AH73" s="2">
        <f>('Подуш 1'!AH73+'Подуш 2'!AH73)/2</f>
        <v>1746.5</v>
      </c>
      <c r="AI73" s="2">
        <f>('Подуш 1'!AI73+'Подуш 2'!AI73)/2</f>
        <v>651</v>
      </c>
      <c r="AJ73" s="2">
        <f>('Подуш 1'!AJ73+'Подуш 2'!AJ73)/2</f>
        <v>1169.5</v>
      </c>
      <c r="AK73" s="2">
        <f>('Подуш 1'!AK73+'Подуш 2'!AK73)/2</f>
        <v>184.5</v>
      </c>
      <c r="AL73" s="2">
        <f>('Подуш 1'!AL73+'Подуш 2'!AL73)/2</f>
        <v>463</v>
      </c>
      <c r="AM73" s="2">
        <f>('Подуш 1'!AM73+'Подуш 2'!AM73)/2</f>
        <v>189</v>
      </c>
      <c r="AN73" s="2">
        <f>('Подуш 1'!AN73+'Подуш 2'!AN73)/2</f>
        <v>544.5</v>
      </c>
      <c r="AO73" s="2">
        <f>('Подуш 1'!AO73+'Подуш 2'!AO73)/2</f>
        <v>73.5</v>
      </c>
      <c r="AP73" s="2">
        <f>('Подуш 1'!AP73+'Подуш 2'!AP73)/2</f>
        <v>332.5</v>
      </c>
      <c r="AR73" s="2">
        <f t="shared" ref="AR73:AR74" si="3">SUM(C73:AP73)</f>
        <v>42155.5</v>
      </c>
    </row>
    <row r="74" spans="1:44">
      <c r="A74" s="1">
        <v>63023</v>
      </c>
      <c r="B74" s="1">
        <v>10858</v>
      </c>
      <c r="C74" s="2">
        <f>('Подуш 1'!C74+'Подуш 2'!C74)/2</f>
        <v>365</v>
      </c>
      <c r="D74" s="2">
        <f>('Подуш 1'!D74+'Подуш 2'!D74)/2</f>
        <v>359</v>
      </c>
      <c r="E74" s="2">
        <f>('Подуш 1'!E74+'Подуш 2'!E74)/2</f>
        <v>933</v>
      </c>
      <c r="F74" s="2">
        <f>('Подуш 1'!F74+'Подуш 2'!F74)/2</f>
        <v>882</v>
      </c>
      <c r="G74" s="2">
        <f>('Подуш 1'!G74+'Подуш 2'!G74)/2</f>
        <v>2487</v>
      </c>
      <c r="H74" s="2">
        <f>('Подуш 1'!H74+'Подуш 2'!H74)/2</f>
        <v>2284</v>
      </c>
      <c r="I74" s="2">
        <f>('Подуш 1'!I74+'Подуш 2'!I74)/2</f>
        <v>2330.5</v>
      </c>
      <c r="J74" s="2">
        <f>('Подуш 1'!J74+'Подуш 2'!J74)/2</f>
        <v>2147.5</v>
      </c>
      <c r="K74" s="2">
        <f>('Подуш 1'!K74+'Подуш 2'!K74)/2</f>
        <v>1205</v>
      </c>
      <c r="L74" s="2">
        <f>('Подуш 1'!L74+'Подуш 2'!L74)/2</f>
        <v>1105</v>
      </c>
      <c r="M74" s="2">
        <f>('Подуш 1'!M74+'Подуш 2'!M74)/2</f>
        <v>713</v>
      </c>
      <c r="N74" s="2">
        <f>('Подуш 1'!N74+'Подуш 2'!N74)/2</f>
        <v>656</v>
      </c>
      <c r="O74" s="2">
        <f>('Подуш 1'!O74+'Подуш 2'!O74)/2</f>
        <v>1344.5</v>
      </c>
      <c r="P74" s="2">
        <f>('Подуш 1'!P74+'Подуш 2'!P74)/2</f>
        <v>1357</v>
      </c>
      <c r="Q74" s="2">
        <f>('Подуш 1'!Q74+'Подуш 2'!Q74)/2</f>
        <v>1784</v>
      </c>
      <c r="R74" s="2">
        <f>('Подуш 1'!R74+'Подуш 2'!R74)/2</f>
        <v>1505</v>
      </c>
      <c r="S74" s="2">
        <f>('Подуш 1'!S74+'Подуш 2'!S74)/2</f>
        <v>3023.5</v>
      </c>
      <c r="T74" s="2">
        <f>('Подуш 1'!T74+'Подуш 2'!T74)/2</f>
        <v>2758.5</v>
      </c>
      <c r="U74" s="2">
        <f>('Подуш 1'!U74+'Подуш 2'!U74)/2</f>
        <v>3499</v>
      </c>
      <c r="V74" s="2">
        <f>('Подуш 1'!V74+'Подуш 2'!V74)/2</f>
        <v>3318</v>
      </c>
      <c r="W74" s="2">
        <f>('Подуш 1'!W74+'Подуш 2'!W74)/2</f>
        <v>2870</v>
      </c>
      <c r="X74" s="2">
        <f>('Подуш 1'!X74+'Подуш 2'!X74)/2</f>
        <v>2869</v>
      </c>
      <c r="Y74" s="2">
        <f>('Подуш 1'!Y74+'Подуш 2'!Y74)/2</f>
        <v>2425</v>
      </c>
      <c r="Z74" s="2">
        <f>('Подуш 1'!Z74+'Подуш 2'!Z74)/2</f>
        <v>2551</v>
      </c>
      <c r="AA74" s="2">
        <f>('Подуш 1'!AA74+'Подуш 2'!AA74)/2</f>
        <v>2080</v>
      </c>
      <c r="AB74" s="2">
        <f>('Подуш 1'!AB74+'Подуш 2'!AB74)/2</f>
        <v>2294</v>
      </c>
      <c r="AC74" s="2">
        <f>('Подуш 1'!AC74+'Подуш 2'!AC74)/2</f>
        <v>2144.5</v>
      </c>
      <c r="AD74" s="2">
        <f>('Подуш 1'!AD74+'Подуш 2'!AD74)/2</f>
        <v>2582</v>
      </c>
      <c r="AE74" s="2">
        <f>('Подуш 1'!AE74+'Подуш 2'!AE74)/2</f>
        <v>2832.5</v>
      </c>
      <c r="AF74" s="2">
        <f>('Подуш 1'!AF74+'Подуш 2'!AF74)/2</f>
        <v>3250.5</v>
      </c>
      <c r="AG74" s="2">
        <f>('Подуш 1'!AG74+'Подуш 2'!AG74)/2</f>
        <v>1418</v>
      </c>
      <c r="AH74" s="2">
        <f>('Подуш 1'!AH74+'Подуш 2'!AH74)/2</f>
        <v>3134.5</v>
      </c>
      <c r="AI74" s="2">
        <f>('Подуш 1'!AI74+'Подуш 2'!AI74)/2</f>
        <v>1171.5</v>
      </c>
      <c r="AJ74" s="2">
        <f>('Подуш 1'!AJ74+'Подуш 2'!AJ74)/2</f>
        <v>2401</v>
      </c>
      <c r="AK74" s="2">
        <f>('Подуш 1'!AK74+'Подуш 2'!AK74)/2</f>
        <v>405.5</v>
      </c>
      <c r="AL74" s="2">
        <f>('Подуш 1'!AL74+'Подуш 2'!AL74)/2</f>
        <v>932</v>
      </c>
      <c r="AM74" s="2">
        <f>('Подуш 1'!AM74+'Подуш 2'!AM74)/2</f>
        <v>396</v>
      </c>
      <c r="AN74" s="2">
        <f>('Подуш 1'!AN74+'Подуш 2'!AN74)/2</f>
        <v>1219.5</v>
      </c>
      <c r="AO74" s="2">
        <f>('Подуш 1'!AO74+'Подуш 2'!AO74)/2</f>
        <v>201</v>
      </c>
      <c r="AP74" s="2">
        <f>('Подуш 1'!AP74+'Подуш 2'!AP74)/2</f>
        <v>919</v>
      </c>
      <c r="AR74" s="2">
        <f t="shared" si="3"/>
        <v>72153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topLeftCell="A22" workbookViewId="0">
      <selection activeCell="AP53" sqref="A50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0</v>
      </c>
      <c r="D2" s="2">
        <v>0</v>
      </c>
      <c r="E2" s="2">
        <v>4</v>
      </c>
      <c r="F2" s="2">
        <v>5</v>
      </c>
      <c r="G2" s="2">
        <v>9</v>
      </c>
      <c r="H2" s="2">
        <v>2</v>
      </c>
      <c r="I2" s="2">
        <v>4</v>
      </c>
      <c r="J2" s="2">
        <v>6</v>
      </c>
      <c r="K2" s="2">
        <v>2</v>
      </c>
      <c r="L2" s="2">
        <v>0</v>
      </c>
      <c r="M2" s="2">
        <v>6</v>
      </c>
      <c r="N2" s="2">
        <v>3</v>
      </c>
      <c r="O2" s="2">
        <v>17</v>
      </c>
      <c r="P2" s="2">
        <v>15</v>
      </c>
      <c r="Q2" s="2">
        <v>31</v>
      </c>
      <c r="R2" s="2">
        <v>31</v>
      </c>
      <c r="S2" s="2">
        <v>70</v>
      </c>
      <c r="T2" s="2">
        <v>177</v>
      </c>
      <c r="U2" s="2">
        <v>59</v>
      </c>
      <c r="V2" s="2">
        <v>116</v>
      </c>
      <c r="W2" s="2">
        <v>43</v>
      </c>
      <c r="X2" s="2">
        <v>37</v>
      </c>
      <c r="Y2" s="2">
        <v>30</v>
      </c>
      <c r="Z2" s="2">
        <v>18</v>
      </c>
      <c r="AA2" s="2">
        <v>64</v>
      </c>
      <c r="AB2" s="2">
        <v>34</v>
      </c>
      <c r="AC2" s="2">
        <v>110</v>
      </c>
      <c r="AD2" s="2">
        <v>53</v>
      </c>
      <c r="AE2" s="2">
        <v>60</v>
      </c>
      <c r="AF2" s="2">
        <v>32</v>
      </c>
      <c r="AG2" s="2">
        <v>13</v>
      </c>
      <c r="AH2" s="2">
        <v>19</v>
      </c>
      <c r="AI2" s="2">
        <v>9</v>
      </c>
      <c r="AJ2" s="2">
        <v>5</v>
      </c>
      <c r="AK2" s="2">
        <v>2</v>
      </c>
      <c r="AL2" s="2">
        <v>3</v>
      </c>
      <c r="AM2" s="2">
        <v>0</v>
      </c>
      <c r="AN2" s="2">
        <v>4</v>
      </c>
      <c r="AO2" s="2">
        <v>2</v>
      </c>
      <c r="AP2" s="2">
        <v>3</v>
      </c>
      <c r="AQ2" s="2">
        <f>SUM(C2:AP2)</f>
        <v>1098</v>
      </c>
    </row>
    <row r="3" spans="1:43">
      <c r="A3" s="1">
        <v>63001</v>
      </c>
      <c r="B3" s="1">
        <v>302</v>
      </c>
      <c r="C3" s="2">
        <v>10</v>
      </c>
      <c r="D3" s="2">
        <v>11</v>
      </c>
      <c r="E3" s="2">
        <v>27</v>
      </c>
      <c r="F3" s="2">
        <v>9</v>
      </c>
      <c r="G3" s="2">
        <v>49</v>
      </c>
      <c r="H3" s="2">
        <v>35</v>
      </c>
      <c r="I3" s="2">
        <v>35</v>
      </c>
      <c r="J3" s="2">
        <v>39</v>
      </c>
      <c r="K3" s="2">
        <v>11</v>
      </c>
      <c r="L3" s="2">
        <v>18</v>
      </c>
      <c r="M3" s="2">
        <v>13</v>
      </c>
      <c r="N3" s="2">
        <v>12</v>
      </c>
      <c r="O3" s="2">
        <v>44</v>
      </c>
      <c r="P3" s="2">
        <v>57</v>
      </c>
      <c r="Q3" s="2">
        <v>42</v>
      </c>
      <c r="R3" s="2">
        <v>54</v>
      </c>
      <c r="S3" s="2">
        <v>64</v>
      </c>
      <c r="T3" s="2">
        <v>73</v>
      </c>
      <c r="U3" s="2">
        <v>101</v>
      </c>
      <c r="V3" s="2">
        <v>65</v>
      </c>
      <c r="W3" s="2">
        <v>54</v>
      </c>
      <c r="X3" s="2">
        <v>47</v>
      </c>
      <c r="Y3" s="2">
        <v>40</v>
      </c>
      <c r="Z3" s="2">
        <v>28</v>
      </c>
      <c r="AA3" s="2">
        <v>25</v>
      </c>
      <c r="AB3" s="2">
        <v>13</v>
      </c>
      <c r="AC3" s="2">
        <v>34</v>
      </c>
      <c r="AD3" s="2">
        <v>13</v>
      </c>
      <c r="AE3" s="2">
        <v>24</v>
      </c>
      <c r="AF3" s="2">
        <v>15</v>
      </c>
      <c r="AG3" s="2">
        <v>14</v>
      </c>
      <c r="AH3" s="2">
        <v>11</v>
      </c>
      <c r="AI3" s="2">
        <v>8</v>
      </c>
      <c r="AJ3" s="2">
        <v>6</v>
      </c>
      <c r="AK3" s="2">
        <v>1</v>
      </c>
      <c r="AL3" s="2">
        <v>4</v>
      </c>
      <c r="AM3" s="2">
        <v>0</v>
      </c>
      <c r="AN3" s="2">
        <v>2</v>
      </c>
      <c r="AO3" s="2">
        <v>0</v>
      </c>
      <c r="AP3" s="2">
        <v>4</v>
      </c>
      <c r="AQ3" s="2">
        <f t="shared" ref="AQ3:AQ66" si="0">SUM(C3:AP3)</f>
        <v>1112</v>
      </c>
    </row>
    <row r="4" spans="1:43">
      <c r="A4" s="1">
        <v>63001</v>
      </c>
      <c r="B4" s="1">
        <v>402</v>
      </c>
      <c r="C4" s="2">
        <v>131</v>
      </c>
      <c r="D4" s="2">
        <v>122</v>
      </c>
      <c r="E4" s="2">
        <v>208</v>
      </c>
      <c r="F4" s="2">
        <v>180</v>
      </c>
      <c r="G4" s="2">
        <v>339</v>
      </c>
      <c r="H4" s="2">
        <v>290</v>
      </c>
      <c r="I4" s="2">
        <v>323</v>
      </c>
      <c r="J4" s="2">
        <v>325</v>
      </c>
      <c r="K4" s="2">
        <v>201</v>
      </c>
      <c r="L4" s="2">
        <v>167</v>
      </c>
      <c r="M4" s="2">
        <v>125</v>
      </c>
      <c r="N4" s="2">
        <v>113</v>
      </c>
      <c r="O4" s="2">
        <v>287</v>
      </c>
      <c r="P4" s="2">
        <v>248</v>
      </c>
      <c r="Q4" s="2">
        <v>337</v>
      </c>
      <c r="R4" s="2">
        <v>297</v>
      </c>
      <c r="S4" s="2">
        <v>476</v>
      </c>
      <c r="T4" s="2">
        <v>426</v>
      </c>
      <c r="U4" s="2">
        <v>482</v>
      </c>
      <c r="V4" s="2">
        <v>431</v>
      </c>
      <c r="W4" s="2">
        <v>404</v>
      </c>
      <c r="X4" s="2">
        <v>345</v>
      </c>
      <c r="Y4" s="2">
        <v>446</v>
      </c>
      <c r="Z4" s="2">
        <v>420</v>
      </c>
      <c r="AA4" s="2">
        <v>400</v>
      </c>
      <c r="AB4" s="2">
        <v>455</v>
      </c>
      <c r="AC4" s="2">
        <v>444</v>
      </c>
      <c r="AD4" s="2">
        <v>467</v>
      </c>
      <c r="AE4" s="2">
        <v>554</v>
      </c>
      <c r="AF4" s="2">
        <v>466</v>
      </c>
      <c r="AG4" s="2">
        <v>218</v>
      </c>
      <c r="AH4" s="2">
        <v>441</v>
      </c>
      <c r="AI4" s="2">
        <v>236</v>
      </c>
      <c r="AJ4" s="2">
        <v>319</v>
      </c>
      <c r="AK4" s="2">
        <v>77</v>
      </c>
      <c r="AL4" s="2">
        <v>168</v>
      </c>
      <c r="AM4" s="2">
        <v>89</v>
      </c>
      <c r="AN4" s="2">
        <v>228</v>
      </c>
      <c r="AO4" s="2">
        <v>35</v>
      </c>
      <c r="AP4" s="2">
        <v>156</v>
      </c>
      <c r="AQ4" s="2">
        <f t="shared" si="0"/>
        <v>11876</v>
      </c>
    </row>
    <row r="5" spans="1:43">
      <c r="A5" s="1">
        <v>63001</v>
      </c>
      <c r="B5" s="1">
        <v>502</v>
      </c>
      <c r="C5" s="2">
        <v>122</v>
      </c>
      <c r="D5" s="2">
        <v>120</v>
      </c>
      <c r="E5" s="2">
        <v>228</v>
      </c>
      <c r="F5" s="2">
        <v>225</v>
      </c>
      <c r="G5" s="2">
        <v>514</v>
      </c>
      <c r="H5" s="2">
        <v>439</v>
      </c>
      <c r="I5" s="2">
        <v>421</v>
      </c>
      <c r="J5" s="2">
        <v>354</v>
      </c>
      <c r="K5" s="2">
        <v>216</v>
      </c>
      <c r="L5" s="2">
        <v>191</v>
      </c>
      <c r="M5" s="2">
        <v>157</v>
      </c>
      <c r="N5" s="2">
        <v>157</v>
      </c>
      <c r="O5" s="2">
        <v>301</v>
      </c>
      <c r="P5" s="2">
        <v>316</v>
      </c>
      <c r="Q5" s="2">
        <v>375</v>
      </c>
      <c r="R5" s="2">
        <v>374</v>
      </c>
      <c r="S5" s="2">
        <v>529</v>
      </c>
      <c r="T5" s="2">
        <v>477</v>
      </c>
      <c r="U5" s="2">
        <v>561</v>
      </c>
      <c r="V5" s="2">
        <v>515</v>
      </c>
      <c r="W5" s="2">
        <v>430</v>
      </c>
      <c r="X5" s="2">
        <v>418</v>
      </c>
      <c r="Y5" s="2">
        <v>393</v>
      </c>
      <c r="Z5" s="2">
        <v>437</v>
      </c>
      <c r="AA5" s="2">
        <v>438</v>
      </c>
      <c r="AB5" s="2">
        <v>436</v>
      </c>
      <c r="AC5" s="2">
        <v>505</v>
      </c>
      <c r="AD5" s="2">
        <v>531</v>
      </c>
      <c r="AE5" s="2">
        <v>564</v>
      </c>
      <c r="AF5" s="2">
        <v>587</v>
      </c>
      <c r="AG5" s="2">
        <v>276</v>
      </c>
      <c r="AH5" s="2">
        <v>475</v>
      </c>
      <c r="AI5" s="2">
        <v>177</v>
      </c>
      <c r="AJ5" s="2">
        <v>324</v>
      </c>
      <c r="AK5" s="2">
        <v>62</v>
      </c>
      <c r="AL5" s="2">
        <v>155</v>
      </c>
      <c r="AM5" s="2">
        <v>87</v>
      </c>
      <c r="AN5" s="2">
        <v>218</v>
      </c>
      <c r="AO5" s="2">
        <v>35</v>
      </c>
      <c r="AP5" s="2">
        <v>109</v>
      </c>
      <c r="AQ5" s="2">
        <f t="shared" si="0"/>
        <v>13249</v>
      </c>
    </row>
    <row r="6" spans="1:43">
      <c r="A6" s="1">
        <v>63001</v>
      </c>
      <c r="B6" s="1">
        <v>602</v>
      </c>
      <c r="C6" s="2">
        <v>14</v>
      </c>
      <c r="D6" s="2">
        <v>20</v>
      </c>
      <c r="E6" s="2">
        <v>29</v>
      </c>
      <c r="F6" s="2">
        <v>32</v>
      </c>
      <c r="G6" s="2">
        <v>59</v>
      </c>
      <c r="H6" s="2">
        <v>61</v>
      </c>
      <c r="I6" s="2">
        <v>56</v>
      </c>
      <c r="J6" s="2">
        <v>49</v>
      </c>
      <c r="K6" s="2">
        <v>26</v>
      </c>
      <c r="L6" s="2">
        <v>27</v>
      </c>
      <c r="M6" s="2">
        <v>25</v>
      </c>
      <c r="N6" s="2">
        <v>19</v>
      </c>
      <c r="O6" s="2">
        <v>75</v>
      </c>
      <c r="P6" s="2">
        <v>97</v>
      </c>
      <c r="Q6" s="2">
        <v>85</v>
      </c>
      <c r="R6" s="2">
        <v>107</v>
      </c>
      <c r="S6" s="2">
        <v>143</v>
      </c>
      <c r="T6" s="2">
        <v>152</v>
      </c>
      <c r="U6" s="2">
        <v>161</v>
      </c>
      <c r="V6" s="2">
        <v>147</v>
      </c>
      <c r="W6" s="2">
        <v>86</v>
      </c>
      <c r="X6" s="2">
        <v>69</v>
      </c>
      <c r="Y6" s="2">
        <v>52</v>
      </c>
      <c r="Z6" s="2">
        <v>58</v>
      </c>
      <c r="AA6" s="2">
        <v>68</v>
      </c>
      <c r="AB6" s="2">
        <v>43</v>
      </c>
      <c r="AC6" s="2">
        <v>42</v>
      </c>
      <c r="AD6" s="2">
        <v>42</v>
      </c>
      <c r="AE6" s="2">
        <v>41</v>
      </c>
      <c r="AF6" s="2">
        <v>28</v>
      </c>
      <c r="AG6" s="2">
        <v>14</v>
      </c>
      <c r="AH6" s="2">
        <v>19</v>
      </c>
      <c r="AI6" s="2">
        <v>8</v>
      </c>
      <c r="AJ6" s="2">
        <v>9</v>
      </c>
      <c r="AK6" s="2">
        <v>2</v>
      </c>
      <c r="AL6" s="2">
        <v>4</v>
      </c>
      <c r="AM6" s="2">
        <v>0</v>
      </c>
      <c r="AN6" s="2">
        <v>9</v>
      </c>
      <c r="AO6" s="2">
        <v>0</v>
      </c>
      <c r="AP6" s="2">
        <v>5</v>
      </c>
      <c r="AQ6" s="2">
        <f t="shared" si="0"/>
        <v>1983</v>
      </c>
    </row>
    <row r="7" spans="1:43">
      <c r="A7" s="1">
        <v>63001</v>
      </c>
      <c r="B7" s="1">
        <v>802</v>
      </c>
      <c r="C7" s="2">
        <v>12</v>
      </c>
      <c r="D7" s="2">
        <v>9</v>
      </c>
      <c r="E7" s="2">
        <v>15</v>
      </c>
      <c r="F7" s="2">
        <v>10</v>
      </c>
      <c r="G7" s="2">
        <v>38</v>
      </c>
      <c r="H7" s="2">
        <v>32</v>
      </c>
      <c r="I7" s="2">
        <v>33</v>
      </c>
      <c r="J7" s="2">
        <v>21</v>
      </c>
      <c r="K7" s="2">
        <v>14</v>
      </c>
      <c r="L7" s="2">
        <v>16</v>
      </c>
      <c r="M7" s="2">
        <v>14</v>
      </c>
      <c r="N7" s="2">
        <v>23</v>
      </c>
      <c r="O7" s="2">
        <v>48</v>
      </c>
      <c r="P7" s="2">
        <v>66</v>
      </c>
      <c r="Q7" s="2">
        <v>46</v>
      </c>
      <c r="R7" s="2">
        <v>80</v>
      </c>
      <c r="S7" s="2">
        <v>83</v>
      </c>
      <c r="T7" s="2">
        <v>83</v>
      </c>
      <c r="U7" s="2">
        <v>114</v>
      </c>
      <c r="V7" s="2">
        <v>96</v>
      </c>
      <c r="W7" s="2">
        <v>58</v>
      </c>
      <c r="X7" s="2">
        <v>45</v>
      </c>
      <c r="Y7" s="2">
        <v>42</v>
      </c>
      <c r="Z7" s="2">
        <v>28</v>
      </c>
      <c r="AA7" s="2">
        <v>27</v>
      </c>
      <c r="AB7" s="2">
        <v>13</v>
      </c>
      <c r="AC7" s="2">
        <v>27</v>
      </c>
      <c r="AD7" s="2">
        <v>20</v>
      </c>
      <c r="AE7" s="2">
        <v>31</v>
      </c>
      <c r="AF7" s="2">
        <v>5</v>
      </c>
      <c r="AG7" s="2">
        <v>8</v>
      </c>
      <c r="AH7" s="2">
        <v>12</v>
      </c>
      <c r="AI7" s="2">
        <v>3</v>
      </c>
      <c r="AJ7" s="2">
        <v>7</v>
      </c>
      <c r="AK7" s="2">
        <v>2</v>
      </c>
      <c r="AL7" s="2">
        <v>1</v>
      </c>
      <c r="AM7" s="2">
        <v>0</v>
      </c>
      <c r="AN7" s="2">
        <v>1</v>
      </c>
      <c r="AO7" s="2">
        <v>3</v>
      </c>
      <c r="AP7" s="2">
        <v>2</v>
      </c>
      <c r="AQ7" s="2">
        <f t="shared" si="0"/>
        <v>1188</v>
      </c>
    </row>
    <row r="8" spans="1:43">
      <c r="A8" s="1">
        <v>63001</v>
      </c>
      <c r="B8" s="1">
        <v>1002</v>
      </c>
      <c r="C8" s="2">
        <v>6</v>
      </c>
      <c r="D8" s="2">
        <v>8</v>
      </c>
      <c r="E8" s="2">
        <v>24</v>
      </c>
      <c r="F8" s="2">
        <v>12</v>
      </c>
      <c r="G8" s="2">
        <v>37</v>
      </c>
      <c r="H8" s="2">
        <v>45</v>
      </c>
      <c r="I8" s="2">
        <v>23</v>
      </c>
      <c r="J8" s="2">
        <v>31</v>
      </c>
      <c r="K8" s="2">
        <v>9</v>
      </c>
      <c r="L8" s="2">
        <v>15</v>
      </c>
      <c r="M8" s="2">
        <v>15</v>
      </c>
      <c r="N8" s="2">
        <v>24</v>
      </c>
      <c r="O8" s="2">
        <v>54</v>
      </c>
      <c r="P8" s="2">
        <v>64</v>
      </c>
      <c r="Q8" s="2">
        <v>55</v>
      </c>
      <c r="R8" s="2">
        <v>88</v>
      </c>
      <c r="S8" s="2">
        <v>117</v>
      </c>
      <c r="T8" s="2">
        <v>100</v>
      </c>
      <c r="U8" s="2">
        <v>100</v>
      </c>
      <c r="V8" s="2">
        <v>96</v>
      </c>
      <c r="W8" s="2">
        <v>61</v>
      </c>
      <c r="X8" s="2">
        <v>40</v>
      </c>
      <c r="Y8" s="2">
        <v>36</v>
      </c>
      <c r="Z8" s="2">
        <v>24</v>
      </c>
      <c r="AA8" s="2">
        <v>27</v>
      </c>
      <c r="AB8" s="2">
        <v>15</v>
      </c>
      <c r="AC8" s="2">
        <v>19</v>
      </c>
      <c r="AD8" s="2">
        <v>15</v>
      </c>
      <c r="AE8" s="2">
        <v>26</v>
      </c>
      <c r="AF8" s="2">
        <v>8</v>
      </c>
      <c r="AG8" s="2">
        <v>6</v>
      </c>
      <c r="AH8" s="2">
        <v>2</v>
      </c>
      <c r="AI8" s="2">
        <v>1</v>
      </c>
      <c r="AJ8" s="2">
        <v>2</v>
      </c>
      <c r="AK8" s="2">
        <v>0</v>
      </c>
      <c r="AL8" s="2">
        <v>0</v>
      </c>
      <c r="AM8" s="2">
        <v>1</v>
      </c>
      <c r="AN8" s="2">
        <v>0</v>
      </c>
      <c r="AO8" s="2">
        <v>1</v>
      </c>
      <c r="AP8" s="2">
        <v>2</v>
      </c>
      <c r="AQ8" s="2">
        <f t="shared" si="0"/>
        <v>1209</v>
      </c>
    </row>
    <row r="9" spans="1:43">
      <c r="A9" s="1">
        <v>63001</v>
      </c>
      <c r="B9" s="1">
        <v>1302</v>
      </c>
      <c r="C9" s="2">
        <v>91</v>
      </c>
      <c r="D9" s="2">
        <v>98</v>
      </c>
      <c r="E9" s="2">
        <v>76</v>
      </c>
      <c r="F9" s="2">
        <v>61</v>
      </c>
      <c r="G9" s="2">
        <v>164</v>
      </c>
      <c r="H9" s="2">
        <v>173</v>
      </c>
      <c r="I9" s="2">
        <v>155</v>
      </c>
      <c r="J9" s="2">
        <v>165</v>
      </c>
      <c r="K9" s="2">
        <v>101</v>
      </c>
      <c r="L9" s="2">
        <v>116</v>
      </c>
      <c r="M9" s="2">
        <v>93</v>
      </c>
      <c r="N9" s="2">
        <v>92</v>
      </c>
      <c r="O9" s="2">
        <v>222</v>
      </c>
      <c r="P9" s="2">
        <v>252</v>
      </c>
      <c r="Q9" s="2">
        <v>248</v>
      </c>
      <c r="R9" s="2">
        <v>267</v>
      </c>
      <c r="S9" s="2">
        <v>371</v>
      </c>
      <c r="T9" s="2">
        <v>387</v>
      </c>
      <c r="U9" s="2">
        <v>437</v>
      </c>
      <c r="V9" s="2">
        <v>423</v>
      </c>
      <c r="W9" s="2">
        <v>336</v>
      </c>
      <c r="X9" s="2">
        <v>389</v>
      </c>
      <c r="Y9" s="2">
        <v>272</v>
      </c>
      <c r="Z9" s="2">
        <v>413</v>
      </c>
      <c r="AA9" s="2">
        <v>280</v>
      </c>
      <c r="AB9" s="2">
        <v>400</v>
      </c>
      <c r="AC9" s="2">
        <v>315</v>
      </c>
      <c r="AD9" s="2">
        <v>421</v>
      </c>
      <c r="AE9" s="2">
        <v>382</v>
      </c>
      <c r="AF9" s="2">
        <v>451</v>
      </c>
      <c r="AG9" s="2">
        <v>213</v>
      </c>
      <c r="AH9" s="2">
        <v>408</v>
      </c>
      <c r="AI9" s="2">
        <v>200</v>
      </c>
      <c r="AJ9" s="2">
        <v>349</v>
      </c>
      <c r="AK9" s="2">
        <v>57</v>
      </c>
      <c r="AL9" s="2">
        <v>120</v>
      </c>
      <c r="AM9" s="2">
        <v>29</v>
      </c>
      <c r="AN9" s="2">
        <v>118</v>
      </c>
      <c r="AO9" s="2">
        <v>9</v>
      </c>
      <c r="AP9" s="2">
        <v>44</v>
      </c>
      <c r="AQ9" s="2">
        <f t="shared" si="0"/>
        <v>9198</v>
      </c>
    </row>
    <row r="10" spans="1:43">
      <c r="A10" s="1">
        <v>63001</v>
      </c>
      <c r="B10" s="1">
        <v>1402</v>
      </c>
      <c r="C10" s="2">
        <v>7</v>
      </c>
      <c r="D10" s="2">
        <v>6</v>
      </c>
      <c r="E10" s="2">
        <v>13</v>
      </c>
      <c r="F10" s="2">
        <v>10</v>
      </c>
      <c r="G10" s="2">
        <v>22</v>
      </c>
      <c r="H10" s="2">
        <v>17</v>
      </c>
      <c r="I10" s="2">
        <v>23</v>
      </c>
      <c r="J10" s="2">
        <v>13</v>
      </c>
      <c r="K10" s="2">
        <v>9</v>
      </c>
      <c r="L10" s="2">
        <v>10</v>
      </c>
      <c r="M10" s="2">
        <v>14</v>
      </c>
      <c r="N10" s="2">
        <v>9</v>
      </c>
      <c r="O10" s="2">
        <v>40</v>
      </c>
      <c r="P10" s="2">
        <v>71</v>
      </c>
      <c r="Q10" s="2">
        <v>54</v>
      </c>
      <c r="R10" s="2">
        <v>57</v>
      </c>
      <c r="S10" s="2">
        <v>70</v>
      </c>
      <c r="T10" s="2">
        <v>64</v>
      </c>
      <c r="U10" s="2">
        <v>57</v>
      </c>
      <c r="V10" s="2">
        <v>52</v>
      </c>
      <c r="W10" s="2">
        <v>37</v>
      </c>
      <c r="X10" s="2">
        <v>28</v>
      </c>
      <c r="Y10" s="2">
        <v>23</v>
      </c>
      <c r="Z10" s="2">
        <v>19</v>
      </c>
      <c r="AA10" s="2">
        <v>19</v>
      </c>
      <c r="AB10" s="2">
        <v>19</v>
      </c>
      <c r="AC10" s="2">
        <v>16</v>
      </c>
      <c r="AD10" s="2">
        <v>12</v>
      </c>
      <c r="AE10" s="2">
        <v>15</v>
      </c>
      <c r="AF10" s="2">
        <v>9</v>
      </c>
      <c r="AG10" s="2">
        <v>6</v>
      </c>
      <c r="AH10" s="2">
        <v>2</v>
      </c>
      <c r="AI10" s="2">
        <v>3</v>
      </c>
      <c r="AJ10" s="2">
        <v>1</v>
      </c>
      <c r="AK10" s="2">
        <v>1</v>
      </c>
      <c r="AL10" s="2">
        <v>1</v>
      </c>
      <c r="AM10" s="2">
        <v>1</v>
      </c>
      <c r="AN10" s="2">
        <v>0</v>
      </c>
      <c r="AO10" s="2">
        <v>0</v>
      </c>
      <c r="AP10" s="2">
        <v>1</v>
      </c>
      <c r="AQ10" s="2">
        <f t="shared" si="0"/>
        <v>831</v>
      </c>
    </row>
    <row r="11" spans="1:43">
      <c r="A11" s="1">
        <v>63001</v>
      </c>
      <c r="B11" s="1">
        <v>1502</v>
      </c>
      <c r="C11" s="2">
        <v>24</v>
      </c>
      <c r="D11" s="2">
        <v>27</v>
      </c>
      <c r="E11" s="2">
        <v>46</v>
      </c>
      <c r="F11" s="2">
        <v>44</v>
      </c>
      <c r="G11" s="2">
        <v>80</v>
      </c>
      <c r="H11" s="2">
        <v>70</v>
      </c>
      <c r="I11" s="2">
        <v>65</v>
      </c>
      <c r="J11" s="2">
        <v>53</v>
      </c>
      <c r="K11" s="2">
        <v>36</v>
      </c>
      <c r="L11" s="2">
        <v>42</v>
      </c>
      <c r="M11" s="2">
        <v>32</v>
      </c>
      <c r="N11" s="2">
        <v>52</v>
      </c>
      <c r="O11" s="2">
        <v>111</v>
      </c>
      <c r="P11" s="2">
        <v>122</v>
      </c>
      <c r="Q11" s="2">
        <v>105</v>
      </c>
      <c r="R11" s="2">
        <v>134</v>
      </c>
      <c r="S11" s="2">
        <v>202</v>
      </c>
      <c r="T11" s="2">
        <v>195</v>
      </c>
      <c r="U11" s="2">
        <v>229</v>
      </c>
      <c r="V11" s="2">
        <v>199</v>
      </c>
      <c r="W11" s="2">
        <v>134</v>
      </c>
      <c r="X11" s="2">
        <v>101</v>
      </c>
      <c r="Y11" s="2">
        <v>84</v>
      </c>
      <c r="Z11" s="2">
        <v>57</v>
      </c>
      <c r="AA11" s="2">
        <v>70</v>
      </c>
      <c r="AB11" s="2">
        <v>51</v>
      </c>
      <c r="AC11" s="2">
        <v>50</v>
      </c>
      <c r="AD11" s="2">
        <v>37</v>
      </c>
      <c r="AE11" s="2">
        <v>47</v>
      </c>
      <c r="AF11" s="2">
        <v>36</v>
      </c>
      <c r="AG11" s="2">
        <v>23</v>
      </c>
      <c r="AH11" s="2">
        <v>23</v>
      </c>
      <c r="AI11" s="2">
        <v>8</v>
      </c>
      <c r="AJ11" s="2">
        <v>15</v>
      </c>
      <c r="AK11" s="2">
        <v>2</v>
      </c>
      <c r="AL11" s="2">
        <v>3</v>
      </c>
      <c r="AM11" s="2">
        <v>2</v>
      </c>
      <c r="AN11" s="2">
        <v>8</v>
      </c>
      <c r="AO11" s="2">
        <v>1</v>
      </c>
      <c r="AP11" s="2">
        <v>11</v>
      </c>
      <c r="AQ11" s="2">
        <f t="shared" si="0"/>
        <v>2631</v>
      </c>
    </row>
    <row r="12" spans="1:43">
      <c r="A12" s="1">
        <v>63001</v>
      </c>
      <c r="B12" s="1">
        <v>1602</v>
      </c>
      <c r="C12" s="2">
        <v>64</v>
      </c>
      <c r="D12" s="2">
        <v>46</v>
      </c>
      <c r="E12" s="2">
        <v>93</v>
      </c>
      <c r="F12" s="2">
        <v>78</v>
      </c>
      <c r="G12" s="2">
        <v>186</v>
      </c>
      <c r="H12" s="2">
        <v>178</v>
      </c>
      <c r="I12" s="2">
        <v>176</v>
      </c>
      <c r="J12" s="2">
        <v>168</v>
      </c>
      <c r="K12" s="2">
        <v>93</v>
      </c>
      <c r="L12" s="2">
        <v>77</v>
      </c>
      <c r="M12" s="2">
        <v>78</v>
      </c>
      <c r="N12" s="2">
        <v>61</v>
      </c>
      <c r="O12" s="2">
        <v>161</v>
      </c>
      <c r="P12" s="2">
        <v>159</v>
      </c>
      <c r="Q12" s="2">
        <v>243</v>
      </c>
      <c r="R12" s="2">
        <v>202</v>
      </c>
      <c r="S12" s="2">
        <v>357</v>
      </c>
      <c r="T12" s="2">
        <v>296</v>
      </c>
      <c r="U12" s="2">
        <v>370</v>
      </c>
      <c r="V12" s="2">
        <v>303</v>
      </c>
      <c r="W12" s="2">
        <v>296</v>
      </c>
      <c r="X12" s="2">
        <v>259</v>
      </c>
      <c r="Y12" s="2">
        <v>264</v>
      </c>
      <c r="Z12" s="2">
        <v>246</v>
      </c>
      <c r="AA12" s="2">
        <v>217</v>
      </c>
      <c r="AB12" s="2">
        <v>259</v>
      </c>
      <c r="AC12" s="2">
        <v>296</v>
      </c>
      <c r="AD12" s="2">
        <v>314</v>
      </c>
      <c r="AE12" s="2">
        <v>429</v>
      </c>
      <c r="AF12" s="2">
        <v>372</v>
      </c>
      <c r="AG12" s="2">
        <v>203</v>
      </c>
      <c r="AH12" s="2">
        <v>323</v>
      </c>
      <c r="AI12" s="2">
        <v>143</v>
      </c>
      <c r="AJ12" s="2">
        <v>240</v>
      </c>
      <c r="AK12" s="2">
        <v>58</v>
      </c>
      <c r="AL12" s="2">
        <v>130</v>
      </c>
      <c r="AM12" s="2">
        <v>68</v>
      </c>
      <c r="AN12" s="2">
        <v>186</v>
      </c>
      <c r="AO12" s="2">
        <v>30</v>
      </c>
      <c r="AP12" s="2">
        <v>99</v>
      </c>
      <c r="AQ12" s="2">
        <f t="shared" si="0"/>
        <v>7821</v>
      </c>
    </row>
    <row r="13" spans="1:43">
      <c r="A13" s="1">
        <v>63001</v>
      </c>
      <c r="B13" s="1">
        <v>1702</v>
      </c>
      <c r="C13" s="2">
        <v>133</v>
      </c>
      <c r="D13" s="2">
        <v>121</v>
      </c>
      <c r="E13" s="2">
        <v>59</v>
      </c>
      <c r="F13" s="2">
        <v>43</v>
      </c>
      <c r="G13" s="2">
        <v>182</v>
      </c>
      <c r="H13" s="2">
        <v>145</v>
      </c>
      <c r="I13" s="2">
        <v>135</v>
      </c>
      <c r="J13" s="2">
        <v>107</v>
      </c>
      <c r="K13" s="2">
        <v>73</v>
      </c>
      <c r="L13" s="2">
        <v>67</v>
      </c>
      <c r="M13" s="2">
        <v>55</v>
      </c>
      <c r="N13" s="2">
        <v>69</v>
      </c>
      <c r="O13" s="2">
        <v>186</v>
      </c>
      <c r="P13" s="2">
        <v>227</v>
      </c>
      <c r="Q13" s="2">
        <v>194</v>
      </c>
      <c r="R13" s="2">
        <v>202</v>
      </c>
      <c r="S13" s="2">
        <v>350</v>
      </c>
      <c r="T13" s="2">
        <v>308</v>
      </c>
      <c r="U13" s="2">
        <v>398</v>
      </c>
      <c r="V13" s="2">
        <v>300</v>
      </c>
      <c r="W13" s="2">
        <v>243</v>
      </c>
      <c r="X13" s="2">
        <v>186</v>
      </c>
      <c r="Y13" s="2">
        <v>183</v>
      </c>
      <c r="Z13" s="2">
        <v>160</v>
      </c>
      <c r="AA13" s="2">
        <v>153</v>
      </c>
      <c r="AB13" s="2">
        <v>153</v>
      </c>
      <c r="AC13" s="2">
        <v>153</v>
      </c>
      <c r="AD13" s="2">
        <v>153</v>
      </c>
      <c r="AE13" s="2">
        <v>188</v>
      </c>
      <c r="AF13" s="2">
        <v>163</v>
      </c>
      <c r="AG13" s="2">
        <v>84</v>
      </c>
      <c r="AH13" s="2">
        <v>135</v>
      </c>
      <c r="AI13" s="2">
        <v>61</v>
      </c>
      <c r="AJ13" s="2">
        <v>116</v>
      </c>
      <c r="AK13" s="2">
        <v>22</v>
      </c>
      <c r="AL13" s="2">
        <v>37</v>
      </c>
      <c r="AM13" s="2">
        <v>12</v>
      </c>
      <c r="AN13" s="2">
        <v>43</v>
      </c>
      <c r="AO13" s="2">
        <v>7</v>
      </c>
      <c r="AP13" s="2">
        <v>21</v>
      </c>
      <c r="AQ13" s="2">
        <f t="shared" si="0"/>
        <v>5627</v>
      </c>
    </row>
    <row r="14" spans="1:43">
      <c r="A14" s="1">
        <v>63001</v>
      </c>
      <c r="B14" s="1">
        <v>1902</v>
      </c>
      <c r="C14" s="2">
        <v>18</v>
      </c>
      <c r="D14" s="2">
        <v>10</v>
      </c>
      <c r="E14" s="2">
        <v>29</v>
      </c>
      <c r="F14" s="2">
        <v>27</v>
      </c>
      <c r="G14" s="2">
        <v>63</v>
      </c>
      <c r="H14" s="2">
        <v>56</v>
      </c>
      <c r="I14" s="2">
        <v>45</v>
      </c>
      <c r="J14" s="2">
        <v>48</v>
      </c>
      <c r="K14" s="2">
        <v>26</v>
      </c>
      <c r="L14" s="2">
        <v>32</v>
      </c>
      <c r="M14" s="2">
        <v>35</v>
      </c>
      <c r="N14" s="2">
        <v>50</v>
      </c>
      <c r="O14" s="2">
        <v>123</v>
      </c>
      <c r="P14" s="2">
        <v>114</v>
      </c>
      <c r="Q14" s="2">
        <v>90</v>
      </c>
      <c r="R14" s="2">
        <v>123</v>
      </c>
      <c r="S14" s="2">
        <v>162</v>
      </c>
      <c r="T14" s="2">
        <v>184</v>
      </c>
      <c r="U14" s="2">
        <v>212</v>
      </c>
      <c r="V14" s="2">
        <v>177</v>
      </c>
      <c r="W14" s="2">
        <v>112</v>
      </c>
      <c r="X14" s="2">
        <v>88</v>
      </c>
      <c r="Y14" s="2">
        <v>67</v>
      </c>
      <c r="Z14" s="2">
        <v>57</v>
      </c>
      <c r="AA14" s="2">
        <v>54</v>
      </c>
      <c r="AB14" s="2">
        <v>43</v>
      </c>
      <c r="AC14" s="2">
        <v>56</v>
      </c>
      <c r="AD14" s="2">
        <v>43</v>
      </c>
      <c r="AE14" s="2">
        <v>32</v>
      </c>
      <c r="AF14" s="2">
        <v>29</v>
      </c>
      <c r="AG14" s="2">
        <v>12</v>
      </c>
      <c r="AH14" s="2">
        <v>15</v>
      </c>
      <c r="AI14" s="2">
        <v>7</v>
      </c>
      <c r="AJ14" s="2">
        <v>10</v>
      </c>
      <c r="AK14" s="2">
        <v>0</v>
      </c>
      <c r="AL14" s="2">
        <v>4</v>
      </c>
      <c r="AM14" s="2">
        <v>0</v>
      </c>
      <c r="AN14" s="2">
        <v>3</v>
      </c>
      <c r="AO14" s="2">
        <v>2</v>
      </c>
      <c r="AP14" s="2">
        <v>4</v>
      </c>
      <c r="AQ14" s="2">
        <f t="shared" si="0"/>
        <v>2262</v>
      </c>
    </row>
    <row r="15" spans="1:43">
      <c r="A15" s="1">
        <v>63001</v>
      </c>
      <c r="B15" s="1">
        <v>2202</v>
      </c>
      <c r="C15" s="2">
        <v>6</v>
      </c>
      <c r="D15" s="2">
        <v>13</v>
      </c>
      <c r="E15" s="2">
        <v>20</v>
      </c>
      <c r="F15" s="2">
        <v>19</v>
      </c>
      <c r="G15" s="2">
        <v>48</v>
      </c>
      <c r="H15" s="2">
        <v>30</v>
      </c>
      <c r="I15" s="2">
        <v>43</v>
      </c>
      <c r="J15" s="2">
        <v>33</v>
      </c>
      <c r="K15" s="2">
        <v>13</v>
      </c>
      <c r="L15" s="2">
        <v>15</v>
      </c>
      <c r="M15" s="2">
        <v>9</v>
      </c>
      <c r="N15" s="2">
        <v>16</v>
      </c>
      <c r="O15" s="2">
        <v>34</v>
      </c>
      <c r="P15" s="2">
        <v>50</v>
      </c>
      <c r="Q15" s="2">
        <v>60</v>
      </c>
      <c r="R15" s="2">
        <v>71</v>
      </c>
      <c r="S15" s="2">
        <v>122</v>
      </c>
      <c r="T15" s="2">
        <v>120</v>
      </c>
      <c r="U15" s="2">
        <v>118</v>
      </c>
      <c r="V15" s="2">
        <v>107</v>
      </c>
      <c r="W15" s="2">
        <v>63</v>
      </c>
      <c r="X15" s="2">
        <v>50</v>
      </c>
      <c r="Y15" s="2">
        <v>42</v>
      </c>
      <c r="Z15" s="2">
        <v>34</v>
      </c>
      <c r="AA15" s="2">
        <v>33</v>
      </c>
      <c r="AB15" s="2">
        <v>17</v>
      </c>
      <c r="AC15" s="2">
        <v>23</v>
      </c>
      <c r="AD15" s="2">
        <v>16</v>
      </c>
      <c r="AE15" s="2">
        <v>15</v>
      </c>
      <c r="AF15" s="2">
        <v>19</v>
      </c>
      <c r="AG15" s="2">
        <v>4</v>
      </c>
      <c r="AH15" s="2">
        <v>6</v>
      </c>
      <c r="AI15" s="2">
        <v>1</v>
      </c>
      <c r="AJ15" s="2">
        <v>1</v>
      </c>
      <c r="AK15" s="2">
        <v>1</v>
      </c>
      <c r="AL15" s="2">
        <v>2</v>
      </c>
      <c r="AM15" s="2">
        <v>0</v>
      </c>
      <c r="AN15" s="2">
        <v>3</v>
      </c>
      <c r="AO15" s="2">
        <v>0</v>
      </c>
      <c r="AP15" s="2">
        <v>1</v>
      </c>
      <c r="AQ15" s="2">
        <f t="shared" si="0"/>
        <v>1278</v>
      </c>
    </row>
    <row r="16" spans="1:43">
      <c r="A16" s="1">
        <v>63001</v>
      </c>
      <c r="B16" s="1">
        <v>2402</v>
      </c>
      <c r="C16" s="2">
        <v>6</v>
      </c>
      <c r="D16" s="2">
        <v>12</v>
      </c>
      <c r="E16" s="2">
        <v>16</v>
      </c>
      <c r="F16" s="2">
        <v>9</v>
      </c>
      <c r="G16" s="2">
        <v>33</v>
      </c>
      <c r="H16" s="2">
        <v>26</v>
      </c>
      <c r="I16" s="2">
        <v>14</v>
      </c>
      <c r="J16" s="2">
        <v>24</v>
      </c>
      <c r="K16" s="2">
        <v>5</v>
      </c>
      <c r="L16" s="2">
        <v>10</v>
      </c>
      <c r="M16" s="2">
        <v>13</v>
      </c>
      <c r="N16" s="2">
        <v>12</v>
      </c>
      <c r="O16" s="2">
        <v>27</v>
      </c>
      <c r="P16" s="2">
        <v>48</v>
      </c>
      <c r="Q16" s="2">
        <v>37</v>
      </c>
      <c r="R16" s="2">
        <v>47</v>
      </c>
      <c r="S16" s="2">
        <v>76</v>
      </c>
      <c r="T16" s="2">
        <v>73</v>
      </c>
      <c r="U16" s="2">
        <v>79</v>
      </c>
      <c r="V16" s="2">
        <v>64</v>
      </c>
      <c r="W16" s="2">
        <v>41</v>
      </c>
      <c r="X16" s="2">
        <v>34</v>
      </c>
      <c r="Y16" s="2">
        <v>25</v>
      </c>
      <c r="Z16" s="2">
        <v>17</v>
      </c>
      <c r="AA16" s="2">
        <v>29</v>
      </c>
      <c r="AB16" s="2">
        <v>7</v>
      </c>
      <c r="AC16" s="2">
        <v>15</v>
      </c>
      <c r="AD16" s="2">
        <v>10</v>
      </c>
      <c r="AE16" s="2">
        <v>15</v>
      </c>
      <c r="AF16" s="2">
        <v>5</v>
      </c>
      <c r="AG16" s="2">
        <v>5</v>
      </c>
      <c r="AH16" s="2">
        <v>2</v>
      </c>
      <c r="AI16" s="2">
        <v>1</v>
      </c>
      <c r="AJ16" s="2">
        <v>1</v>
      </c>
      <c r="AK16" s="2">
        <v>1</v>
      </c>
      <c r="AL16" s="2">
        <v>0</v>
      </c>
      <c r="AM16" s="2">
        <v>1</v>
      </c>
      <c r="AN16" s="2">
        <v>2</v>
      </c>
      <c r="AO16" s="2">
        <v>1</v>
      </c>
      <c r="AP16" s="2">
        <v>2</v>
      </c>
      <c r="AQ16" s="2">
        <f t="shared" si="0"/>
        <v>845</v>
      </c>
    </row>
    <row r="17" spans="1:43">
      <c r="A17" s="1">
        <v>63001</v>
      </c>
      <c r="B17" s="1">
        <v>2602</v>
      </c>
      <c r="C17" s="2">
        <v>6</v>
      </c>
      <c r="D17" s="2">
        <v>6</v>
      </c>
      <c r="E17" s="2">
        <v>9</v>
      </c>
      <c r="F17" s="2">
        <v>6</v>
      </c>
      <c r="G17" s="2">
        <v>25</v>
      </c>
      <c r="H17" s="2">
        <v>13</v>
      </c>
      <c r="I17" s="2">
        <v>16</v>
      </c>
      <c r="J17" s="2">
        <v>14</v>
      </c>
      <c r="K17" s="2">
        <v>1</v>
      </c>
      <c r="L17" s="2">
        <v>11</v>
      </c>
      <c r="M17" s="2">
        <v>10</v>
      </c>
      <c r="N17" s="2">
        <v>13</v>
      </c>
      <c r="O17" s="2">
        <v>21</v>
      </c>
      <c r="P17" s="2">
        <v>20</v>
      </c>
      <c r="Q17" s="2">
        <v>30</v>
      </c>
      <c r="R17" s="2">
        <v>21</v>
      </c>
      <c r="S17" s="2">
        <v>49</v>
      </c>
      <c r="T17" s="2">
        <v>33</v>
      </c>
      <c r="U17" s="2">
        <v>54</v>
      </c>
      <c r="V17" s="2">
        <v>48</v>
      </c>
      <c r="W17" s="2">
        <v>24</v>
      </c>
      <c r="X17" s="2">
        <v>13</v>
      </c>
      <c r="Y17" s="2">
        <v>24</v>
      </c>
      <c r="Z17" s="2">
        <v>16</v>
      </c>
      <c r="AA17" s="2">
        <v>12</v>
      </c>
      <c r="AB17" s="2">
        <v>9</v>
      </c>
      <c r="AC17" s="2">
        <v>13</v>
      </c>
      <c r="AD17" s="2">
        <v>5</v>
      </c>
      <c r="AE17" s="2">
        <v>7</v>
      </c>
      <c r="AF17" s="2">
        <v>4</v>
      </c>
      <c r="AG17" s="2">
        <v>2</v>
      </c>
      <c r="AH17" s="2">
        <v>3</v>
      </c>
      <c r="AI17" s="2">
        <v>0</v>
      </c>
      <c r="AJ17" s="2">
        <v>1</v>
      </c>
      <c r="AK17" s="2">
        <v>0</v>
      </c>
      <c r="AL17" s="2">
        <v>0</v>
      </c>
      <c r="AM17" s="2">
        <v>0</v>
      </c>
      <c r="AN17" s="2">
        <v>2</v>
      </c>
      <c r="AO17" s="2">
        <v>0</v>
      </c>
      <c r="AP17" s="2">
        <v>0</v>
      </c>
      <c r="AQ17" s="2">
        <f t="shared" si="0"/>
        <v>541</v>
      </c>
    </row>
    <row r="18" spans="1:43">
      <c r="A18" s="1">
        <v>63001</v>
      </c>
      <c r="B18" s="1">
        <v>2702</v>
      </c>
      <c r="C18" s="2">
        <v>8</v>
      </c>
      <c r="D18" s="2">
        <v>10</v>
      </c>
      <c r="E18" s="2">
        <v>14</v>
      </c>
      <c r="F18" s="2">
        <v>9</v>
      </c>
      <c r="G18" s="2">
        <v>29</v>
      </c>
      <c r="H18" s="2">
        <v>23</v>
      </c>
      <c r="I18" s="2">
        <v>24</v>
      </c>
      <c r="J18" s="2">
        <v>16</v>
      </c>
      <c r="K18" s="2">
        <v>10</v>
      </c>
      <c r="L18" s="2">
        <v>10</v>
      </c>
      <c r="M18" s="2">
        <v>7</v>
      </c>
      <c r="N18" s="2">
        <v>13</v>
      </c>
      <c r="O18" s="2">
        <v>25</v>
      </c>
      <c r="P18" s="2">
        <v>46</v>
      </c>
      <c r="Q18" s="2">
        <v>45</v>
      </c>
      <c r="R18" s="2">
        <v>56</v>
      </c>
      <c r="S18" s="2">
        <v>62</v>
      </c>
      <c r="T18" s="2">
        <v>63</v>
      </c>
      <c r="U18" s="2">
        <v>73</v>
      </c>
      <c r="V18" s="2">
        <v>69</v>
      </c>
      <c r="W18" s="2">
        <v>52</v>
      </c>
      <c r="X18" s="2">
        <v>26</v>
      </c>
      <c r="Y18" s="2">
        <v>21</v>
      </c>
      <c r="Z18" s="2">
        <v>19</v>
      </c>
      <c r="AA18" s="2">
        <v>31</v>
      </c>
      <c r="AB18" s="2">
        <v>20</v>
      </c>
      <c r="AC18" s="2">
        <v>24</v>
      </c>
      <c r="AD18" s="2">
        <v>9</v>
      </c>
      <c r="AE18" s="2">
        <v>22</v>
      </c>
      <c r="AF18" s="2">
        <v>13</v>
      </c>
      <c r="AG18" s="2">
        <v>4</v>
      </c>
      <c r="AH18" s="2">
        <v>6</v>
      </c>
      <c r="AI18" s="2">
        <v>3</v>
      </c>
      <c r="AJ18" s="2">
        <v>3</v>
      </c>
      <c r="AK18" s="2">
        <v>0</v>
      </c>
      <c r="AL18" s="2">
        <v>4</v>
      </c>
      <c r="AM18" s="2">
        <v>1</v>
      </c>
      <c r="AN18" s="2">
        <v>5</v>
      </c>
      <c r="AO18" s="2">
        <v>2</v>
      </c>
      <c r="AP18" s="2">
        <v>2</v>
      </c>
      <c r="AQ18" s="2">
        <f t="shared" si="0"/>
        <v>879</v>
      </c>
    </row>
    <row r="19" spans="1:43">
      <c r="A19" s="1">
        <v>63001</v>
      </c>
      <c r="B19" s="1">
        <v>3114</v>
      </c>
      <c r="C19" s="2">
        <v>1265</v>
      </c>
      <c r="D19" s="2">
        <v>1180</v>
      </c>
      <c r="E19" s="2">
        <v>2291</v>
      </c>
      <c r="F19" s="2">
        <v>2102</v>
      </c>
      <c r="G19" s="2">
        <v>4512</v>
      </c>
      <c r="H19" s="2">
        <v>4163</v>
      </c>
      <c r="I19" s="2">
        <v>4477</v>
      </c>
      <c r="J19" s="2">
        <v>4129</v>
      </c>
      <c r="K19" s="2">
        <v>2393</v>
      </c>
      <c r="L19" s="2">
        <v>2363</v>
      </c>
      <c r="M19" s="2">
        <v>1612</v>
      </c>
      <c r="N19" s="2">
        <v>1614</v>
      </c>
      <c r="O19" s="2">
        <v>2923</v>
      </c>
      <c r="P19" s="2">
        <v>3230</v>
      </c>
      <c r="Q19" s="2">
        <v>3385</v>
      </c>
      <c r="R19" s="2">
        <v>3282</v>
      </c>
      <c r="S19" s="2">
        <v>5203</v>
      </c>
      <c r="T19" s="2">
        <v>5198</v>
      </c>
      <c r="U19" s="2">
        <v>6316</v>
      </c>
      <c r="V19" s="2">
        <v>6298</v>
      </c>
      <c r="W19" s="2">
        <v>5341</v>
      </c>
      <c r="X19" s="2">
        <v>5721</v>
      </c>
      <c r="Y19" s="2">
        <v>4992</v>
      </c>
      <c r="Z19" s="2">
        <v>5439</v>
      </c>
      <c r="AA19" s="2">
        <v>4491</v>
      </c>
      <c r="AB19" s="2">
        <v>5131</v>
      </c>
      <c r="AC19" s="2">
        <v>4533</v>
      </c>
      <c r="AD19" s="2">
        <v>5488</v>
      </c>
      <c r="AE19" s="2">
        <v>5518</v>
      </c>
      <c r="AF19" s="2">
        <v>6640</v>
      </c>
      <c r="AG19" s="2">
        <v>2921</v>
      </c>
      <c r="AH19" s="2">
        <v>5696</v>
      </c>
      <c r="AI19" s="2">
        <v>2171</v>
      </c>
      <c r="AJ19" s="2">
        <v>4242</v>
      </c>
      <c r="AK19" s="2">
        <v>766</v>
      </c>
      <c r="AL19" s="2">
        <v>1904</v>
      </c>
      <c r="AM19" s="2">
        <v>698</v>
      </c>
      <c r="AN19" s="2">
        <v>2340</v>
      </c>
      <c r="AO19" s="2">
        <v>317</v>
      </c>
      <c r="AP19" s="2">
        <v>1444</v>
      </c>
      <c r="AQ19" s="2">
        <f t="shared" si="0"/>
        <v>143729</v>
      </c>
    </row>
    <row r="20" spans="1:43">
      <c r="A20" s="1">
        <v>63001</v>
      </c>
      <c r="B20" s="1">
        <v>3302</v>
      </c>
      <c r="C20" s="2">
        <v>62</v>
      </c>
      <c r="D20" s="2">
        <v>44</v>
      </c>
      <c r="E20" s="2">
        <v>69</v>
      </c>
      <c r="F20" s="2">
        <v>68</v>
      </c>
      <c r="G20" s="2">
        <v>167</v>
      </c>
      <c r="H20" s="2">
        <v>163</v>
      </c>
      <c r="I20" s="2">
        <v>167</v>
      </c>
      <c r="J20" s="2">
        <v>170</v>
      </c>
      <c r="K20" s="2">
        <v>121</v>
      </c>
      <c r="L20" s="2">
        <v>88</v>
      </c>
      <c r="M20" s="2">
        <v>100</v>
      </c>
      <c r="N20" s="2">
        <v>99</v>
      </c>
      <c r="O20" s="2">
        <v>268</v>
      </c>
      <c r="P20" s="2">
        <v>297</v>
      </c>
      <c r="Q20" s="2">
        <v>316</v>
      </c>
      <c r="R20" s="2">
        <v>279</v>
      </c>
      <c r="S20" s="2">
        <v>455</v>
      </c>
      <c r="T20" s="2">
        <v>384</v>
      </c>
      <c r="U20" s="2">
        <v>547</v>
      </c>
      <c r="V20" s="2">
        <v>424</v>
      </c>
      <c r="W20" s="2">
        <v>406</v>
      </c>
      <c r="X20" s="2">
        <v>413</v>
      </c>
      <c r="Y20" s="2">
        <v>394</v>
      </c>
      <c r="Z20" s="2">
        <v>443</v>
      </c>
      <c r="AA20" s="2">
        <v>337</v>
      </c>
      <c r="AB20" s="2">
        <v>385</v>
      </c>
      <c r="AC20" s="2">
        <v>358</v>
      </c>
      <c r="AD20" s="2">
        <v>514</v>
      </c>
      <c r="AE20" s="2">
        <v>577</v>
      </c>
      <c r="AF20" s="2">
        <v>632</v>
      </c>
      <c r="AG20" s="2">
        <v>289</v>
      </c>
      <c r="AH20" s="2">
        <v>566</v>
      </c>
      <c r="AI20" s="2">
        <v>273</v>
      </c>
      <c r="AJ20" s="2">
        <v>506</v>
      </c>
      <c r="AK20" s="2">
        <v>84</v>
      </c>
      <c r="AL20" s="2">
        <v>207</v>
      </c>
      <c r="AM20" s="2">
        <v>78</v>
      </c>
      <c r="AN20" s="2">
        <v>292</v>
      </c>
      <c r="AO20" s="2">
        <v>34</v>
      </c>
      <c r="AP20" s="2">
        <v>131</v>
      </c>
      <c r="AQ20" s="2">
        <f t="shared" si="0"/>
        <v>11207</v>
      </c>
    </row>
    <row r="21" spans="1:43">
      <c r="A21" s="1">
        <v>63001</v>
      </c>
      <c r="B21" s="1">
        <v>3417</v>
      </c>
      <c r="C21" s="2">
        <v>767</v>
      </c>
      <c r="D21" s="2">
        <v>698</v>
      </c>
      <c r="E21" s="2">
        <v>1050</v>
      </c>
      <c r="F21" s="2">
        <v>1015</v>
      </c>
      <c r="G21" s="2">
        <v>1557</v>
      </c>
      <c r="H21" s="2">
        <v>1508</v>
      </c>
      <c r="I21" s="2">
        <v>1428</v>
      </c>
      <c r="J21" s="2">
        <v>1417</v>
      </c>
      <c r="K21" s="2">
        <v>842</v>
      </c>
      <c r="L21" s="2">
        <v>799</v>
      </c>
      <c r="M21" s="2">
        <v>552</v>
      </c>
      <c r="N21" s="2">
        <v>534</v>
      </c>
      <c r="O21" s="2">
        <v>1175</v>
      </c>
      <c r="P21" s="2">
        <v>1309</v>
      </c>
      <c r="Q21" s="2">
        <v>1417</v>
      </c>
      <c r="R21" s="2">
        <v>1413</v>
      </c>
      <c r="S21" s="2">
        <v>2193</v>
      </c>
      <c r="T21" s="2">
        <v>2181</v>
      </c>
      <c r="U21" s="2">
        <v>2487</v>
      </c>
      <c r="V21" s="2">
        <v>2547</v>
      </c>
      <c r="W21" s="2">
        <v>2344</v>
      </c>
      <c r="X21" s="2">
        <v>2444</v>
      </c>
      <c r="Y21" s="2">
        <v>2166</v>
      </c>
      <c r="Z21" s="2">
        <v>2400</v>
      </c>
      <c r="AA21" s="2">
        <v>1958</v>
      </c>
      <c r="AB21" s="2">
        <v>2116</v>
      </c>
      <c r="AC21" s="2">
        <v>1825</v>
      </c>
      <c r="AD21" s="2">
        <v>2245</v>
      </c>
      <c r="AE21" s="2">
        <v>2373</v>
      </c>
      <c r="AF21" s="2">
        <v>2592</v>
      </c>
      <c r="AG21" s="2">
        <v>1154</v>
      </c>
      <c r="AH21" s="2">
        <v>2292</v>
      </c>
      <c r="AI21" s="2">
        <v>906</v>
      </c>
      <c r="AJ21" s="2">
        <v>1682</v>
      </c>
      <c r="AK21" s="2">
        <v>309</v>
      </c>
      <c r="AL21" s="2">
        <v>727</v>
      </c>
      <c r="AM21" s="2">
        <v>254</v>
      </c>
      <c r="AN21" s="2">
        <v>843</v>
      </c>
      <c r="AO21" s="2">
        <v>118</v>
      </c>
      <c r="AP21" s="2">
        <v>501</v>
      </c>
      <c r="AQ21" s="2">
        <f t="shared" si="0"/>
        <v>58138</v>
      </c>
    </row>
    <row r="22" spans="1:43">
      <c r="A22" s="1">
        <v>63001</v>
      </c>
      <c r="B22" s="1">
        <v>4006</v>
      </c>
      <c r="C22" s="2">
        <v>1992</v>
      </c>
      <c r="D22" s="2">
        <v>1860</v>
      </c>
      <c r="E22" s="2">
        <v>2639</v>
      </c>
      <c r="F22" s="2">
        <v>2540</v>
      </c>
      <c r="G22" s="2">
        <v>4485</v>
      </c>
      <c r="H22" s="2">
        <v>4228</v>
      </c>
      <c r="I22" s="2">
        <v>3233</v>
      </c>
      <c r="J22" s="2">
        <v>3069</v>
      </c>
      <c r="K22" s="2">
        <v>1668</v>
      </c>
      <c r="L22" s="2">
        <v>1693</v>
      </c>
      <c r="M22" s="2">
        <v>1262</v>
      </c>
      <c r="N22" s="2">
        <v>1189</v>
      </c>
      <c r="O22" s="2">
        <v>2168</v>
      </c>
      <c r="P22" s="2">
        <v>2199</v>
      </c>
      <c r="Q22" s="2">
        <v>2335</v>
      </c>
      <c r="R22" s="2">
        <v>2428</v>
      </c>
      <c r="S22" s="2">
        <v>3253</v>
      </c>
      <c r="T22" s="2">
        <v>3424</v>
      </c>
      <c r="U22" s="2">
        <v>3843</v>
      </c>
      <c r="V22" s="2">
        <v>4269</v>
      </c>
      <c r="W22" s="2">
        <v>3262</v>
      </c>
      <c r="X22" s="2">
        <v>3728</v>
      </c>
      <c r="Y22" s="2">
        <v>3014</v>
      </c>
      <c r="Z22" s="2">
        <v>3556</v>
      </c>
      <c r="AA22" s="2">
        <v>2674</v>
      </c>
      <c r="AB22" s="2">
        <v>3222</v>
      </c>
      <c r="AC22" s="2">
        <v>2421</v>
      </c>
      <c r="AD22" s="2">
        <v>2941</v>
      </c>
      <c r="AE22" s="2">
        <v>2823</v>
      </c>
      <c r="AF22" s="2">
        <v>3576</v>
      </c>
      <c r="AG22" s="2">
        <v>1459</v>
      </c>
      <c r="AH22" s="2">
        <v>3320</v>
      </c>
      <c r="AI22" s="2">
        <v>1408</v>
      </c>
      <c r="AJ22" s="2">
        <v>2985</v>
      </c>
      <c r="AK22" s="2">
        <v>556</v>
      </c>
      <c r="AL22" s="2">
        <v>1390</v>
      </c>
      <c r="AM22" s="2">
        <v>511</v>
      </c>
      <c r="AN22" s="2">
        <v>1598</v>
      </c>
      <c r="AO22" s="2">
        <v>194</v>
      </c>
      <c r="AP22" s="2">
        <v>823</v>
      </c>
      <c r="AQ22" s="2">
        <f t="shared" si="0"/>
        <v>99238</v>
      </c>
    </row>
    <row r="23" spans="1:43">
      <c r="A23" s="1">
        <v>63001</v>
      </c>
      <c r="B23" s="1">
        <v>5008</v>
      </c>
      <c r="C23" s="2">
        <v>8679</v>
      </c>
      <c r="D23" s="2">
        <v>8279</v>
      </c>
      <c r="E23" s="2">
        <v>14046</v>
      </c>
      <c r="F23" s="2">
        <v>13405</v>
      </c>
      <c r="G23" s="2">
        <v>24183</v>
      </c>
      <c r="H23" s="2">
        <v>23093</v>
      </c>
      <c r="I23" s="2">
        <v>19945</v>
      </c>
      <c r="J23" s="2">
        <v>18851</v>
      </c>
      <c r="K23" s="2">
        <v>10637</v>
      </c>
      <c r="L23" s="2">
        <v>10020</v>
      </c>
      <c r="M23" s="2">
        <v>7937</v>
      </c>
      <c r="N23" s="2">
        <v>8262</v>
      </c>
      <c r="O23" s="2">
        <v>15033</v>
      </c>
      <c r="P23" s="2">
        <v>16936</v>
      </c>
      <c r="Q23" s="2">
        <v>14496</v>
      </c>
      <c r="R23" s="2">
        <v>16668</v>
      </c>
      <c r="S23" s="2">
        <v>23001</v>
      </c>
      <c r="T23" s="2">
        <v>25870</v>
      </c>
      <c r="U23" s="2">
        <v>27685</v>
      </c>
      <c r="V23" s="2">
        <v>31878</v>
      </c>
      <c r="W23" s="2">
        <v>23152</v>
      </c>
      <c r="X23" s="2">
        <v>28040</v>
      </c>
      <c r="Y23" s="2">
        <v>21500</v>
      </c>
      <c r="Z23" s="2">
        <v>26121</v>
      </c>
      <c r="AA23" s="2">
        <v>18705</v>
      </c>
      <c r="AB23" s="2">
        <v>22742</v>
      </c>
      <c r="AC23" s="2">
        <v>17515</v>
      </c>
      <c r="AD23" s="2">
        <v>23573</v>
      </c>
      <c r="AE23" s="2">
        <v>22483</v>
      </c>
      <c r="AF23" s="2">
        <v>28418</v>
      </c>
      <c r="AG23" s="2">
        <v>12282</v>
      </c>
      <c r="AH23" s="2">
        <v>26357</v>
      </c>
      <c r="AI23" s="2">
        <v>10876</v>
      </c>
      <c r="AJ23" s="2">
        <v>21700</v>
      </c>
      <c r="AK23" s="2">
        <v>4071</v>
      </c>
      <c r="AL23" s="2">
        <v>9746</v>
      </c>
      <c r="AM23" s="2">
        <v>3485</v>
      </c>
      <c r="AN23" s="2">
        <v>10783</v>
      </c>
      <c r="AO23" s="2">
        <v>1491</v>
      </c>
      <c r="AP23" s="2">
        <v>6189</v>
      </c>
      <c r="AQ23" s="2">
        <f t="shared" si="0"/>
        <v>678133</v>
      </c>
    </row>
    <row r="24" spans="1:43">
      <c r="A24" s="1">
        <v>63001</v>
      </c>
      <c r="B24" s="1">
        <v>10839</v>
      </c>
      <c r="C24" s="2">
        <v>231</v>
      </c>
      <c r="D24" s="2">
        <v>181</v>
      </c>
      <c r="E24" s="2">
        <v>364</v>
      </c>
      <c r="F24" s="2">
        <v>344</v>
      </c>
      <c r="G24" s="2">
        <v>587</v>
      </c>
      <c r="H24" s="2">
        <v>516</v>
      </c>
      <c r="I24" s="2">
        <v>399</v>
      </c>
      <c r="J24" s="2">
        <v>369</v>
      </c>
      <c r="K24" s="2">
        <v>215</v>
      </c>
      <c r="L24" s="2">
        <v>230</v>
      </c>
      <c r="M24" s="2">
        <v>153</v>
      </c>
      <c r="N24" s="2">
        <v>171</v>
      </c>
      <c r="O24" s="2">
        <v>272</v>
      </c>
      <c r="P24" s="2">
        <v>362</v>
      </c>
      <c r="Q24" s="2">
        <v>295</v>
      </c>
      <c r="R24" s="2">
        <v>356</v>
      </c>
      <c r="S24" s="2">
        <v>479</v>
      </c>
      <c r="T24" s="2">
        <v>587</v>
      </c>
      <c r="U24" s="2">
        <v>531</v>
      </c>
      <c r="V24" s="2">
        <v>669</v>
      </c>
      <c r="W24" s="2">
        <v>400</v>
      </c>
      <c r="X24" s="2">
        <v>550</v>
      </c>
      <c r="Y24" s="2">
        <v>438</v>
      </c>
      <c r="Z24" s="2">
        <v>533</v>
      </c>
      <c r="AA24" s="2">
        <v>393</v>
      </c>
      <c r="AB24" s="2">
        <v>477</v>
      </c>
      <c r="AC24" s="2">
        <v>357</v>
      </c>
      <c r="AD24" s="2">
        <v>496</v>
      </c>
      <c r="AE24" s="2">
        <v>422</v>
      </c>
      <c r="AF24" s="2">
        <v>568</v>
      </c>
      <c r="AG24" s="2">
        <v>226</v>
      </c>
      <c r="AH24" s="2">
        <v>455</v>
      </c>
      <c r="AI24" s="2">
        <v>182</v>
      </c>
      <c r="AJ24" s="2">
        <v>413</v>
      </c>
      <c r="AK24" s="2">
        <v>80</v>
      </c>
      <c r="AL24" s="2">
        <v>214</v>
      </c>
      <c r="AM24" s="2">
        <v>94</v>
      </c>
      <c r="AN24" s="2">
        <v>255</v>
      </c>
      <c r="AO24" s="2">
        <v>30</v>
      </c>
      <c r="AP24" s="2">
        <v>123</v>
      </c>
      <c r="AQ24" s="2">
        <f t="shared" si="0"/>
        <v>14017</v>
      </c>
    </row>
    <row r="25" spans="1:43">
      <c r="A25" s="1">
        <v>63001</v>
      </c>
      <c r="B25" s="1">
        <v>10858</v>
      </c>
      <c r="C25" s="2">
        <v>602</v>
      </c>
      <c r="D25" s="2">
        <v>516</v>
      </c>
      <c r="E25" s="2">
        <v>805</v>
      </c>
      <c r="F25" s="2">
        <v>821</v>
      </c>
      <c r="G25" s="2">
        <v>1402</v>
      </c>
      <c r="H25" s="2">
        <v>1397</v>
      </c>
      <c r="I25" s="2">
        <v>1255</v>
      </c>
      <c r="J25" s="2">
        <v>1178</v>
      </c>
      <c r="K25" s="2">
        <v>662</v>
      </c>
      <c r="L25" s="2">
        <v>558</v>
      </c>
      <c r="M25" s="2">
        <v>423</v>
      </c>
      <c r="N25" s="2">
        <v>411</v>
      </c>
      <c r="O25" s="2">
        <v>813</v>
      </c>
      <c r="P25" s="2">
        <v>892</v>
      </c>
      <c r="Q25" s="2">
        <v>1004</v>
      </c>
      <c r="R25" s="2">
        <v>1000</v>
      </c>
      <c r="S25" s="2">
        <v>1678</v>
      </c>
      <c r="T25" s="2">
        <v>1581</v>
      </c>
      <c r="U25" s="2">
        <v>1918</v>
      </c>
      <c r="V25" s="2">
        <v>1933</v>
      </c>
      <c r="W25" s="2">
        <v>1552</v>
      </c>
      <c r="X25" s="2">
        <v>1725</v>
      </c>
      <c r="Y25" s="2">
        <v>1281</v>
      </c>
      <c r="Z25" s="2">
        <v>1519</v>
      </c>
      <c r="AA25" s="2">
        <v>1154</v>
      </c>
      <c r="AB25" s="2">
        <v>1412</v>
      </c>
      <c r="AC25" s="2">
        <v>1225</v>
      </c>
      <c r="AD25" s="2">
        <v>1583</v>
      </c>
      <c r="AE25" s="2">
        <v>1592</v>
      </c>
      <c r="AF25" s="2">
        <v>2043</v>
      </c>
      <c r="AG25" s="2">
        <v>811</v>
      </c>
      <c r="AH25" s="2">
        <v>1743</v>
      </c>
      <c r="AI25" s="2">
        <v>656</v>
      </c>
      <c r="AJ25" s="2">
        <v>1160</v>
      </c>
      <c r="AK25" s="2">
        <v>179</v>
      </c>
      <c r="AL25" s="2">
        <v>463</v>
      </c>
      <c r="AM25" s="2">
        <v>190</v>
      </c>
      <c r="AN25" s="2">
        <v>545</v>
      </c>
      <c r="AO25" s="2">
        <v>75</v>
      </c>
      <c r="AP25" s="2">
        <v>332</v>
      </c>
      <c r="AQ25" s="2">
        <f t="shared" si="0"/>
        <v>42089</v>
      </c>
    </row>
    <row r="26" spans="1:43">
      <c r="A26" s="1">
        <v>63023</v>
      </c>
      <c r="B26" s="1">
        <v>0</v>
      </c>
      <c r="C26" s="2">
        <v>0</v>
      </c>
      <c r="D26" s="2">
        <v>0</v>
      </c>
      <c r="E26" s="2">
        <v>0</v>
      </c>
      <c r="F26" s="2">
        <v>1</v>
      </c>
      <c r="G26" s="2">
        <v>9</v>
      </c>
      <c r="H26" s="2">
        <v>10</v>
      </c>
      <c r="I26" s="2">
        <v>15</v>
      </c>
      <c r="J26" s="2">
        <v>14</v>
      </c>
      <c r="K26" s="2">
        <v>3</v>
      </c>
      <c r="L26" s="2">
        <v>4</v>
      </c>
      <c r="M26" s="2">
        <v>3</v>
      </c>
      <c r="N26" s="2">
        <v>2</v>
      </c>
      <c r="O26" s="2">
        <v>19</v>
      </c>
      <c r="P26" s="2">
        <v>24</v>
      </c>
      <c r="Q26" s="2">
        <v>42</v>
      </c>
      <c r="R26" s="2">
        <v>27</v>
      </c>
      <c r="S26" s="2">
        <v>78</v>
      </c>
      <c r="T26" s="2">
        <v>80</v>
      </c>
      <c r="U26" s="2">
        <v>54</v>
      </c>
      <c r="V26" s="2">
        <v>58</v>
      </c>
      <c r="W26" s="2">
        <v>40</v>
      </c>
      <c r="X26" s="2">
        <v>31</v>
      </c>
      <c r="Y26" s="2">
        <v>21</v>
      </c>
      <c r="Z26" s="2">
        <v>18</v>
      </c>
      <c r="AA26" s="2">
        <v>29</v>
      </c>
      <c r="AB26" s="2">
        <v>15</v>
      </c>
      <c r="AC26" s="2">
        <v>31</v>
      </c>
      <c r="AD26" s="2">
        <v>24</v>
      </c>
      <c r="AE26" s="2">
        <v>28</v>
      </c>
      <c r="AF26" s="2">
        <v>11</v>
      </c>
      <c r="AG26" s="2">
        <v>5</v>
      </c>
      <c r="AH26" s="2">
        <v>8</v>
      </c>
      <c r="AI26" s="2">
        <v>6</v>
      </c>
      <c r="AJ26" s="2">
        <v>5</v>
      </c>
      <c r="AK26" s="2">
        <v>1</v>
      </c>
      <c r="AL26" s="2">
        <v>4</v>
      </c>
      <c r="AM26" s="2">
        <v>0</v>
      </c>
      <c r="AN26" s="2">
        <v>5</v>
      </c>
      <c r="AO26" s="2">
        <v>1</v>
      </c>
      <c r="AP26" s="2">
        <v>7</v>
      </c>
      <c r="AQ26" s="2">
        <f t="shared" si="0"/>
        <v>733</v>
      </c>
    </row>
    <row r="27" spans="1:43">
      <c r="A27" s="1">
        <v>63023</v>
      </c>
      <c r="B27" s="1">
        <v>302</v>
      </c>
      <c r="C27" s="2">
        <v>92</v>
      </c>
      <c r="D27" s="2">
        <v>69</v>
      </c>
      <c r="E27" s="2">
        <v>170</v>
      </c>
      <c r="F27" s="2">
        <v>165</v>
      </c>
      <c r="G27" s="2">
        <v>369</v>
      </c>
      <c r="H27" s="2">
        <v>328</v>
      </c>
      <c r="I27" s="2">
        <v>398</v>
      </c>
      <c r="J27" s="2">
        <v>386</v>
      </c>
      <c r="K27" s="2">
        <v>219</v>
      </c>
      <c r="L27" s="2">
        <v>200</v>
      </c>
      <c r="M27" s="2">
        <v>133</v>
      </c>
      <c r="N27" s="2">
        <v>118</v>
      </c>
      <c r="O27" s="2">
        <v>268</v>
      </c>
      <c r="P27" s="2">
        <v>267</v>
      </c>
      <c r="Q27" s="2">
        <v>323</v>
      </c>
      <c r="R27" s="2">
        <v>304</v>
      </c>
      <c r="S27" s="2">
        <v>477</v>
      </c>
      <c r="T27" s="2">
        <v>415</v>
      </c>
      <c r="U27" s="2">
        <v>532</v>
      </c>
      <c r="V27" s="2">
        <v>447</v>
      </c>
      <c r="W27" s="2">
        <v>429</v>
      </c>
      <c r="X27" s="2">
        <v>426</v>
      </c>
      <c r="Y27" s="2">
        <v>409</v>
      </c>
      <c r="Z27" s="2">
        <v>444</v>
      </c>
      <c r="AA27" s="2">
        <v>415</v>
      </c>
      <c r="AB27" s="2">
        <v>445</v>
      </c>
      <c r="AC27" s="2">
        <v>449</v>
      </c>
      <c r="AD27" s="2">
        <v>514</v>
      </c>
      <c r="AE27" s="2">
        <v>586</v>
      </c>
      <c r="AF27" s="2">
        <v>587</v>
      </c>
      <c r="AG27" s="2">
        <v>309</v>
      </c>
      <c r="AH27" s="2">
        <v>557</v>
      </c>
      <c r="AI27" s="2">
        <v>278</v>
      </c>
      <c r="AJ27" s="2">
        <v>470</v>
      </c>
      <c r="AK27" s="2">
        <v>93</v>
      </c>
      <c r="AL27" s="2">
        <v>210</v>
      </c>
      <c r="AM27" s="2">
        <v>94</v>
      </c>
      <c r="AN27" s="2">
        <v>279</v>
      </c>
      <c r="AO27" s="2">
        <v>54</v>
      </c>
      <c r="AP27" s="2">
        <v>190</v>
      </c>
      <c r="AQ27" s="2">
        <f t="shared" si="0"/>
        <v>12918</v>
      </c>
    </row>
    <row r="28" spans="1:43">
      <c r="A28" s="1">
        <v>63023</v>
      </c>
      <c r="B28" s="1">
        <v>402</v>
      </c>
      <c r="C28" s="2">
        <v>18</v>
      </c>
      <c r="D28" s="2">
        <v>25</v>
      </c>
      <c r="E28" s="2">
        <v>55</v>
      </c>
      <c r="F28" s="2">
        <v>66</v>
      </c>
      <c r="G28" s="2">
        <v>216</v>
      </c>
      <c r="H28" s="2">
        <v>202</v>
      </c>
      <c r="I28" s="2">
        <v>220</v>
      </c>
      <c r="J28" s="2">
        <v>239</v>
      </c>
      <c r="K28" s="2">
        <v>125</v>
      </c>
      <c r="L28" s="2">
        <v>101</v>
      </c>
      <c r="M28" s="2">
        <v>73</v>
      </c>
      <c r="N28" s="2">
        <v>63</v>
      </c>
      <c r="O28" s="2">
        <v>139</v>
      </c>
      <c r="P28" s="2">
        <v>141</v>
      </c>
      <c r="Q28" s="2">
        <v>253</v>
      </c>
      <c r="R28" s="2">
        <v>215</v>
      </c>
      <c r="S28" s="2">
        <v>383</v>
      </c>
      <c r="T28" s="2">
        <v>264</v>
      </c>
      <c r="U28" s="2">
        <v>354</v>
      </c>
      <c r="V28" s="2">
        <v>305</v>
      </c>
      <c r="W28" s="2">
        <v>246</v>
      </c>
      <c r="X28" s="2">
        <v>247</v>
      </c>
      <c r="Y28" s="2">
        <v>223</v>
      </c>
      <c r="Z28" s="2">
        <v>229</v>
      </c>
      <c r="AA28" s="2">
        <v>249</v>
      </c>
      <c r="AB28" s="2">
        <v>238</v>
      </c>
      <c r="AC28" s="2">
        <v>286</v>
      </c>
      <c r="AD28" s="2">
        <v>263</v>
      </c>
      <c r="AE28" s="2">
        <v>277</v>
      </c>
      <c r="AF28" s="2">
        <v>312</v>
      </c>
      <c r="AG28" s="2">
        <v>138</v>
      </c>
      <c r="AH28" s="2">
        <v>251</v>
      </c>
      <c r="AI28" s="2">
        <v>133</v>
      </c>
      <c r="AJ28" s="2">
        <v>214</v>
      </c>
      <c r="AK28" s="2">
        <v>43</v>
      </c>
      <c r="AL28" s="2">
        <v>106</v>
      </c>
      <c r="AM28" s="2">
        <v>59</v>
      </c>
      <c r="AN28" s="2">
        <v>144</v>
      </c>
      <c r="AO28" s="2">
        <v>46</v>
      </c>
      <c r="AP28" s="2">
        <v>109</v>
      </c>
      <c r="AQ28" s="2">
        <f t="shared" si="0"/>
        <v>7270</v>
      </c>
    </row>
    <row r="29" spans="1:43">
      <c r="A29" s="1">
        <v>63023</v>
      </c>
      <c r="B29" s="1">
        <v>502</v>
      </c>
      <c r="C29" s="2">
        <v>38</v>
      </c>
      <c r="D29" s="2">
        <v>37</v>
      </c>
      <c r="E29" s="2">
        <v>60</v>
      </c>
      <c r="F29" s="2">
        <v>55</v>
      </c>
      <c r="G29" s="2">
        <v>198</v>
      </c>
      <c r="H29" s="2">
        <v>160</v>
      </c>
      <c r="I29" s="2">
        <v>293</v>
      </c>
      <c r="J29" s="2">
        <v>248</v>
      </c>
      <c r="K29" s="2">
        <v>139</v>
      </c>
      <c r="L29" s="2">
        <v>101</v>
      </c>
      <c r="M29" s="2">
        <v>65</v>
      </c>
      <c r="N29" s="2">
        <v>69</v>
      </c>
      <c r="O29" s="2">
        <v>151</v>
      </c>
      <c r="P29" s="2">
        <v>165</v>
      </c>
      <c r="Q29" s="2">
        <v>253</v>
      </c>
      <c r="R29" s="2">
        <v>203</v>
      </c>
      <c r="S29" s="2">
        <v>363</v>
      </c>
      <c r="T29" s="2">
        <v>349</v>
      </c>
      <c r="U29" s="2">
        <v>433</v>
      </c>
      <c r="V29" s="2">
        <v>305</v>
      </c>
      <c r="W29" s="2">
        <v>296</v>
      </c>
      <c r="X29" s="2">
        <v>237</v>
      </c>
      <c r="Y29" s="2">
        <v>254</v>
      </c>
      <c r="Z29" s="2">
        <v>240</v>
      </c>
      <c r="AA29" s="2">
        <v>236</v>
      </c>
      <c r="AB29" s="2">
        <v>234</v>
      </c>
      <c r="AC29" s="2">
        <v>276</v>
      </c>
      <c r="AD29" s="2">
        <v>272</v>
      </c>
      <c r="AE29" s="2">
        <v>317</v>
      </c>
      <c r="AF29" s="2">
        <v>305</v>
      </c>
      <c r="AG29" s="2">
        <v>112</v>
      </c>
      <c r="AH29" s="2">
        <v>231</v>
      </c>
      <c r="AI29" s="2">
        <v>105</v>
      </c>
      <c r="AJ29" s="2">
        <v>157</v>
      </c>
      <c r="AK29" s="2">
        <v>24</v>
      </c>
      <c r="AL29" s="2">
        <v>64</v>
      </c>
      <c r="AM29" s="2">
        <v>47</v>
      </c>
      <c r="AN29" s="2">
        <v>102</v>
      </c>
      <c r="AO29" s="2">
        <v>22</v>
      </c>
      <c r="AP29" s="2">
        <v>96</v>
      </c>
      <c r="AQ29" s="2">
        <f t="shared" si="0"/>
        <v>7312</v>
      </c>
    </row>
    <row r="30" spans="1:43">
      <c r="A30" s="1">
        <v>63023</v>
      </c>
      <c r="B30" s="1">
        <v>602</v>
      </c>
      <c r="C30" s="2">
        <v>153</v>
      </c>
      <c r="D30" s="2">
        <v>153</v>
      </c>
      <c r="E30" s="2">
        <v>279</v>
      </c>
      <c r="F30" s="2">
        <v>289</v>
      </c>
      <c r="G30" s="2">
        <v>642</v>
      </c>
      <c r="H30" s="2">
        <v>577</v>
      </c>
      <c r="I30" s="2">
        <v>639</v>
      </c>
      <c r="J30" s="2">
        <v>570</v>
      </c>
      <c r="K30" s="2">
        <v>356</v>
      </c>
      <c r="L30" s="2">
        <v>323</v>
      </c>
      <c r="M30" s="2">
        <v>209</v>
      </c>
      <c r="N30" s="2">
        <v>224</v>
      </c>
      <c r="O30" s="2">
        <v>375</v>
      </c>
      <c r="P30" s="2">
        <v>469</v>
      </c>
      <c r="Q30" s="2">
        <v>521</v>
      </c>
      <c r="R30" s="2">
        <v>456</v>
      </c>
      <c r="S30" s="2">
        <v>816</v>
      </c>
      <c r="T30" s="2">
        <v>629</v>
      </c>
      <c r="U30" s="2">
        <v>822</v>
      </c>
      <c r="V30" s="2">
        <v>695</v>
      </c>
      <c r="W30" s="2">
        <v>702</v>
      </c>
      <c r="X30" s="2">
        <v>629</v>
      </c>
      <c r="Y30" s="2">
        <v>611</v>
      </c>
      <c r="Z30" s="2">
        <v>661</v>
      </c>
      <c r="AA30" s="2">
        <v>606</v>
      </c>
      <c r="AB30" s="2">
        <v>679</v>
      </c>
      <c r="AC30" s="2">
        <v>780</v>
      </c>
      <c r="AD30" s="2">
        <v>854</v>
      </c>
      <c r="AE30" s="2">
        <v>974</v>
      </c>
      <c r="AF30" s="2">
        <v>984</v>
      </c>
      <c r="AG30" s="2">
        <v>420</v>
      </c>
      <c r="AH30" s="2">
        <v>758</v>
      </c>
      <c r="AI30" s="2">
        <v>334</v>
      </c>
      <c r="AJ30" s="2">
        <v>653</v>
      </c>
      <c r="AK30" s="2">
        <v>122</v>
      </c>
      <c r="AL30" s="2">
        <v>281</v>
      </c>
      <c r="AM30" s="2">
        <v>144</v>
      </c>
      <c r="AN30" s="2">
        <v>481</v>
      </c>
      <c r="AO30" s="2">
        <v>59</v>
      </c>
      <c r="AP30" s="2">
        <v>298</v>
      </c>
      <c r="AQ30" s="2">
        <f t="shared" si="0"/>
        <v>20227</v>
      </c>
    </row>
    <row r="31" spans="1:43">
      <c r="A31" s="1">
        <v>63023</v>
      </c>
      <c r="B31" s="1">
        <v>802</v>
      </c>
      <c r="C31" s="2">
        <v>82</v>
      </c>
      <c r="D31" s="2">
        <v>51</v>
      </c>
      <c r="E31" s="2">
        <v>134</v>
      </c>
      <c r="F31" s="2">
        <v>114</v>
      </c>
      <c r="G31" s="2">
        <v>314</v>
      </c>
      <c r="H31" s="2">
        <v>293</v>
      </c>
      <c r="I31" s="2">
        <v>391</v>
      </c>
      <c r="J31" s="2">
        <v>350</v>
      </c>
      <c r="K31" s="2">
        <v>200</v>
      </c>
      <c r="L31" s="2">
        <v>197</v>
      </c>
      <c r="M31" s="2">
        <v>120</v>
      </c>
      <c r="N31" s="2">
        <v>123</v>
      </c>
      <c r="O31" s="2">
        <v>240</v>
      </c>
      <c r="P31" s="2">
        <v>261</v>
      </c>
      <c r="Q31" s="2">
        <v>313</v>
      </c>
      <c r="R31" s="2">
        <v>234</v>
      </c>
      <c r="S31" s="2">
        <v>479</v>
      </c>
      <c r="T31" s="2">
        <v>327</v>
      </c>
      <c r="U31" s="2">
        <v>481</v>
      </c>
      <c r="V31" s="2">
        <v>406</v>
      </c>
      <c r="W31" s="2">
        <v>378</v>
      </c>
      <c r="X31" s="2">
        <v>379</v>
      </c>
      <c r="Y31" s="2">
        <v>384</v>
      </c>
      <c r="Z31" s="2">
        <v>436</v>
      </c>
      <c r="AA31" s="2">
        <v>469</v>
      </c>
      <c r="AB31" s="2">
        <v>424</v>
      </c>
      <c r="AC31" s="2">
        <v>468</v>
      </c>
      <c r="AD31" s="2">
        <v>514</v>
      </c>
      <c r="AE31" s="2">
        <v>587</v>
      </c>
      <c r="AF31" s="2">
        <v>525</v>
      </c>
      <c r="AG31" s="2">
        <v>230</v>
      </c>
      <c r="AH31" s="2">
        <v>398</v>
      </c>
      <c r="AI31" s="2">
        <v>217</v>
      </c>
      <c r="AJ31" s="2">
        <v>340</v>
      </c>
      <c r="AK31" s="2">
        <v>71</v>
      </c>
      <c r="AL31" s="2">
        <v>164</v>
      </c>
      <c r="AM31" s="2">
        <v>77</v>
      </c>
      <c r="AN31" s="2">
        <v>215</v>
      </c>
      <c r="AO31" s="2">
        <v>59</v>
      </c>
      <c r="AP31" s="2">
        <v>150</v>
      </c>
      <c r="AQ31" s="2">
        <f t="shared" si="0"/>
        <v>11595</v>
      </c>
    </row>
    <row r="32" spans="1:43">
      <c r="A32" s="1">
        <v>63023</v>
      </c>
      <c r="B32" s="1">
        <v>1002</v>
      </c>
      <c r="C32" s="2">
        <v>137</v>
      </c>
      <c r="D32" s="2">
        <v>129</v>
      </c>
      <c r="E32" s="2">
        <v>254</v>
      </c>
      <c r="F32" s="2">
        <v>224</v>
      </c>
      <c r="G32" s="2">
        <v>593</v>
      </c>
      <c r="H32" s="2">
        <v>527</v>
      </c>
      <c r="I32" s="2">
        <v>590</v>
      </c>
      <c r="J32" s="2">
        <v>572</v>
      </c>
      <c r="K32" s="2">
        <v>335</v>
      </c>
      <c r="L32" s="2">
        <v>311</v>
      </c>
      <c r="M32" s="2">
        <v>207</v>
      </c>
      <c r="N32" s="2">
        <v>162</v>
      </c>
      <c r="O32" s="2">
        <v>410</v>
      </c>
      <c r="P32" s="2">
        <v>456</v>
      </c>
      <c r="Q32" s="2">
        <v>614</v>
      </c>
      <c r="R32" s="2">
        <v>458</v>
      </c>
      <c r="S32" s="2">
        <v>829</v>
      </c>
      <c r="T32" s="2">
        <v>667</v>
      </c>
      <c r="U32" s="2">
        <v>793</v>
      </c>
      <c r="V32" s="2">
        <v>631</v>
      </c>
      <c r="W32" s="2">
        <v>605</v>
      </c>
      <c r="X32" s="2">
        <v>582</v>
      </c>
      <c r="Y32" s="2">
        <v>661</v>
      </c>
      <c r="Z32" s="2">
        <v>713</v>
      </c>
      <c r="AA32" s="2">
        <v>743</v>
      </c>
      <c r="AB32" s="2">
        <v>737</v>
      </c>
      <c r="AC32" s="2">
        <v>840</v>
      </c>
      <c r="AD32" s="2">
        <v>814</v>
      </c>
      <c r="AE32" s="2">
        <v>937</v>
      </c>
      <c r="AF32" s="2">
        <v>835</v>
      </c>
      <c r="AG32" s="2">
        <v>416</v>
      </c>
      <c r="AH32" s="2">
        <v>697</v>
      </c>
      <c r="AI32" s="2">
        <v>392</v>
      </c>
      <c r="AJ32" s="2">
        <v>574</v>
      </c>
      <c r="AK32" s="2">
        <v>117</v>
      </c>
      <c r="AL32" s="2">
        <v>249</v>
      </c>
      <c r="AM32" s="2">
        <v>153</v>
      </c>
      <c r="AN32" s="2">
        <v>418</v>
      </c>
      <c r="AO32" s="2">
        <v>76</v>
      </c>
      <c r="AP32" s="2">
        <v>319</v>
      </c>
      <c r="AQ32" s="2">
        <f t="shared" si="0"/>
        <v>19777</v>
      </c>
    </row>
    <row r="33" spans="1:43">
      <c r="A33" s="1">
        <v>63023</v>
      </c>
      <c r="B33" s="1">
        <v>1302</v>
      </c>
      <c r="C33" s="2">
        <v>256</v>
      </c>
      <c r="D33" s="2">
        <v>212</v>
      </c>
      <c r="E33" s="2">
        <v>556</v>
      </c>
      <c r="F33" s="2">
        <v>534</v>
      </c>
      <c r="G33" s="2">
        <v>1230</v>
      </c>
      <c r="H33" s="2">
        <v>1185</v>
      </c>
      <c r="I33" s="2">
        <v>1286</v>
      </c>
      <c r="J33" s="2">
        <v>1222</v>
      </c>
      <c r="K33" s="2">
        <v>713</v>
      </c>
      <c r="L33" s="2">
        <v>646</v>
      </c>
      <c r="M33" s="2">
        <v>404</v>
      </c>
      <c r="N33" s="2">
        <v>386</v>
      </c>
      <c r="O33" s="2">
        <v>727</v>
      </c>
      <c r="P33" s="2">
        <v>744</v>
      </c>
      <c r="Q33" s="2">
        <v>966</v>
      </c>
      <c r="R33" s="2">
        <v>808</v>
      </c>
      <c r="S33" s="2">
        <v>1423</v>
      </c>
      <c r="T33" s="2">
        <v>1216</v>
      </c>
      <c r="U33" s="2">
        <v>1491</v>
      </c>
      <c r="V33" s="2">
        <v>1340</v>
      </c>
      <c r="W33" s="2">
        <v>1293</v>
      </c>
      <c r="X33" s="2">
        <v>1185</v>
      </c>
      <c r="Y33" s="2">
        <v>1180</v>
      </c>
      <c r="Z33" s="2">
        <v>1130</v>
      </c>
      <c r="AA33" s="2">
        <v>1058</v>
      </c>
      <c r="AB33" s="2">
        <v>1057</v>
      </c>
      <c r="AC33" s="2">
        <v>1070</v>
      </c>
      <c r="AD33" s="2">
        <v>1246</v>
      </c>
      <c r="AE33" s="2">
        <v>1365</v>
      </c>
      <c r="AF33" s="2">
        <v>1406</v>
      </c>
      <c r="AG33" s="2">
        <v>682</v>
      </c>
      <c r="AH33" s="2">
        <v>1234</v>
      </c>
      <c r="AI33" s="2">
        <v>577</v>
      </c>
      <c r="AJ33" s="2">
        <v>972</v>
      </c>
      <c r="AK33" s="2">
        <v>186</v>
      </c>
      <c r="AL33" s="2">
        <v>435</v>
      </c>
      <c r="AM33" s="2">
        <v>187</v>
      </c>
      <c r="AN33" s="2">
        <v>659</v>
      </c>
      <c r="AO33" s="2">
        <v>96</v>
      </c>
      <c r="AP33" s="2">
        <v>412</v>
      </c>
      <c r="AQ33" s="2">
        <f t="shared" si="0"/>
        <v>34775</v>
      </c>
    </row>
    <row r="34" spans="1:43">
      <c r="A34" s="1">
        <v>63023</v>
      </c>
      <c r="B34" s="3">
        <v>1402</v>
      </c>
      <c r="C34" s="2">
        <v>62</v>
      </c>
      <c r="D34" s="2">
        <v>64</v>
      </c>
      <c r="E34" s="2">
        <v>144</v>
      </c>
      <c r="F34" s="2">
        <v>112</v>
      </c>
      <c r="G34" s="2">
        <v>301</v>
      </c>
      <c r="H34" s="2">
        <v>244</v>
      </c>
      <c r="I34" s="2">
        <v>339</v>
      </c>
      <c r="J34" s="2">
        <v>349</v>
      </c>
      <c r="K34" s="2">
        <v>204</v>
      </c>
      <c r="L34" s="2">
        <v>187</v>
      </c>
      <c r="M34" s="2">
        <v>137</v>
      </c>
      <c r="N34" s="2">
        <v>117</v>
      </c>
      <c r="O34" s="2">
        <v>286</v>
      </c>
      <c r="P34" s="2">
        <v>269</v>
      </c>
      <c r="Q34" s="2">
        <v>378</v>
      </c>
      <c r="R34" s="2">
        <v>280</v>
      </c>
      <c r="S34" s="2">
        <v>502</v>
      </c>
      <c r="T34" s="2">
        <v>381</v>
      </c>
      <c r="U34" s="2">
        <v>447</v>
      </c>
      <c r="V34" s="2">
        <v>359</v>
      </c>
      <c r="W34" s="2">
        <v>385</v>
      </c>
      <c r="X34" s="2">
        <v>347</v>
      </c>
      <c r="Y34" s="2">
        <v>386</v>
      </c>
      <c r="Z34" s="2">
        <v>466</v>
      </c>
      <c r="AA34" s="2">
        <v>489</v>
      </c>
      <c r="AB34" s="2">
        <v>508</v>
      </c>
      <c r="AC34" s="2">
        <v>522</v>
      </c>
      <c r="AD34" s="2">
        <v>527</v>
      </c>
      <c r="AE34" s="2">
        <v>636</v>
      </c>
      <c r="AF34" s="2">
        <v>572</v>
      </c>
      <c r="AG34" s="2">
        <v>293</v>
      </c>
      <c r="AH34" s="2">
        <v>446</v>
      </c>
      <c r="AI34" s="2">
        <v>250</v>
      </c>
      <c r="AJ34" s="2">
        <v>369</v>
      </c>
      <c r="AK34" s="2">
        <v>82</v>
      </c>
      <c r="AL34" s="2">
        <v>166</v>
      </c>
      <c r="AM34" s="2">
        <v>120</v>
      </c>
      <c r="AN34" s="2">
        <v>279</v>
      </c>
      <c r="AO34" s="2">
        <v>54</v>
      </c>
      <c r="AP34" s="2">
        <v>200</v>
      </c>
      <c r="AQ34" s="2">
        <f t="shared" si="0"/>
        <v>12259</v>
      </c>
    </row>
    <row r="35" spans="1:43">
      <c r="A35" s="1">
        <v>63023</v>
      </c>
      <c r="B35" s="1">
        <v>1502</v>
      </c>
      <c r="C35" s="2">
        <v>271</v>
      </c>
      <c r="D35" s="2">
        <v>264</v>
      </c>
      <c r="E35" s="2">
        <v>497</v>
      </c>
      <c r="F35" s="2">
        <v>452</v>
      </c>
      <c r="G35" s="2">
        <v>1093</v>
      </c>
      <c r="H35" s="2">
        <v>1043</v>
      </c>
      <c r="I35" s="2">
        <v>1093</v>
      </c>
      <c r="J35" s="2">
        <v>1092</v>
      </c>
      <c r="K35" s="2">
        <v>620</v>
      </c>
      <c r="L35" s="2">
        <v>566</v>
      </c>
      <c r="M35" s="2">
        <v>332</v>
      </c>
      <c r="N35" s="2">
        <v>356</v>
      </c>
      <c r="O35" s="2">
        <v>711</v>
      </c>
      <c r="P35" s="2">
        <v>744</v>
      </c>
      <c r="Q35" s="2">
        <v>990</v>
      </c>
      <c r="R35" s="2">
        <v>913</v>
      </c>
      <c r="S35" s="2">
        <v>1544</v>
      </c>
      <c r="T35" s="2">
        <v>1382</v>
      </c>
      <c r="U35" s="2">
        <v>1647</v>
      </c>
      <c r="V35" s="2">
        <v>1439</v>
      </c>
      <c r="W35" s="2">
        <v>1297</v>
      </c>
      <c r="X35" s="2">
        <v>1270</v>
      </c>
      <c r="Y35" s="2">
        <v>1157</v>
      </c>
      <c r="Z35" s="2">
        <v>1251</v>
      </c>
      <c r="AA35" s="2">
        <v>1197</v>
      </c>
      <c r="AB35" s="2">
        <v>1346</v>
      </c>
      <c r="AC35" s="2">
        <v>1431</v>
      </c>
      <c r="AD35" s="2">
        <v>1634</v>
      </c>
      <c r="AE35" s="2">
        <v>1877</v>
      </c>
      <c r="AF35" s="2">
        <v>1820</v>
      </c>
      <c r="AG35" s="2">
        <v>873</v>
      </c>
      <c r="AH35" s="2">
        <v>1535</v>
      </c>
      <c r="AI35" s="2">
        <v>692</v>
      </c>
      <c r="AJ35" s="2">
        <v>1152</v>
      </c>
      <c r="AK35" s="2">
        <v>248</v>
      </c>
      <c r="AL35" s="2">
        <v>615</v>
      </c>
      <c r="AM35" s="2">
        <v>265</v>
      </c>
      <c r="AN35" s="2">
        <v>887</v>
      </c>
      <c r="AO35" s="2">
        <v>133</v>
      </c>
      <c r="AP35" s="2">
        <v>518</v>
      </c>
      <c r="AQ35" s="2">
        <f t="shared" si="0"/>
        <v>38247</v>
      </c>
    </row>
    <row r="36" spans="1:43">
      <c r="A36" s="1">
        <v>63023</v>
      </c>
      <c r="B36" s="1">
        <v>1602</v>
      </c>
      <c r="C36" s="2">
        <v>23</v>
      </c>
      <c r="D36" s="2">
        <v>15</v>
      </c>
      <c r="E36" s="2">
        <v>65</v>
      </c>
      <c r="F36" s="2">
        <v>52</v>
      </c>
      <c r="G36" s="2">
        <v>181</v>
      </c>
      <c r="H36" s="2">
        <v>206</v>
      </c>
      <c r="I36" s="2">
        <v>228</v>
      </c>
      <c r="J36" s="2">
        <v>207</v>
      </c>
      <c r="K36" s="2">
        <v>99</v>
      </c>
      <c r="L36" s="2">
        <v>130</v>
      </c>
      <c r="M36" s="2">
        <v>68</v>
      </c>
      <c r="N36" s="2">
        <v>52</v>
      </c>
      <c r="O36" s="2">
        <v>110</v>
      </c>
      <c r="P36" s="2">
        <v>115</v>
      </c>
      <c r="Q36" s="2">
        <v>123</v>
      </c>
      <c r="R36" s="2">
        <v>111</v>
      </c>
      <c r="S36" s="2">
        <v>219</v>
      </c>
      <c r="T36" s="2">
        <v>210</v>
      </c>
      <c r="U36" s="2">
        <v>243</v>
      </c>
      <c r="V36" s="2">
        <v>208</v>
      </c>
      <c r="W36" s="2">
        <v>208</v>
      </c>
      <c r="X36" s="2">
        <v>186</v>
      </c>
      <c r="Y36" s="2">
        <v>189</v>
      </c>
      <c r="Z36" s="2">
        <v>175</v>
      </c>
      <c r="AA36" s="2">
        <v>200</v>
      </c>
      <c r="AB36" s="2">
        <v>145</v>
      </c>
      <c r="AC36" s="2">
        <v>211</v>
      </c>
      <c r="AD36" s="2">
        <v>195</v>
      </c>
      <c r="AE36" s="2">
        <v>252</v>
      </c>
      <c r="AF36" s="2">
        <v>198</v>
      </c>
      <c r="AG36" s="2">
        <v>119</v>
      </c>
      <c r="AH36" s="2">
        <v>170</v>
      </c>
      <c r="AI36" s="2">
        <v>97</v>
      </c>
      <c r="AJ36" s="2">
        <v>132</v>
      </c>
      <c r="AK36" s="2">
        <v>47</v>
      </c>
      <c r="AL36" s="2">
        <v>52</v>
      </c>
      <c r="AM36" s="2">
        <v>34</v>
      </c>
      <c r="AN36" s="2">
        <v>83</v>
      </c>
      <c r="AO36" s="2">
        <v>29</v>
      </c>
      <c r="AP36" s="2">
        <v>86</v>
      </c>
      <c r="AQ36" s="2">
        <f t="shared" si="0"/>
        <v>5473</v>
      </c>
    </row>
    <row r="37" spans="1:43">
      <c r="A37" s="1">
        <v>63023</v>
      </c>
      <c r="B37" s="1">
        <v>1702</v>
      </c>
      <c r="C37" s="2">
        <v>221</v>
      </c>
      <c r="D37" s="2">
        <v>236</v>
      </c>
      <c r="E37" s="2">
        <v>636</v>
      </c>
      <c r="F37" s="2">
        <v>654</v>
      </c>
      <c r="G37" s="2">
        <v>1487</v>
      </c>
      <c r="H37" s="2">
        <v>1315</v>
      </c>
      <c r="I37" s="2">
        <v>1457</v>
      </c>
      <c r="J37" s="2">
        <v>1394</v>
      </c>
      <c r="K37" s="2">
        <v>787</v>
      </c>
      <c r="L37" s="2">
        <v>753</v>
      </c>
      <c r="M37" s="2">
        <v>456</v>
      </c>
      <c r="N37" s="2">
        <v>460</v>
      </c>
      <c r="O37" s="2">
        <v>876</v>
      </c>
      <c r="P37" s="2">
        <v>864</v>
      </c>
      <c r="Q37" s="2">
        <v>1225</v>
      </c>
      <c r="R37" s="2">
        <v>983</v>
      </c>
      <c r="S37" s="2">
        <v>1731</v>
      </c>
      <c r="T37" s="2">
        <v>1521</v>
      </c>
      <c r="U37" s="2">
        <v>1939</v>
      </c>
      <c r="V37" s="2">
        <v>1773</v>
      </c>
      <c r="W37" s="2">
        <v>1555</v>
      </c>
      <c r="X37" s="2">
        <v>1531</v>
      </c>
      <c r="Y37" s="2">
        <v>1411</v>
      </c>
      <c r="Z37" s="2">
        <v>1617</v>
      </c>
      <c r="AA37" s="2">
        <v>1372</v>
      </c>
      <c r="AB37" s="2">
        <v>1548</v>
      </c>
      <c r="AC37" s="2">
        <v>1640</v>
      </c>
      <c r="AD37" s="2">
        <v>1816</v>
      </c>
      <c r="AE37" s="2">
        <v>2033</v>
      </c>
      <c r="AF37" s="2">
        <v>2182</v>
      </c>
      <c r="AG37" s="2">
        <v>995</v>
      </c>
      <c r="AH37" s="2">
        <v>1797</v>
      </c>
      <c r="AI37" s="2">
        <v>892</v>
      </c>
      <c r="AJ37" s="2">
        <v>1471</v>
      </c>
      <c r="AK37" s="2">
        <v>307</v>
      </c>
      <c r="AL37" s="2">
        <v>615</v>
      </c>
      <c r="AM37" s="2">
        <v>324</v>
      </c>
      <c r="AN37" s="2">
        <v>1049</v>
      </c>
      <c r="AO37" s="2">
        <v>203</v>
      </c>
      <c r="AP37" s="2">
        <v>753</v>
      </c>
      <c r="AQ37" s="2">
        <f t="shared" si="0"/>
        <v>45879</v>
      </c>
    </row>
    <row r="38" spans="1:43">
      <c r="A38" s="1">
        <v>63023</v>
      </c>
      <c r="B38" s="1">
        <v>1902</v>
      </c>
      <c r="C38" s="2">
        <v>307</v>
      </c>
      <c r="D38" s="2">
        <v>306</v>
      </c>
      <c r="E38" s="2">
        <v>573</v>
      </c>
      <c r="F38" s="2">
        <v>545</v>
      </c>
      <c r="G38" s="2">
        <v>1283</v>
      </c>
      <c r="H38" s="2">
        <v>1188</v>
      </c>
      <c r="I38" s="2">
        <v>1339</v>
      </c>
      <c r="J38" s="2">
        <v>1244</v>
      </c>
      <c r="K38" s="2">
        <v>739</v>
      </c>
      <c r="L38" s="2">
        <v>723</v>
      </c>
      <c r="M38" s="2">
        <v>485</v>
      </c>
      <c r="N38" s="2">
        <v>432</v>
      </c>
      <c r="O38" s="2">
        <v>861</v>
      </c>
      <c r="P38" s="2">
        <v>832</v>
      </c>
      <c r="Q38" s="2">
        <v>1185</v>
      </c>
      <c r="R38" s="2">
        <v>949</v>
      </c>
      <c r="S38" s="2">
        <v>1600</v>
      </c>
      <c r="T38" s="2">
        <v>1416</v>
      </c>
      <c r="U38" s="2">
        <v>1837</v>
      </c>
      <c r="V38" s="2">
        <v>1650</v>
      </c>
      <c r="W38" s="2">
        <v>1456</v>
      </c>
      <c r="X38" s="2">
        <v>1452</v>
      </c>
      <c r="Y38" s="2">
        <v>1381</v>
      </c>
      <c r="Z38" s="2">
        <v>1541</v>
      </c>
      <c r="AA38" s="2">
        <v>1327</v>
      </c>
      <c r="AB38" s="2">
        <v>1369</v>
      </c>
      <c r="AC38" s="2">
        <v>1436</v>
      </c>
      <c r="AD38" s="2">
        <v>1629</v>
      </c>
      <c r="AE38" s="2">
        <v>1712</v>
      </c>
      <c r="AF38" s="2">
        <v>1893</v>
      </c>
      <c r="AG38" s="2">
        <v>899</v>
      </c>
      <c r="AH38" s="2">
        <v>1535</v>
      </c>
      <c r="AI38" s="2">
        <v>764</v>
      </c>
      <c r="AJ38" s="2">
        <v>1185</v>
      </c>
      <c r="AK38" s="2">
        <v>270</v>
      </c>
      <c r="AL38" s="2">
        <v>569</v>
      </c>
      <c r="AM38" s="2">
        <v>266</v>
      </c>
      <c r="AN38" s="2">
        <v>802</v>
      </c>
      <c r="AO38" s="2">
        <v>151</v>
      </c>
      <c r="AP38" s="2">
        <v>529</v>
      </c>
      <c r="AQ38" s="2">
        <f t="shared" si="0"/>
        <v>41660</v>
      </c>
    </row>
    <row r="39" spans="1:43">
      <c r="A39" s="1">
        <v>63023</v>
      </c>
      <c r="B39" s="1">
        <v>2202</v>
      </c>
      <c r="C39" s="2">
        <v>81</v>
      </c>
      <c r="D39" s="2">
        <v>54</v>
      </c>
      <c r="E39" s="2">
        <v>134</v>
      </c>
      <c r="F39" s="2">
        <v>124</v>
      </c>
      <c r="G39" s="2">
        <v>329</v>
      </c>
      <c r="H39" s="2">
        <v>305</v>
      </c>
      <c r="I39" s="2">
        <v>368</v>
      </c>
      <c r="J39" s="2">
        <v>346</v>
      </c>
      <c r="K39" s="2">
        <v>215</v>
      </c>
      <c r="L39" s="2">
        <v>222</v>
      </c>
      <c r="M39" s="2">
        <v>126</v>
      </c>
      <c r="N39" s="2">
        <v>131</v>
      </c>
      <c r="O39" s="2">
        <v>304</v>
      </c>
      <c r="P39" s="2">
        <v>312</v>
      </c>
      <c r="Q39" s="2">
        <v>421</v>
      </c>
      <c r="R39" s="2">
        <v>309</v>
      </c>
      <c r="S39" s="2">
        <v>542</v>
      </c>
      <c r="T39" s="2">
        <v>406</v>
      </c>
      <c r="U39" s="2">
        <v>544</v>
      </c>
      <c r="V39" s="2">
        <v>407</v>
      </c>
      <c r="W39" s="2">
        <v>449</v>
      </c>
      <c r="X39" s="2">
        <v>403</v>
      </c>
      <c r="Y39" s="2">
        <v>457</v>
      </c>
      <c r="Z39" s="2">
        <v>465</v>
      </c>
      <c r="AA39" s="2">
        <v>544</v>
      </c>
      <c r="AB39" s="2">
        <v>528</v>
      </c>
      <c r="AC39" s="2">
        <v>624</v>
      </c>
      <c r="AD39" s="2">
        <v>624</v>
      </c>
      <c r="AE39" s="2">
        <v>728</v>
      </c>
      <c r="AF39" s="2">
        <v>699</v>
      </c>
      <c r="AG39" s="2">
        <v>354</v>
      </c>
      <c r="AH39" s="2">
        <v>613</v>
      </c>
      <c r="AI39" s="2">
        <v>310</v>
      </c>
      <c r="AJ39" s="2">
        <v>504</v>
      </c>
      <c r="AK39" s="2">
        <v>98</v>
      </c>
      <c r="AL39" s="2">
        <v>234</v>
      </c>
      <c r="AM39" s="2">
        <v>115</v>
      </c>
      <c r="AN39" s="2">
        <v>318</v>
      </c>
      <c r="AO39" s="2">
        <v>66</v>
      </c>
      <c r="AP39" s="2">
        <v>236</v>
      </c>
      <c r="AQ39" s="2">
        <f t="shared" si="0"/>
        <v>14049</v>
      </c>
    </row>
    <row r="40" spans="1:43">
      <c r="A40" s="1">
        <v>63023</v>
      </c>
      <c r="B40" s="1">
        <v>2402</v>
      </c>
      <c r="C40" s="2">
        <v>71</v>
      </c>
      <c r="D40" s="2">
        <v>72</v>
      </c>
      <c r="E40" s="2">
        <v>139</v>
      </c>
      <c r="F40" s="2">
        <v>131</v>
      </c>
      <c r="G40" s="2">
        <v>313</v>
      </c>
      <c r="H40" s="2">
        <v>296</v>
      </c>
      <c r="I40" s="2">
        <v>404</v>
      </c>
      <c r="J40" s="2">
        <v>349</v>
      </c>
      <c r="K40" s="2">
        <v>224</v>
      </c>
      <c r="L40" s="2">
        <v>217</v>
      </c>
      <c r="M40" s="2">
        <v>115</v>
      </c>
      <c r="N40" s="2">
        <v>112</v>
      </c>
      <c r="O40" s="2">
        <v>279</v>
      </c>
      <c r="P40" s="2">
        <v>287</v>
      </c>
      <c r="Q40" s="2">
        <v>376</v>
      </c>
      <c r="R40" s="2">
        <v>269</v>
      </c>
      <c r="S40" s="2">
        <v>518</v>
      </c>
      <c r="T40" s="2">
        <v>447</v>
      </c>
      <c r="U40" s="2">
        <v>455</v>
      </c>
      <c r="V40" s="2">
        <v>444</v>
      </c>
      <c r="W40" s="2">
        <v>420</v>
      </c>
      <c r="X40" s="2">
        <v>386</v>
      </c>
      <c r="Y40" s="2">
        <v>394</v>
      </c>
      <c r="Z40" s="2">
        <v>453</v>
      </c>
      <c r="AA40" s="2">
        <v>463</v>
      </c>
      <c r="AB40" s="2">
        <v>495</v>
      </c>
      <c r="AC40" s="2">
        <v>640</v>
      </c>
      <c r="AD40" s="2">
        <v>581</v>
      </c>
      <c r="AE40" s="2">
        <v>702</v>
      </c>
      <c r="AF40" s="2">
        <v>646</v>
      </c>
      <c r="AG40" s="2">
        <v>340</v>
      </c>
      <c r="AH40" s="2">
        <v>501</v>
      </c>
      <c r="AI40" s="2">
        <v>248</v>
      </c>
      <c r="AJ40" s="2">
        <v>408</v>
      </c>
      <c r="AK40" s="2">
        <v>99</v>
      </c>
      <c r="AL40" s="2">
        <v>184</v>
      </c>
      <c r="AM40" s="2">
        <v>123</v>
      </c>
      <c r="AN40" s="2">
        <v>350</v>
      </c>
      <c r="AO40" s="2">
        <v>71</v>
      </c>
      <c r="AP40" s="2">
        <v>276</v>
      </c>
      <c r="AQ40" s="2">
        <f t="shared" si="0"/>
        <v>13298</v>
      </c>
    </row>
    <row r="41" spans="1:43">
      <c r="A41" s="1">
        <v>63023</v>
      </c>
      <c r="B41" s="1">
        <v>2602</v>
      </c>
      <c r="C41" s="2">
        <v>59</v>
      </c>
      <c r="D41" s="2">
        <v>77</v>
      </c>
      <c r="E41" s="2">
        <v>128</v>
      </c>
      <c r="F41" s="2">
        <v>114</v>
      </c>
      <c r="G41" s="2">
        <v>284</v>
      </c>
      <c r="H41" s="2">
        <v>278</v>
      </c>
      <c r="I41" s="2">
        <v>333</v>
      </c>
      <c r="J41" s="2">
        <v>293</v>
      </c>
      <c r="K41" s="2">
        <v>190</v>
      </c>
      <c r="L41" s="2">
        <v>161</v>
      </c>
      <c r="M41" s="2">
        <v>73</v>
      </c>
      <c r="N41" s="2">
        <v>104</v>
      </c>
      <c r="O41" s="2">
        <v>256</v>
      </c>
      <c r="P41" s="2">
        <v>213</v>
      </c>
      <c r="Q41" s="2">
        <v>294</v>
      </c>
      <c r="R41" s="2">
        <v>201</v>
      </c>
      <c r="S41" s="2">
        <v>409</v>
      </c>
      <c r="T41" s="2">
        <v>302</v>
      </c>
      <c r="U41" s="2">
        <v>358</v>
      </c>
      <c r="V41" s="2">
        <v>298</v>
      </c>
      <c r="W41" s="2">
        <v>285</v>
      </c>
      <c r="X41" s="2">
        <v>260</v>
      </c>
      <c r="Y41" s="2">
        <v>278</v>
      </c>
      <c r="Z41" s="2">
        <v>316</v>
      </c>
      <c r="AA41" s="2">
        <v>342</v>
      </c>
      <c r="AB41" s="2">
        <v>327</v>
      </c>
      <c r="AC41" s="2">
        <v>355</v>
      </c>
      <c r="AD41" s="2">
        <v>393</v>
      </c>
      <c r="AE41" s="2">
        <v>475</v>
      </c>
      <c r="AF41" s="2">
        <v>443</v>
      </c>
      <c r="AG41" s="2">
        <v>200</v>
      </c>
      <c r="AH41" s="2">
        <v>350</v>
      </c>
      <c r="AI41" s="2">
        <v>159</v>
      </c>
      <c r="AJ41" s="2">
        <v>275</v>
      </c>
      <c r="AK41" s="2">
        <v>90</v>
      </c>
      <c r="AL41" s="2">
        <v>126</v>
      </c>
      <c r="AM41" s="2">
        <v>84</v>
      </c>
      <c r="AN41" s="2">
        <v>226</v>
      </c>
      <c r="AO41" s="2">
        <v>38</v>
      </c>
      <c r="AP41" s="2">
        <v>163</v>
      </c>
      <c r="AQ41" s="2">
        <f t="shared" si="0"/>
        <v>9610</v>
      </c>
    </row>
    <row r="42" spans="1:43">
      <c r="A42" s="1">
        <v>63023</v>
      </c>
      <c r="B42" s="1">
        <v>2702</v>
      </c>
      <c r="C42" s="2">
        <v>45</v>
      </c>
      <c r="D42" s="2">
        <v>48</v>
      </c>
      <c r="E42" s="2">
        <v>101</v>
      </c>
      <c r="F42" s="2">
        <v>101</v>
      </c>
      <c r="G42" s="2">
        <v>230</v>
      </c>
      <c r="H42" s="2">
        <v>195</v>
      </c>
      <c r="I42" s="2">
        <v>222</v>
      </c>
      <c r="J42" s="2">
        <v>224</v>
      </c>
      <c r="K42" s="2">
        <v>145</v>
      </c>
      <c r="L42" s="2">
        <v>137</v>
      </c>
      <c r="M42" s="2">
        <v>76</v>
      </c>
      <c r="N42" s="2">
        <v>86</v>
      </c>
      <c r="O42" s="2">
        <v>157</v>
      </c>
      <c r="P42" s="2">
        <v>172</v>
      </c>
      <c r="Q42" s="2">
        <v>261</v>
      </c>
      <c r="R42" s="2">
        <v>187</v>
      </c>
      <c r="S42" s="2">
        <v>322</v>
      </c>
      <c r="T42" s="2">
        <v>250</v>
      </c>
      <c r="U42" s="2">
        <v>321</v>
      </c>
      <c r="V42" s="2">
        <v>236</v>
      </c>
      <c r="W42" s="2">
        <v>209</v>
      </c>
      <c r="X42" s="2">
        <v>232</v>
      </c>
      <c r="Y42" s="2">
        <v>270</v>
      </c>
      <c r="Z42" s="2">
        <v>283</v>
      </c>
      <c r="AA42" s="2">
        <v>284</v>
      </c>
      <c r="AB42" s="2">
        <v>281</v>
      </c>
      <c r="AC42" s="2">
        <v>317</v>
      </c>
      <c r="AD42" s="2">
        <v>321</v>
      </c>
      <c r="AE42" s="2">
        <v>361</v>
      </c>
      <c r="AF42" s="2">
        <v>335</v>
      </c>
      <c r="AG42" s="2">
        <v>171</v>
      </c>
      <c r="AH42" s="2">
        <v>294</v>
      </c>
      <c r="AI42" s="2">
        <v>163</v>
      </c>
      <c r="AJ42" s="2">
        <v>227</v>
      </c>
      <c r="AK42" s="2">
        <v>56</v>
      </c>
      <c r="AL42" s="2">
        <v>109</v>
      </c>
      <c r="AM42" s="2">
        <v>75</v>
      </c>
      <c r="AN42" s="2">
        <v>154</v>
      </c>
      <c r="AO42" s="2">
        <v>32</v>
      </c>
      <c r="AP42" s="2">
        <v>119</v>
      </c>
      <c r="AQ42" s="2">
        <f t="shared" si="0"/>
        <v>7809</v>
      </c>
    </row>
    <row r="43" spans="1:43">
      <c r="A43" s="1">
        <v>63023</v>
      </c>
      <c r="B43" s="1">
        <v>3114</v>
      </c>
      <c r="C43" s="2">
        <v>628</v>
      </c>
      <c r="D43" s="2">
        <v>609</v>
      </c>
      <c r="E43" s="2">
        <v>1463</v>
      </c>
      <c r="F43" s="2">
        <v>1250</v>
      </c>
      <c r="G43" s="2">
        <v>3574</v>
      </c>
      <c r="H43" s="2">
        <v>3343</v>
      </c>
      <c r="I43" s="2">
        <v>3473</v>
      </c>
      <c r="J43" s="2">
        <v>3290</v>
      </c>
      <c r="K43" s="2">
        <v>1857</v>
      </c>
      <c r="L43" s="2">
        <v>1679</v>
      </c>
      <c r="M43" s="2">
        <v>1152</v>
      </c>
      <c r="N43" s="2">
        <v>1058</v>
      </c>
      <c r="O43" s="2">
        <v>2512</v>
      </c>
      <c r="P43" s="2">
        <v>2576</v>
      </c>
      <c r="Q43" s="2">
        <v>3521</v>
      </c>
      <c r="R43" s="2">
        <v>3110</v>
      </c>
      <c r="S43" s="2">
        <v>5274</v>
      </c>
      <c r="T43" s="2">
        <v>4595</v>
      </c>
      <c r="U43" s="2">
        <v>5351</v>
      </c>
      <c r="V43" s="2">
        <v>4864</v>
      </c>
      <c r="W43" s="2">
        <v>4162</v>
      </c>
      <c r="X43" s="2">
        <v>4324</v>
      </c>
      <c r="Y43" s="2">
        <v>4044</v>
      </c>
      <c r="Z43" s="2">
        <v>4395</v>
      </c>
      <c r="AA43" s="2">
        <v>3837</v>
      </c>
      <c r="AB43" s="2">
        <v>4017</v>
      </c>
      <c r="AC43" s="2">
        <v>3635</v>
      </c>
      <c r="AD43" s="2">
        <v>4269</v>
      </c>
      <c r="AE43" s="2">
        <v>4544</v>
      </c>
      <c r="AF43" s="2">
        <v>5257</v>
      </c>
      <c r="AG43" s="2">
        <v>2454</v>
      </c>
      <c r="AH43" s="2">
        <v>5294</v>
      </c>
      <c r="AI43" s="2">
        <v>2277</v>
      </c>
      <c r="AJ43" s="2">
        <v>4586</v>
      </c>
      <c r="AK43" s="2">
        <v>990</v>
      </c>
      <c r="AL43" s="2">
        <v>2200</v>
      </c>
      <c r="AM43" s="2">
        <v>878</v>
      </c>
      <c r="AN43" s="2">
        <v>3008</v>
      </c>
      <c r="AO43" s="2">
        <v>565</v>
      </c>
      <c r="AP43" s="2">
        <v>2212</v>
      </c>
      <c r="AQ43" s="2">
        <f t="shared" si="0"/>
        <v>122127</v>
      </c>
    </row>
    <row r="44" spans="1:43">
      <c r="A44" s="1">
        <v>63023</v>
      </c>
      <c r="B44" s="1">
        <v>3302</v>
      </c>
      <c r="C44" s="2">
        <v>324</v>
      </c>
      <c r="D44" s="2">
        <v>278</v>
      </c>
      <c r="E44" s="2">
        <v>643</v>
      </c>
      <c r="F44" s="2">
        <v>584</v>
      </c>
      <c r="G44" s="2">
        <v>1273</v>
      </c>
      <c r="H44" s="2">
        <v>1206</v>
      </c>
      <c r="I44" s="2">
        <v>1264</v>
      </c>
      <c r="J44" s="2">
        <v>1155</v>
      </c>
      <c r="K44" s="2">
        <v>624</v>
      </c>
      <c r="L44" s="2">
        <v>585</v>
      </c>
      <c r="M44" s="2">
        <v>385</v>
      </c>
      <c r="N44" s="2">
        <v>345</v>
      </c>
      <c r="O44" s="2">
        <v>627</v>
      </c>
      <c r="P44" s="2">
        <v>614</v>
      </c>
      <c r="Q44" s="2">
        <v>836</v>
      </c>
      <c r="R44" s="2">
        <v>809</v>
      </c>
      <c r="S44" s="2">
        <v>1289</v>
      </c>
      <c r="T44" s="2">
        <v>1336</v>
      </c>
      <c r="U44" s="2">
        <v>1526</v>
      </c>
      <c r="V44" s="2">
        <v>1582</v>
      </c>
      <c r="W44" s="2">
        <v>1167</v>
      </c>
      <c r="X44" s="2">
        <v>1237</v>
      </c>
      <c r="Y44" s="2">
        <v>1013</v>
      </c>
      <c r="Z44" s="2">
        <v>1212</v>
      </c>
      <c r="AA44" s="2">
        <v>880</v>
      </c>
      <c r="AB44" s="2">
        <v>1066</v>
      </c>
      <c r="AC44" s="2">
        <v>951</v>
      </c>
      <c r="AD44" s="2">
        <v>1153</v>
      </c>
      <c r="AE44" s="2">
        <v>1280</v>
      </c>
      <c r="AF44" s="2">
        <v>1462</v>
      </c>
      <c r="AG44" s="2">
        <v>646</v>
      </c>
      <c r="AH44" s="2">
        <v>1174</v>
      </c>
      <c r="AI44" s="2">
        <v>532</v>
      </c>
      <c r="AJ44" s="2">
        <v>918</v>
      </c>
      <c r="AK44" s="2">
        <v>179</v>
      </c>
      <c r="AL44" s="2">
        <v>410</v>
      </c>
      <c r="AM44" s="2">
        <v>164</v>
      </c>
      <c r="AN44" s="2">
        <v>603</v>
      </c>
      <c r="AO44" s="2">
        <v>138</v>
      </c>
      <c r="AP44" s="2">
        <v>556</v>
      </c>
      <c r="AQ44" s="2">
        <f t="shared" si="0"/>
        <v>34026</v>
      </c>
    </row>
    <row r="45" spans="1:43">
      <c r="A45" s="1">
        <v>63023</v>
      </c>
      <c r="B45" s="1">
        <v>3417</v>
      </c>
      <c r="C45" s="2">
        <v>1012</v>
      </c>
      <c r="D45" s="2">
        <v>1007</v>
      </c>
      <c r="E45" s="2">
        <v>2200</v>
      </c>
      <c r="F45" s="2">
        <v>2101</v>
      </c>
      <c r="G45" s="2">
        <v>5538</v>
      </c>
      <c r="H45" s="2">
        <v>5163</v>
      </c>
      <c r="I45" s="2">
        <v>5671</v>
      </c>
      <c r="J45" s="2">
        <v>5262</v>
      </c>
      <c r="K45" s="2">
        <v>3014</v>
      </c>
      <c r="L45" s="2">
        <v>2818</v>
      </c>
      <c r="M45" s="2">
        <v>1900</v>
      </c>
      <c r="N45" s="2">
        <v>1731</v>
      </c>
      <c r="O45" s="2">
        <v>3228</v>
      </c>
      <c r="P45" s="2">
        <v>3451</v>
      </c>
      <c r="Q45" s="2">
        <v>4055</v>
      </c>
      <c r="R45" s="2">
        <v>3522</v>
      </c>
      <c r="S45" s="2">
        <v>6300</v>
      </c>
      <c r="T45" s="2">
        <v>5829</v>
      </c>
      <c r="U45" s="2">
        <v>6775</v>
      </c>
      <c r="V45" s="2">
        <v>7027</v>
      </c>
      <c r="W45" s="2">
        <v>5709</v>
      </c>
      <c r="X45" s="2">
        <v>6396</v>
      </c>
      <c r="Y45" s="2">
        <v>5463</v>
      </c>
      <c r="Z45" s="2">
        <v>6093</v>
      </c>
      <c r="AA45" s="2">
        <v>4843</v>
      </c>
      <c r="AB45" s="2">
        <v>5547</v>
      </c>
      <c r="AC45" s="2">
        <v>4808</v>
      </c>
      <c r="AD45" s="2">
        <v>6049</v>
      </c>
      <c r="AE45" s="2">
        <v>6486</v>
      </c>
      <c r="AF45" s="2">
        <v>7814</v>
      </c>
      <c r="AG45" s="2">
        <v>3575</v>
      </c>
      <c r="AH45" s="2">
        <v>7780</v>
      </c>
      <c r="AI45" s="2">
        <v>3529</v>
      </c>
      <c r="AJ45" s="2">
        <v>6488</v>
      </c>
      <c r="AK45" s="2">
        <v>1264</v>
      </c>
      <c r="AL45" s="2">
        <v>2879</v>
      </c>
      <c r="AM45" s="2">
        <v>1167</v>
      </c>
      <c r="AN45" s="2">
        <v>3980</v>
      </c>
      <c r="AO45" s="2">
        <v>659</v>
      </c>
      <c r="AP45" s="2">
        <v>2830</v>
      </c>
      <c r="AQ45" s="2">
        <f t="shared" si="0"/>
        <v>170963</v>
      </c>
    </row>
    <row r="46" spans="1:43">
      <c r="A46" s="1">
        <v>63023</v>
      </c>
      <c r="B46" s="1">
        <v>4006</v>
      </c>
      <c r="C46" s="2">
        <v>4015</v>
      </c>
      <c r="D46" s="2">
        <v>3658</v>
      </c>
      <c r="E46" s="2">
        <v>8445</v>
      </c>
      <c r="F46" s="2">
        <v>7931</v>
      </c>
      <c r="G46" s="2">
        <v>20805</v>
      </c>
      <c r="H46" s="2">
        <v>19557</v>
      </c>
      <c r="I46" s="2">
        <v>20161</v>
      </c>
      <c r="J46" s="2">
        <v>19199</v>
      </c>
      <c r="K46" s="2">
        <v>10582</v>
      </c>
      <c r="L46" s="2">
        <v>10006</v>
      </c>
      <c r="M46" s="2">
        <v>6539</v>
      </c>
      <c r="N46" s="2">
        <v>6155</v>
      </c>
      <c r="O46" s="2">
        <v>12712</v>
      </c>
      <c r="P46" s="2">
        <v>13047</v>
      </c>
      <c r="Q46" s="2">
        <v>16500</v>
      </c>
      <c r="R46" s="2">
        <v>14624</v>
      </c>
      <c r="S46" s="2">
        <v>24493</v>
      </c>
      <c r="T46" s="2">
        <v>23182</v>
      </c>
      <c r="U46" s="2">
        <v>28444</v>
      </c>
      <c r="V46" s="2">
        <v>28689</v>
      </c>
      <c r="W46" s="2">
        <v>25214</v>
      </c>
      <c r="X46" s="2">
        <v>26908</v>
      </c>
      <c r="Y46" s="2">
        <v>25500</v>
      </c>
      <c r="Z46" s="2">
        <v>28801</v>
      </c>
      <c r="AA46" s="2">
        <v>22577</v>
      </c>
      <c r="AB46" s="2">
        <v>24918</v>
      </c>
      <c r="AC46" s="2">
        <v>20485</v>
      </c>
      <c r="AD46" s="2">
        <v>23864</v>
      </c>
      <c r="AE46" s="2">
        <v>23454</v>
      </c>
      <c r="AF46" s="2">
        <v>27349</v>
      </c>
      <c r="AG46" s="2">
        <v>12580</v>
      </c>
      <c r="AH46" s="2">
        <v>26190</v>
      </c>
      <c r="AI46" s="2">
        <v>12632</v>
      </c>
      <c r="AJ46" s="2">
        <v>25547</v>
      </c>
      <c r="AK46" s="2">
        <v>4956</v>
      </c>
      <c r="AL46" s="2">
        <v>10775</v>
      </c>
      <c r="AM46" s="2">
        <v>4483</v>
      </c>
      <c r="AN46" s="2">
        <v>12022</v>
      </c>
      <c r="AO46" s="2">
        <v>1807</v>
      </c>
      <c r="AP46" s="2">
        <v>6809</v>
      </c>
      <c r="AQ46" s="2">
        <f t="shared" si="0"/>
        <v>665615</v>
      </c>
    </row>
    <row r="47" spans="1:43">
      <c r="A47" s="1">
        <v>63023</v>
      </c>
      <c r="B47" s="1">
        <v>5008</v>
      </c>
      <c r="C47" s="2">
        <v>3541</v>
      </c>
      <c r="D47" s="2">
        <v>3311</v>
      </c>
      <c r="E47" s="2">
        <v>8308</v>
      </c>
      <c r="F47" s="2">
        <v>7800</v>
      </c>
      <c r="G47" s="2">
        <v>20297</v>
      </c>
      <c r="H47" s="2">
        <v>19285</v>
      </c>
      <c r="I47" s="2">
        <v>18776</v>
      </c>
      <c r="J47" s="2">
        <v>18075</v>
      </c>
      <c r="K47" s="2">
        <v>9785</v>
      </c>
      <c r="L47" s="2">
        <v>9076</v>
      </c>
      <c r="M47" s="2">
        <v>5918</v>
      </c>
      <c r="N47" s="2">
        <v>5732</v>
      </c>
      <c r="O47" s="2">
        <v>12496</v>
      </c>
      <c r="P47" s="2">
        <v>13961</v>
      </c>
      <c r="Q47" s="2">
        <v>17304</v>
      </c>
      <c r="R47" s="2">
        <v>17106</v>
      </c>
      <c r="S47" s="2">
        <v>26478</v>
      </c>
      <c r="T47" s="2">
        <v>26298</v>
      </c>
      <c r="U47" s="2">
        <v>29448</v>
      </c>
      <c r="V47" s="2">
        <v>30898</v>
      </c>
      <c r="W47" s="2">
        <v>23738</v>
      </c>
      <c r="X47" s="2">
        <v>26713</v>
      </c>
      <c r="Y47" s="2">
        <v>21529</v>
      </c>
      <c r="Z47" s="2">
        <v>24588</v>
      </c>
      <c r="AA47" s="2">
        <v>19282</v>
      </c>
      <c r="AB47" s="2">
        <v>22424</v>
      </c>
      <c r="AC47" s="2">
        <v>18267</v>
      </c>
      <c r="AD47" s="2">
        <v>22497</v>
      </c>
      <c r="AE47" s="2">
        <v>22238</v>
      </c>
      <c r="AF47" s="2">
        <v>26772</v>
      </c>
      <c r="AG47" s="2">
        <v>11999</v>
      </c>
      <c r="AH47" s="2">
        <v>26253</v>
      </c>
      <c r="AI47" s="2">
        <v>11677</v>
      </c>
      <c r="AJ47" s="2">
        <v>23062</v>
      </c>
      <c r="AK47" s="2">
        <v>4831</v>
      </c>
      <c r="AL47" s="2">
        <v>11310</v>
      </c>
      <c r="AM47" s="2">
        <v>4356</v>
      </c>
      <c r="AN47" s="2">
        <v>13765</v>
      </c>
      <c r="AO47" s="2">
        <v>2637</v>
      </c>
      <c r="AP47" s="2">
        <v>10159</v>
      </c>
      <c r="AQ47" s="2">
        <f t="shared" si="0"/>
        <v>651990</v>
      </c>
    </row>
    <row r="48" spans="1:43">
      <c r="A48" s="1">
        <v>63023</v>
      </c>
      <c r="B48" s="1">
        <v>10839</v>
      </c>
      <c r="C48" s="2">
        <v>37</v>
      </c>
      <c r="D48" s="2">
        <v>47</v>
      </c>
      <c r="E48" s="2">
        <v>114</v>
      </c>
      <c r="F48" s="2">
        <v>107</v>
      </c>
      <c r="G48" s="2">
        <v>272</v>
      </c>
      <c r="H48" s="2">
        <v>268</v>
      </c>
      <c r="I48" s="2">
        <v>283</v>
      </c>
      <c r="J48" s="2">
        <v>272</v>
      </c>
      <c r="K48" s="2">
        <v>174</v>
      </c>
      <c r="L48" s="2">
        <v>133</v>
      </c>
      <c r="M48" s="2">
        <v>79</v>
      </c>
      <c r="N48" s="2">
        <v>108</v>
      </c>
      <c r="O48" s="2">
        <v>198</v>
      </c>
      <c r="P48" s="2">
        <v>236</v>
      </c>
      <c r="Q48" s="2">
        <v>342</v>
      </c>
      <c r="R48" s="2">
        <v>383</v>
      </c>
      <c r="S48" s="2">
        <v>506</v>
      </c>
      <c r="T48" s="2">
        <v>518</v>
      </c>
      <c r="U48" s="2">
        <v>437</v>
      </c>
      <c r="V48" s="2">
        <v>547</v>
      </c>
      <c r="W48" s="2">
        <v>383</v>
      </c>
      <c r="X48" s="2">
        <v>481</v>
      </c>
      <c r="Y48" s="2">
        <v>376</v>
      </c>
      <c r="Z48" s="2">
        <v>484</v>
      </c>
      <c r="AA48" s="2">
        <v>371</v>
      </c>
      <c r="AB48" s="2">
        <v>492</v>
      </c>
      <c r="AC48" s="2">
        <v>337</v>
      </c>
      <c r="AD48" s="2">
        <v>406</v>
      </c>
      <c r="AE48" s="2">
        <v>372</v>
      </c>
      <c r="AF48" s="2">
        <v>464</v>
      </c>
      <c r="AG48" s="2">
        <v>194</v>
      </c>
      <c r="AH48" s="2">
        <v>478</v>
      </c>
      <c r="AI48" s="2">
        <v>193</v>
      </c>
      <c r="AJ48" s="2">
        <v>405</v>
      </c>
      <c r="AK48" s="2">
        <v>87</v>
      </c>
      <c r="AL48" s="2">
        <v>256</v>
      </c>
      <c r="AM48" s="2">
        <v>111</v>
      </c>
      <c r="AN48" s="2">
        <v>312</v>
      </c>
      <c r="AO48" s="2">
        <v>55</v>
      </c>
      <c r="AP48" s="2">
        <v>248</v>
      </c>
      <c r="AQ48" s="2">
        <f t="shared" si="0"/>
        <v>11566</v>
      </c>
    </row>
    <row r="49" spans="1:43">
      <c r="A49" s="1">
        <v>63023</v>
      </c>
      <c r="B49" s="1">
        <v>10858</v>
      </c>
      <c r="C49" s="2">
        <v>367</v>
      </c>
      <c r="D49" s="2">
        <v>355</v>
      </c>
      <c r="E49" s="2">
        <v>938</v>
      </c>
      <c r="F49" s="2">
        <v>892</v>
      </c>
      <c r="G49" s="2">
        <v>2501</v>
      </c>
      <c r="H49" s="2">
        <v>2293</v>
      </c>
      <c r="I49" s="2">
        <v>2326</v>
      </c>
      <c r="J49" s="2">
        <v>2142</v>
      </c>
      <c r="K49" s="2">
        <v>1209</v>
      </c>
      <c r="L49" s="2">
        <v>1109</v>
      </c>
      <c r="M49" s="2">
        <v>708</v>
      </c>
      <c r="N49" s="2">
        <v>651</v>
      </c>
      <c r="O49" s="2">
        <v>1343</v>
      </c>
      <c r="P49" s="2">
        <v>1359</v>
      </c>
      <c r="Q49" s="2">
        <v>1797</v>
      </c>
      <c r="R49" s="2">
        <v>1516</v>
      </c>
      <c r="S49" s="2">
        <v>3036</v>
      </c>
      <c r="T49" s="2">
        <v>2767</v>
      </c>
      <c r="U49" s="2">
        <v>3491</v>
      </c>
      <c r="V49" s="2">
        <v>3326</v>
      </c>
      <c r="W49" s="2">
        <v>2869</v>
      </c>
      <c r="X49" s="2">
        <v>2866</v>
      </c>
      <c r="Y49" s="2">
        <v>2417</v>
      </c>
      <c r="Z49" s="2">
        <v>2547</v>
      </c>
      <c r="AA49" s="2">
        <v>2093</v>
      </c>
      <c r="AB49" s="2">
        <v>2304</v>
      </c>
      <c r="AC49" s="2">
        <v>2143</v>
      </c>
      <c r="AD49" s="2">
        <v>2591</v>
      </c>
      <c r="AE49" s="2">
        <v>2838</v>
      </c>
      <c r="AF49" s="2">
        <v>3246</v>
      </c>
      <c r="AG49" s="2">
        <v>1413</v>
      </c>
      <c r="AH49" s="2">
        <v>3134</v>
      </c>
      <c r="AI49" s="2">
        <v>1175</v>
      </c>
      <c r="AJ49" s="2">
        <v>2396</v>
      </c>
      <c r="AK49" s="2">
        <v>403</v>
      </c>
      <c r="AL49" s="2">
        <v>924</v>
      </c>
      <c r="AM49" s="2">
        <v>397</v>
      </c>
      <c r="AN49" s="2">
        <v>1225</v>
      </c>
      <c r="AO49" s="2">
        <v>203</v>
      </c>
      <c r="AP49" s="2">
        <v>920</v>
      </c>
      <c r="AQ49" s="2">
        <f t="shared" si="0"/>
        <v>72230</v>
      </c>
    </row>
    <row r="50" spans="1:43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>
        <f t="shared" si="0"/>
        <v>0</v>
      </c>
    </row>
    <row r="51" spans="1:43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>
        <f t="shared" si="0"/>
        <v>0</v>
      </c>
    </row>
    <row r="52" spans="1:43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>
        <f t="shared" si="0"/>
        <v>0</v>
      </c>
    </row>
    <row r="53" spans="1:43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>
        <f t="shared" si="0"/>
        <v>0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topLeftCell="A22" workbookViewId="0">
      <selection activeCell="A48" sqref="A48:AP50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0</v>
      </c>
      <c r="D2" s="2">
        <v>0</v>
      </c>
      <c r="E2" s="2">
        <v>3</v>
      </c>
      <c r="F2" s="2">
        <v>5</v>
      </c>
      <c r="G2" s="2">
        <v>8</v>
      </c>
      <c r="H2" s="2">
        <v>2</v>
      </c>
      <c r="I2" s="2">
        <v>5</v>
      </c>
      <c r="J2" s="2">
        <v>6</v>
      </c>
      <c r="K2" s="2">
        <v>2</v>
      </c>
      <c r="L2" s="2">
        <v>0</v>
      </c>
      <c r="M2" s="2">
        <v>6</v>
      </c>
      <c r="N2" s="2">
        <v>2</v>
      </c>
      <c r="O2" s="2">
        <v>17</v>
      </c>
      <c r="P2" s="2">
        <v>15</v>
      </c>
      <c r="Q2" s="2">
        <v>30</v>
      </c>
      <c r="R2" s="2">
        <v>29</v>
      </c>
      <c r="S2" s="2">
        <v>71</v>
      </c>
      <c r="T2" s="2">
        <v>174</v>
      </c>
      <c r="U2" s="2">
        <v>56</v>
      </c>
      <c r="V2" s="2">
        <v>117</v>
      </c>
      <c r="W2" s="2">
        <v>43</v>
      </c>
      <c r="X2" s="2">
        <v>39</v>
      </c>
      <c r="Y2" s="2">
        <v>29</v>
      </c>
      <c r="Z2" s="2">
        <v>18</v>
      </c>
      <c r="AA2" s="2">
        <v>61</v>
      </c>
      <c r="AB2" s="2">
        <v>31</v>
      </c>
      <c r="AC2" s="2">
        <v>114</v>
      </c>
      <c r="AD2" s="2">
        <v>54</v>
      </c>
      <c r="AE2" s="2">
        <v>59</v>
      </c>
      <c r="AF2" s="2">
        <v>33</v>
      </c>
      <c r="AG2" s="2">
        <v>14</v>
      </c>
      <c r="AH2" s="2">
        <v>19</v>
      </c>
      <c r="AI2" s="2">
        <v>9</v>
      </c>
      <c r="AJ2" s="2">
        <v>5</v>
      </c>
      <c r="AK2" s="2">
        <v>2</v>
      </c>
      <c r="AL2" s="2">
        <v>3</v>
      </c>
      <c r="AM2" s="2">
        <v>0</v>
      </c>
      <c r="AN2" s="2">
        <v>3</v>
      </c>
      <c r="AO2" s="2">
        <v>2</v>
      </c>
      <c r="AP2" s="2">
        <v>4</v>
      </c>
      <c r="AQ2" s="2">
        <f>SUM(C2:AP2)</f>
        <v>1090</v>
      </c>
    </row>
    <row r="3" spans="1:43">
      <c r="A3" s="1">
        <v>63001</v>
      </c>
      <c r="B3" s="1">
        <v>302</v>
      </c>
      <c r="C3" s="2">
        <v>9</v>
      </c>
      <c r="D3" s="2">
        <v>9</v>
      </c>
      <c r="E3" s="2">
        <v>26</v>
      </c>
      <c r="F3" s="2">
        <v>10</v>
      </c>
      <c r="G3" s="2">
        <v>48</v>
      </c>
      <c r="H3" s="2">
        <v>35</v>
      </c>
      <c r="I3" s="2">
        <v>37</v>
      </c>
      <c r="J3" s="2">
        <v>38</v>
      </c>
      <c r="K3" s="2">
        <v>12</v>
      </c>
      <c r="L3" s="2">
        <v>20</v>
      </c>
      <c r="M3" s="2">
        <v>12</v>
      </c>
      <c r="N3" s="2">
        <v>12</v>
      </c>
      <c r="O3" s="2">
        <v>44</v>
      </c>
      <c r="P3" s="2">
        <v>56</v>
      </c>
      <c r="Q3" s="2">
        <v>43</v>
      </c>
      <c r="R3" s="2">
        <v>54</v>
      </c>
      <c r="S3" s="2">
        <v>61</v>
      </c>
      <c r="T3" s="2">
        <v>74</v>
      </c>
      <c r="U3" s="2">
        <v>102</v>
      </c>
      <c r="V3" s="2">
        <v>66</v>
      </c>
      <c r="W3" s="2">
        <v>56</v>
      </c>
      <c r="X3" s="2">
        <v>48</v>
      </c>
      <c r="Y3" s="2">
        <v>40</v>
      </c>
      <c r="Z3" s="2">
        <v>27</v>
      </c>
      <c r="AA3" s="2">
        <v>25</v>
      </c>
      <c r="AB3" s="2">
        <v>14</v>
      </c>
      <c r="AC3" s="2">
        <v>33</v>
      </c>
      <c r="AD3" s="2">
        <v>14</v>
      </c>
      <c r="AE3" s="2">
        <v>25</v>
      </c>
      <c r="AF3" s="2">
        <v>16</v>
      </c>
      <c r="AG3" s="2">
        <v>13</v>
      </c>
      <c r="AH3" s="2">
        <v>11</v>
      </c>
      <c r="AI3" s="2">
        <v>8</v>
      </c>
      <c r="AJ3" s="2">
        <v>7</v>
      </c>
      <c r="AK3" s="2">
        <v>1</v>
      </c>
      <c r="AL3" s="2">
        <v>4</v>
      </c>
      <c r="AM3" s="2">
        <v>0</v>
      </c>
      <c r="AN3" s="2">
        <v>2</v>
      </c>
      <c r="AO3" s="2">
        <v>0</v>
      </c>
      <c r="AP3" s="2">
        <v>4</v>
      </c>
      <c r="AQ3" s="2">
        <f t="shared" ref="AQ3:AQ66" si="0">SUM(C3:AP3)</f>
        <v>1116</v>
      </c>
    </row>
    <row r="4" spans="1:43">
      <c r="A4" s="1">
        <v>63001</v>
      </c>
      <c r="B4" s="1">
        <v>402</v>
      </c>
      <c r="C4" s="2">
        <v>128</v>
      </c>
      <c r="D4" s="2">
        <v>118</v>
      </c>
      <c r="E4" s="2">
        <v>206</v>
      </c>
      <c r="F4" s="2">
        <v>180</v>
      </c>
      <c r="G4" s="2">
        <v>339</v>
      </c>
      <c r="H4" s="2">
        <v>295</v>
      </c>
      <c r="I4" s="2">
        <v>327</v>
      </c>
      <c r="J4" s="2">
        <v>320</v>
      </c>
      <c r="K4" s="2">
        <v>200</v>
      </c>
      <c r="L4" s="2">
        <v>165</v>
      </c>
      <c r="M4" s="2">
        <v>121</v>
      </c>
      <c r="N4" s="2">
        <v>117</v>
      </c>
      <c r="O4" s="2">
        <v>288</v>
      </c>
      <c r="P4" s="2">
        <v>245</v>
      </c>
      <c r="Q4" s="2">
        <v>340</v>
      </c>
      <c r="R4" s="2">
        <v>299</v>
      </c>
      <c r="S4" s="2">
        <v>473</v>
      </c>
      <c r="T4" s="2">
        <v>419</v>
      </c>
      <c r="U4" s="2">
        <v>488</v>
      </c>
      <c r="V4" s="2">
        <v>431</v>
      </c>
      <c r="W4" s="2">
        <v>404</v>
      </c>
      <c r="X4" s="2">
        <v>349</v>
      </c>
      <c r="Y4" s="2">
        <v>447</v>
      </c>
      <c r="Z4" s="2">
        <v>418</v>
      </c>
      <c r="AA4" s="2">
        <v>402</v>
      </c>
      <c r="AB4" s="2">
        <v>455</v>
      </c>
      <c r="AC4" s="2">
        <v>438</v>
      </c>
      <c r="AD4" s="2">
        <v>472</v>
      </c>
      <c r="AE4" s="2">
        <v>557</v>
      </c>
      <c r="AF4" s="2">
        <v>463</v>
      </c>
      <c r="AG4" s="2">
        <v>218</v>
      </c>
      <c r="AH4" s="2">
        <v>439</v>
      </c>
      <c r="AI4" s="2">
        <v>236</v>
      </c>
      <c r="AJ4" s="2">
        <v>328</v>
      </c>
      <c r="AK4" s="2">
        <v>79</v>
      </c>
      <c r="AL4" s="2">
        <v>166</v>
      </c>
      <c r="AM4" s="2">
        <v>88</v>
      </c>
      <c r="AN4" s="2">
        <v>231</v>
      </c>
      <c r="AO4" s="2">
        <v>36</v>
      </c>
      <c r="AP4" s="2">
        <v>152</v>
      </c>
      <c r="AQ4" s="2">
        <f t="shared" si="0"/>
        <v>11877</v>
      </c>
    </row>
    <row r="5" spans="1:43">
      <c r="A5" s="1">
        <v>63001</v>
      </c>
      <c r="B5" s="1">
        <v>502</v>
      </c>
      <c r="C5" s="2">
        <v>122</v>
      </c>
      <c r="D5" s="2">
        <v>118</v>
      </c>
      <c r="E5" s="2">
        <v>226</v>
      </c>
      <c r="F5" s="2">
        <v>232</v>
      </c>
      <c r="G5" s="2">
        <v>519</v>
      </c>
      <c r="H5" s="2">
        <v>432</v>
      </c>
      <c r="I5" s="2">
        <v>423</v>
      </c>
      <c r="J5" s="2">
        <v>348</v>
      </c>
      <c r="K5" s="2">
        <v>219</v>
      </c>
      <c r="L5" s="2">
        <v>198</v>
      </c>
      <c r="M5" s="2">
        <v>161</v>
      </c>
      <c r="N5" s="2">
        <v>152</v>
      </c>
      <c r="O5" s="2">
        <v>300</v>
      </c>
      <c r="P5" s="2">
        <v>320</v>
      </c>
      <c r="Q5" s="2">
        <v>371</v>
      </c>
      <c r="R5" s="2">
        <v>367</v>
      </c>
      <c r="S5" s="2">
        <v>526</v>
      </c>
      <c r="T5" s="2">
        <v>484</v>
      </c>
      <c r="U5" s="2">
        <v>568</v>
      </c>
      <c r="V5" s="2">
        <v>511</v>
      </c>
      <c r="W5" s="2">
        <v>434</v>
      </c>
      <c r="X5" s="2">
        <v>421</v>
      </c>
      <c r="Y5" s="2">
        <v>393</v>
      </c>
      <c r="Z5" s="2">
        <v>438</v>
      </c>
      <c r="AA5" s="2">
        <v>437</v>
      </c>
      <c r="AB5" s="2">
        <v>435</v>
      </c>
      <c r="AC5" s="2">
        <v>502</v>
      </c>
      <c r="AD5" s="2">
        <v>531</v>
      </c>
      <c r="AE5" s="2">
        <v>568</v>
      </c>
      <c r="AF5" s="2">
        <v>586</v>
      </c>
      <c r="AG5" s="2">
        <v>275</v>
      </c>
      <c r="AH5" s="2">
        <v>475</v>
      </c>
      <c r="AI5" s="2">
        <v>178</v>
      </c>
      <c r="AJ5" s="2">
        <v>328</v>
      </c>
      <c r="AK5" s="2">
        <v>64</v>
      </c>
      <c r="AL5" s="2">
        <v>158</v>
      </c>
      <c r="AM5" s="2">
        <v>83</v>
      </c>
      <c r="AN5" s="2">
        <v>213</v>
      </c>
      <c r="AO5" s="2">
        <v>35</v>
      </c>
      <c r="AP5" s="2">
        <v>114</v>
      </c>
      <c r="AQ5" s="2">
        <f t="shared" si="0"/>
        <v>13265</v>
      </c>
    </row>
    <row r="6" spans="1:43">
      <c r="A6" s="1">
        <v>63001</v>
      </c>
      <c r="B6" s="1">
        <v>602</v>
      </c>
      <c r="C6" s="2">
        <v>14</v>
      </c>
      <c r="D6" s="2">
        <v>18</v>
      </c>
      <c r="E6" s="2">
        <v>28</v>
      </c>
      <c r="F6" s="2">
        <v>33</v>
      </c>
      <c r="G6" s="2">
        <v>60</v>
      </c>
      <c r="H6" s="2">
        <v>61</v>
      </c>
      <c r="I6" s="2">
        <v>58</v>
      </c>
      <c r="J6" s="2">
        <v>50</v>
      </c>
      <c r="K6" s="2">
        <v>24</v>
      </c>
      <c r="L6" s="2">
        <v>28</v>
      </c>
      <c r="M6" s="2">
        <v>27</v>
      </c>
      <c r="N6" s="2">
        <v>18</v>
      </c>
      <c r="O6" s="2">
        <v>75</v>
      </c>
      <c r="P6" s="2">
        <v>97</v>
      </c>
      <c r="Q6" s="2">
        <v>82</v>
      </c>
      <c r="R6" s="2">
        <v>107</v>
      </c>
      <c r="S6" s="2">
        <v>146</v>
      </c>
      <c r="T6" s="2">
        <v>149</v>
      </c>
      <c r="U6" s="2">
        <v>164</v>
      </c>
      <c r="V6" s="2">
        <v>148</v>
      </c>
      <c r="W6" s="2">
        <v>85</v>
      </c>
      <c r="X6" s="2">
        <v>69</v>
      </c>
      <c r="Y6" s="2">
        <v>55</v>
      </c>
      <c r="Z6" s="2">
        <v>59</v>
      </c>
      <c r="AA6" s="2">
        <v>68</v>
      </c>
      <c r="AB6" s="2">
        <v>44</v>
      </c>
      <c r="AC6" s="2">
        <v>42</v>
      </c>
      <c r="AD6" s="2">
        <v>42</v>
      </c>
      <c r="AE6" s="2">
        <v>42</v>
      </c>
      <c r="AF6" s="2">
        <v>30</v>
      </c>
      <c r="AG6" s="2">
        <v>13</v>
      </c>
      <c r="AH6" s="2">
        <v>19</v>
      </c>
      <c r="AI6" s="2">
        <v>9</v>
      </c>
      <c r="AJ6" s="2">
        <v>9</v>
      </c>
      <c r="AK6" s="2">
        <v>2</v>
      </c>
      <c r="AL6" s="2">
        <v>4</v>
      </c>
      <c r="AM6" s="2">
        <v>0</v>
      </c>
      <c r="AN6" s="2">
        <v>9</v>
      </c>
      <c r="AO6" s="2">
        <v>0</v>
      </c>
      <c r="AP6" s="2">
        <v>5</v>
      </c>
      <c r="AQ6" s="2">
        <f t="shared" si="0"/>
        <v>1993</v>
      </c>
    </row>
    <row r="7" spans="1:43">
      <c r="A7" s="1">
        <v>63001</v>
      </c>
      <c r="B7" s="1">
        <v>802</v>
      </c>
      <c r="C7" s="2">
        <v>9</v>
      </c>
      <c r="D7" s="2">
        <v>10</v>
      </c>
      <c r="E7" s="2">
        <v>16</v>
      </c>
      <c r="F7" s="2">
        <v>10</v>
      </c>
      <c r="G7" s="2">
        <v>40</v>
      </c>
      <c r="H7" s="2">
        <v>32</v>
      </c>
      <c r="I7" s="2">
        <v>32</v>
      </c>
      <c r="J7" s="2">
        <v>21</v>
      </c>
      <c r="K7" s="2">
        <v>15</v>
      </c>
      <c r="L7" s="2">
        <v>15</v>
      </c>
      <c r="M7" s="2">
        <v>13</v>
      </c>
      <c r="N7" s="2">
        <v>20</v>
      </c>
      <c r="O7" s="2">
        <v>45</v>
      </c>
      <c r="P7" s="2">
        <v>69</v>
      </c>
      <c r="Q7" s="2">
        <v>46</v>
      </c>
      <c r="R7" s="2">
        <v>82</v>
      </c>
      <c r="S7" s="2">
        <v>86</v>
      </c>
      <c r="T7" s="2">
        <v>81</v>
      </c>
      <c r="U7" s="2">
        <v>114</v>
      </c>
      <c r="V7" s="2">
        <v>98</v>
      </c>
      <c r="W7" s="2">
        <v>57</v>
      </c>
      <c r="X7" s="2">
        <v>47</v>
      </c>
      <c r="Y7" s="2">
        <v>43</v>
      </c>
      <c r="Z7" s="2">
        <v>29</v>
      </c>
      <c r="AA7" s="2">
        <v>27</v>
      </c>
      <c r="AB7" s="2">
        <v>13</v>
      </c>
      <c r="AC7" s="2">
        <v>27</v>
      </c>
      <c r="AD7" s="2">
        <v>17</v>
      </c>
      <c r="AE7" s="2">
        <v>31</v>
      </c>
      <c r="AF7" s="2">
        <v>6</v>
      </c>
      <c r="AG7" s="2">
        <v>8</v>
      </c>
      <c r="AH7" s="2">
        <v>12</v>
      </c>
      <c r="AI7" s="2">
        <v>3</v>
      </c>
      <c r="AJ7" s="2">
        <v>7</v>
      </c>
      <c r="AK7" s="2">
        <v>1</v>
      </c>
      <c r="AL7" s="2">
        <v>1</v>
      </c>
      <c r="AM7" s="2">
        <v>1</v>
      </c>
      <c r="AN7" s="2">
        <v>1</v>
      </c>
      <c r="AO7" s="2">
        <v>3</v>
      </c>
      <c r="AP7" s="2">
        <v>2</v>
      </c>
      <c r="AQ7" s="2">
        <f t="shared" si="0"/>
        <v>1190</v>
      </c>
    </row>
    <row r="8" spans="1:43">
      <c r="A8" s="1">
        <v>63001</v>
      </c>
      <c r="B8" s="1">
        <v>1002</v>
      </c>
      <c r="C8" s="2">
        <v>7</v>
      </c>
      <c r="D8" s="2">
        <v>8</v>
      </c>
      <c r="E8" s="2">
        <v>23</v>
      </c>
      <c r="F8" s="2">
        <v>12</v>
      </c>
      <c r="G8" s="2">
        <v>37</v>
      </c>
      <c r="H8" s="2">
        <v>44</v>
      </c>
      <c r="I8" s="2">
        <v>24</v>
      </c>
      <c r="J8" s="2">
        <v>32</v>
      </c>
      <c r="K8" s="2">
        <v>9</v>
      </c>
      <c r="L8" s="2">
        <v>15</v>
      </c>
      <c r="M8" s="2">
        <v>16</v>
      </c>
      <c r="N8" s="2">
        <v>24</v>
      </c>
      <c r="O8" s="2">
        <v>51</v>
      </c>
      <c r="P8" s="2">
        <v>63</v>
      </c>
      <c r="Q8" s="2">
        <v>57</v>
      </c>
      <c r="R8" s="2">
        <v>89</v>
      </c>
      <c r="S8" s="2">
        <v>118</v>
      </c>
      <c r="T8" s="2">
        <v>101</v>
      </c>
      <c r="U8" s="2">
        <v>100</v>
      </c>
      <c r="V8" s="2">
        <v>96</v>
      </c>
      <c r="W8" s="2">
        <v>59</v>
      </c>
      <c r="X8" s="2">
        <v>41</v>
      </c>
      <c r="Y8" s="2">
        <v>35</v>
      </c>
      <c r="Z8" s="2">
        <v>25</v>
      </c>
      <c r="AA8" s="2">
        <v>27</v>
      </c>
      <c r="AB8" s="2">
        <v>15</v>
      </c>
      <c r="AC8" s="2">
        <v>20</v>
      </c>
      <c r="AD8" s="2">
        <v>15</v>
      </c>
      <c r="AE8" s="2">
        <v>26</v>
      </c>
      <c r="AF8" s="2">
        <v>8</v>
      </c>
      <c r="AG8" s="2">
        <v>6</v>
      </c>
      <c r="AH8" s="2">
        <v>2</v>
      </c>
      <c r="AI8" s="2">
        <v>1</v>
      </c>
      <c r="AJ8" s="2">
        <v>2</v>
      </c>
      <c r="AK8" s="2">
        <v>0</v>
      </c>
      <c r="AL8" s="2">
        <v>0</v>
      </c>
      <c r="AM8" s="2">
        <v>1</v>
      </c>
      <c r="AN8" s="2">
        <v>0</v>
      </c>
      <c r="AO8" s="2">
        <v>1</v>
      </c>
      <c r="AP8" s="2">
        <v>2</v>
      </c>
      <c r="AQ8" s="2">
        <f t="shared" si="0"/>
        <v>1212</v>
      </c>
    </row>
    <row r="9" spans="1:43">
      <c r="A9" s="1">
        <v>63001</v>
      </c>
      <c r="B9" s="1">
        <v>1302</v>
      </c>
      <c r="C9" s="2">
        <v>92</v>
      </c>
      <c r="D9" s="2">
        <v>101</v>
      </c>
      <c r="E9" s="2">
        <v>79</v>
      </c>
      <c r="F9" s="2">
        <v>62</v>
      </c>
      <c r="G9" s="2">
        <v>164</v>
      </c>
      <c r="H9" s="2">
        <v>174</v>
      </c>
      <c r="I9" s="2">
        <v>157</v>
      </c>
      <c r="J9" s="2">
        <v>171</v>
      </c>
      <c r="K9" s="2">
        <v>106</v>
      </c>
      <c r="L9" s="2">
        <v>124</v>
      </c>
      <c r="M9" s="2">
        <v>98</v>
      </c>
      <c r="N9" s="2">
        <v>91</v>
      </c>
      <c r="O9" s="2">
        <v>230</v>
      </c>
      <c r="P9" s="2">
        <v>254</v>
      </c>
      <c r="Q9" s="2">
        <v>251</v>
      </c>
      <c r="R9" s="2">
        <v>270</v>
      </c>
      <c r="S9" s="2">
        <v>373</v>
      </c>
      <c r="T9" s="2">
        <v>383</v>
      </c>
      <c r="U9" s="2">
        <v>448</v>
      </c>
      <c r="V9" s="2">
        <v>432</v>
      </c>
      <c r="W9" s="2">
        <v>342</v>
      </c>
      <c r="X9" s="2">
        <v>400</v>
      </c>
      <c r="Y9" s="2">
        <v>276</v>
      </c>
      <c r="Z9" s="2">
        <v>419</v>
      </c>
      <c r="AA9" s="2">
        <v>296</v>
      </c>
      <c r="AB9" s="2">
        <v>410</v>
      </c>
      <c r="AC9" s="2">
        <v>330</v>
      </c>
      <c r="AD9" s="2">
        <v>440</v>
      </c>
      <c r="AE9" s="2">
        <v>392</v>
      </c>
      <c r="AF9" s="2">
        <v>474</v>
      </c>
      <c r="AG9" s="2">
        <v>232</v>
      </c>
      <c r="AH9" s="2">
        <v>420</v>
      </c>
      <c r="AI9" s="2">
        <v>208</v>
      </c>
      <c r="AJ9" s="2">
        <v>378</v>
      </c>
      <c r="AK9" s="2">
        <v>62</v>
      </c>
      <c r="AL9" s="2">
        <v>120</v>
      </c>
      <c r="AM9" s="2">
        <v>31</v>
      </c>
      <c r="AN9" s="2">
        <v>128</v>
      </c>
      <c r="AO9" s="2">
        <v>9</v>
      </c>
      <c r="AP9" s="2">
        <v>48</v>
      </c>
      <c r="AQ9" s="2">
        <f t="shared" si="0"/>
        <v>9475</v>
      </c>
    </row>
    <row r="10" spans="1:43">
      <c r="A10" s="1">
        <v>63001</v>
      </c>
      <c r="B10" s="1">
        <v>1402</v>
      </c>
      <c r="C10" s="2">
        <v>7</v>
      </c>
      <c r="D10" s="2">
        <v>6</v>
      </c>
      <c r="E10" s="2">
        <v>11</v>
      </c>
      <c r="F10" s="2">
        <v>9</v>
      </c>
      <c r="G10" s="2">
        <v>24</v>
      </c>
      <c r="H10" s="2">
        <v>18</v>
      </c>
      <c r="I10" s="2">
        <v>23</v>
      </c>
      <c r="J10" s="2">
        <v>11</v>
      </c>
      <c r="K10" s="2">
        <v>9</v>
      </c>
      <c r="L10" s="2">
        <v>12</v>
      </c>
      <c r="M10" s="2">
        <v>13</v>
      </c>
      <c r="N10" s="2">
        <v>9</v>
      </c>
      <c r="O10" s="2">
        <v>40</v>
      </c>
      <c r="P10" s="2">
        <v>71</v>
      </c>
      <c r="Q10" s="2">
        <v>52</v>
      </c>
      <c r="R10" s="2">
        <v>56</v>
      </c>
      <c r="S10" s="2">
        <v>70</v>
      </c>
      <c r="T10" s="2">
        <v>63</v>
      </c>
      <c r="U10" s="2">
        <v>59</v>
      </c>
      <c r="V10" s="2">
        <v>55</v>
      </c>
      <c r="W10" s="2">
        <v>38</v>
      </c>
      <c r="X10" s="2">
        <v>27</v>
      </c>
      <c r="Y10" s="2">
        <v>23</v>
      </c>
      <c r="Z10" s="2">
        <v>19</v>
      </c>
      <c r="AA10" s="2">
        <v>19</v>
      </c>
      <c r="AB10" s="2">
        <v>21</v>
      </c>
      <c r="AC10" s="2">
        <v>16</v>
      </c>
      <c r="AD10" s="2">
        <v>12</v>
      </c>
      <c r="AE10" s="2">
        <v>15</v>
      </c>
      <c r="AF10" s="2">
        <v>9</v>
      </c>
      <c r="AG10" s="2">
        <v>6</v>
      </c>
      <c r="AH10" s="2">
        <v>2</v>
      </c>
      <c r="AI10" s="2">
        <v>3</v>
      </c>
      <c r="AJ10" s="2">
        <v>1</v>
      </c>
      <c r="AK10" s="2">
        <v>1</v>
      </c>
      <c r="AL10" s="2">
        <v>1</v>
      </c>
      <c r="AM10" s="2">
        <v>1</v>
      </c>
      <c r="AN10" s="2">
        <v>0</v>
      </c>
      <c r="AO10" s="2">
        <v>0</v>
      </c>
      <c r="AP10" s="2">
        <v>1</v>
      </c>
      <c r="AQ10" s="2">
        <f t="shared" si="0"/>
        <v>833</v>
      </c>
    </row>
    <row r="11" spans="1:43">
      <c r="A11" s="1">
        <v>63001</v>
      </c>
      <c r="B11" s="1">
        <v>1502</v>
      </c>
      <c r="C11" s="2">
        <v>24</v>
      </c>
      <c r="D11" s="2">
        <v>27</v>
      </c>
      <c r="E11" s="2">
        <v>47</v>
      </c>
      <c r="F11" s="2">
        <v>43</v>
      </c>
      <c r="G11" s="2">
        <v>81</v>
      </c>
      <c r="H11" s="2">
        <v>70</v>
      </c>
      <c r="I11" s="2">
        <v>64</v>
      </c>
      <c r="J11" s="2">
        <v>50</v>
      </c>
      <c r="K11" s="2">
        <v>34</v>
      </c>
      <c r="L11" s="2">
        <v>42</v>
      </c>
      <c r="M11" s="2">
        <v>30</v>
      </c>
      <c r="N11" s="2">
        <v>52</v>
      </c>
      <c r="O11" s="2">
        <v>113</v>
      </c>
      <c r="P11" s="2">
        <v>123</v>
      </c>
      <c r="Q11" s="2">
        <v>105</v>
      </c>
      <c r="R11" s="2">
        <v>133</v>
      </c>
      <c r="S11" s="2">
        <v>199</v>
      </c>
      <c r="T11" s="2">
        <v>197</v>
      </c>
      <c r="U11" s="2">
        <v>228</v>
      </c>
      <c r="V11" s="2">
        <v>198</v>
      </c>
      <c r="W11" s="2">
        <v>137</v>
      </c>
      <c r="X11" s="2">
        <v>101</v>
      </c>
      <c r="Y11" s="2">
        <v>85</v>
      </c>
      <c r="Z11" s="2">
        <v>58</v>
      </c>
      <c r="AA11" s="2">
        <v>69</v>
      </c>
      <c r="AB11" s="2">
        <v>54</v>
      </c>
      <c r="AC11" s="2">
        <v>50</v>
      </c>
      <c r="AD11" s="2">
        <v>38</v>
      </c>
      <c r="AE11" s="2">
        <v>46</v>
      </c>
      <c r="AF11" s="2">
        <v>36</v>
      </c>
      <c r="AG11" s="2">
        <v>24</v>
      </c>
      <c r="AH11" s="2">
        <v>22</v>
      </c>
      <c r="AI11" s="2">
        <v>7</v>
      </c>
      <c r="AJ11" s="2">
        <v>13</v>
      </c>
      <c r="AK11" s="2">
        <v>2</v>
      </c>
      <c r="AL11" s="2">
        <v>4</v>
      </c>
      <c r="AM11" s="2">
        <v>2</v>
      </c>
      <c r="AN11" s="2">
        <v>7</v>
      </c>
      <c r="AO11" s="2">
        <v>1</v>
      </c>
      <c r="AP11" s="2">
        <v>10</v>
      </c>
      <c r="AQ11" s="2">
        <f t="shared" si="0"/>
        <v>2626</v>
      </c>
    </row>
    <row r="12" spans="1:43">
      <c r="A12" s="1">
        <v>63001</v>
      </c>
      <c r="B12" s="1">
        <v>1702</v>
      </c>
      <c r="C12" s="2">
        <v>143</v>
      </c>
      <c r="D12" s="2">
        <v>129</v>
      </c>
      <c r="E12" s="2">
        <v>63</v>
      </c>
      <c r="F12" s="2">
        <v>48</v>
      </c>
      <c r="G12" s="2">
        <v>188</v>
      </c>
      <c r="H12" s="2">
        <v>152</v>
      </c>
      <c r="I12" s="2">
        <v>138</v>
      </c>
      <c r="J12" s="2">
        <v>113</v>
      </c>
      <c r="K12" s="2">
        <v>131</v>
      </c>
      <c r="L12" s="2">
        <v>106</v>
      </c>
      <c r="M12" s="2">
        <v>54</v>
      </c>
      <c r="N12" s="2">
        <v>65</v>
      </c>
      <c r="O12" s="2">
        <v>190</v>
      </c>
      <c r="P12" s="2">
        <v>235</v>
      </c>
      <c r="Q12" s="2">
        <v>189</v>
      </c>
      <c r="R12" s="2">
        <v>201</v>
      </c>
      <c r="S12" s="2">
        <v>341</v>
      </c>
      <c r="T12" s="2">
        <v>302</v>
      </c>
      <c r="U12" s="2">
        <v>405</v>
      </c>
      <c r="V12" s="2">
        <v>309</v>
      </c>
      <c r="W12" s="2">
        <v>243</v>
      </c>
      <c r="X12" s="2">
        <v>191</v>
      </c>
      <c r="Y12" s="2">
        <v>175</v>
      </c>
      <c r="Z12" s="2">
        <v>165</v>
      </c>
      <c r="AA12" s="2">
        <v>153</v>
      </c>
      <c r="AB12" s="2">
        <v>152</v>
      </c>
      <c r="AC12" s="2">
        <v>155</v>
      </c>
      <c r="AD12" s="2">
        <v>156</v>
      </c>
      <c r="AE12" s="2">
        <v>196</v>
      </c>
      <c r="AF12" s="2">
        <v>163</v>
      </c>
      <c r="AG12" s="2">
        <v>84</v>
      </c>
      <c r="AH12" s="2">
        <v>140</v>
      </c>
      <c r="AI12" s="2">
        <v>61</v>
      </c>
      <c r="AJ12" s="2">
        <v>113</v>
      </c>
      <c r="AK12" s="2">
        <v>22</v>
      </c>
      <c r="AL12" s="2">
        <v>40</v>
      </c>
      <c r="AM12" s="2">
        <v>13</v>
      </c>
      <c r="AN12" s="2">
        <v>41</v>
      </c>
      <c r="AO12" s="2">
        <v>7</v>
      </c>
      <c r="AP12" s="2">
        <v>24</v>
      </c>
      <c r="AQ12" s="2">
        <f t="shared" si="0"/>
        <v>5796</v>
      </c>
    </row>
    <row r="13" spans="1:43">
      <c r="A13" s="1">
        <v>63001</v>
      </c>
      <c r="B13" s="1">
        <v>1902</v>
      </c>
      <c r="C13" s="2">
        <v>17</v>
      </c>
      <c r="D13" s="2">
        <v>12</v>
      </c>
      <c r="E13" s="2">
        <v>29</v>
      </c>
      <c r="F13" s="2">
        <v>27</v>
      </c>
      <c r="G13" s="2">
        <v>62</v>
      </c>
      <c r="H13" s="2">
        <v>56</v>
      </c>
      <c r="I13" s="2">
        <v>46</v>
      </c>
      <c r="J13" s="2">
        <v>45</v>
      </c>
      <c r="K13" s="2">
        <v>27</v>
      </c>
      <c r="L13" s="2">
        <v>36</v>
      </c>
      <c r="M13" s="2">
        <v>36</v>
      </c>
      <c r="N13" s="2">
        <v>47</v>
      </c>
      <c r="O13" s="2">
        <v>119</v>
      </c>
      <c r="P13" s="2">
        <v>119</v>
      </c>
      <c r="Q13" s="2">
        <v>91</v>
      </c>
      <c r="R13" s="2">
        <v>119</v>
      </c>
      <c r="S13" s="2">
        <v>163</v>
      </c>
      <c r="T13" s="2">
        <v>184</v>
      </c>
      <c r="U13" s="2">
        <v>213</v>
      </c>
      <c r="V13" s="2">
        <v>181</v>
      </c>
      <c r="W13" s="2">
        <v>114</v>
      </c>
      <c r="X13" s="2">
        <v>89</v>
      </c>
      <c r="Y13" s="2">
        <v>68</v>
      </c>
      <c r="Z13" s="2">
        <v>57</v>
      </c>
      <c r="AA13" s="2">
        <v>53</v>
      </c>
      <c r="AB13" s="2">
        <v>42</v>
      </c>
      <c r="AC13" s="2">
        <v>55</v>
      </c>
      <c r="AD13" s="2">
        <v>43</v>
      </c>
      <c r="AE13" s="2">
        <v>33</v>
      </c>
      <c r="AF13" s="2">
        <v>29</v>
      </c>
      <c r="AG13" s="2">
        <v>12</v>
      </c>
      <c r="AH13" s="2">
        <v>14</v>
      </c>
      <c r="AI13" s="2">
        <v>7</v>
      </c>
      <c r="AJ13" s="2">
        <v>10</v>
      </c>
      <c r="AK13" s="2">
        <v>0</v>
      </c>
      <c r="AL13" s="2">
        <v>3</v>
      </c>
      <c r="AM13" s="2">
        <v>0</v>
      </c>
      <c r="AN13" s="2">
        <v>3</v>
      </c>
      <c r="AO13" s="2">
        <v>2</v>
      </c>
      <c r="AP13" s="2">
        <v>4</v>
      </c>
      <c r="AQ13" s="2">
        <f t="shared" si="0"/>
        <v>2267</v>
      </c>
    </row>
    <row r="14" spans="1:43">
      <c r="A14" s="1">
        <v>63001</v>
      </c>
      <c r="B14" s="1">
        <v>2202</v>
      </c>
      <c r="C14" s="2">
        <v>6</v>
      </c>
      <c r="D14" s="2">
        <v>11</v>
      </c>
      <c r="E14" s="2">
        <v>20</v>
      </c>
      <c r="F14" s="2">
        <v>21</v>
      </c>
      <c r="G14" s="2">
        <v>48</v>
      </c>
      <c r="H14" s="2">
        <v>30</v>
      </c>
      <c r="I14" s="2">
        <v>43</v>
      </c>
      <c r="J14" s="2">
        <v>32</v>
      </c>
      <c r="K14" s="2">
        <v>13</v>
      </c>
      <c r="L14" s="2">
        <v>15</v>
      </c>
      <c r="M14" s="2">
        <v>9</v>
      </c>
      <c r="N14" s="2">
        <v>16</v>
      </c>
      <c r="O14" s="2">
        <v>33</v>
      </c>
      <c r="P14" s="2">
        <v>49</v>
      </c>
      <c r="Q14" s="2">
        <v>58</v>
      </c>
      <c r="R14" s="2">
        <v>70</v>
      </c>
      <c r="S14" s="2">
        <v>125</v>
      </c>
      <c r="T14" s="2">
        <v>121</v>
      </c>
      <c r="U14" s="2">
        <v>118</v>
      </c>
      <c r="V14" s="2">
        <v>108</v>
      </c>
      <c r="W14" s="2">
        <v>62</v>
      </c>
      <c r="X14" s="2">
        <v>50</v>
      </c>
      <c r="Y14" s="2">
        <v>44</v>
      </c>
      <c r="Z14" s="2">
        <v>35</v>
      </c>
      <c r="AA14" s="2">
        <v>32</v>
      </c>
      <c r="AB14" s="2">
        <v>17</v>
      </c>
      <c r="AC14" s="2">
        <v>23</v>
      </c>
      <c r="AD14" s="2">
        <v>16</v>
      </c>
      <c r="AE14" s="2">
        <v>15</v>
      </c>
      <c r="AF14" s="2">
        <v>19</v>
      </c>
      <c r="AG14" s="2">
        <v>4</v>
      </c>
      <c r="AH14" s="2">
        <v>5</v>
      </c>
      <c r="AI14" s="2">
        <v>1</v>
      </c>
      <c r="AJ14" s="2">
        <v>1</v>
      </c>
      <c r="AK14" s="2">
        <v>1</v>
      </c>
      <c r="AL14" s="2">
        <v>2</v>
      </c>
      <c r="AM14" s="2">
        <v>0</v>
      </c>
      <c r="AN14" s="2">
        <v>3</v>
      </c>
      <c r="AO14" s="2">
        <v>0</v>
      </c>
      <c r="AP14" s="2">
        <v>1</v>
      </c>
      <c r="AQ14" s="2">
        <f t="shared" si="0"/>
        <v>1277</v>
      </c>
    </row>
    <row r="15" spans="1:43">
      <c r="A15" s="1">
        <v>63001</v>
      </c>
      <c r="B15" s="1">
        <v>2402</v>
      </c>
      <c r="C15" s="2">
        <v>6</v>
      </c>
      <c r="D15" s="2">
        <v>12</v>
      </c>
      <c r="E15" s="2">
        <v>17</v>
      </c>
      <c r="F15" s="2">
        <v>9</v>
      </c>
      <c r="G15" s="2">
        <v>33</v>
      </c>
      <c r="H15" s="2">
        <v>26</v>
      </c>
      <c r="I15" s="2">
        <v>14</v>
      </c>
      <c r="J15" s="2">
        <v>24</v>
      </c>
      <c r="K15" s="2">
        <v>5</v>
      </c>
      <c r="L15" s="2">
        <v>10</v>
      </c>
      <c r="M15" s="2">
        <v>9</v>
      </c>
      <c r="N15" s="2">
        <v>11</v>
      </c>
      <c r="O15" s="2">
        <v>29</v>
      </c>
      <c r="P15" s="2">
        <v>49</v>
      </c>
      <c r="Q15" s="2">
        <v>36</v>
      </c>
      <c r="R15" s="2">
        <v>46</v>
      </c>
      <c r="S15" s="2">
        <v>75</v>
      </c>
      <c r="T15" s="2">
        <v>69</v>
      </c>
      <c r="U15" s="2">
        <v>80</v>
      </c>
      <c r="V15" s="2">
        <v>65</v>
      </c>
      <c r="W15" s="2">
        <v>41</v>
      </c>
      <c r="X15" s="2">
        <v>35</v>
      </c>
      <c r="Y15" s="2">
        <v>24</v>
      </c>
      <c r="Z15" s="2">
        <v>17</v>
      </c>
      <c r="AA15" s="2">
        <v>30</v>
      </c>
      <c r="AB15" s="2">
        <v>7</v>
      </c>
      <c r="AC15" s="2">
        <v>15</v>
      </c>
      <c r="AD15" s="2">
        <v>10</v>
      </c>
      <c r="AE15" s="2">
        <v>16</v>
      </c>
      <c r="AF15" s="2">
        <v>5</v>
      </c>
      <c r="AG15" s="2">
        <v>5</v>
      </c>
      <c r="AH15" s="2">
        <v>2</v>
      </c>
      <c r="AI15" s="2">
        <v>1</v>
      </c>
      <c r="AJ15" s="2">
        <v>1</v>
      </c>
      <c r="AK15" s="2">
        <v>1</v>
      </c>
      <c r="AL15" s="2">
        <v>0</v>
      </c>
      <c r="AM15" s="2">
        <v>1</v>
      </c>
      <c r="AN15" s="2">
        <v>2</v>
      </c>
      <c r="AO15" s="2">
        <v>2</v>
      </c>
      <c r="AP15" s="2">
        <v>2</v>
      </c>
      <c r="AQ15" s="2">
        <f t="shared" si="0"/>
        <v>842</v>
      </c>
    </row>
    <row r="16" spans="1:43">
      <c r="A16" s="1">
        <v>63001</v>
      </c>
      <c r="B16" s="1">
        <v>2602</v>
      </c>
      <c r="C16" s="2">
        <v>6</v>
      </c>
      <c r="D16" s="2">
        <v>6</v>
      </c>
      <c r="E16" s="2">
        <v>9</v>
      </c>
      <c r="F16" s="2">
        <v>7</v>
      </c>
      <c r="G16" s="2">
        <v>25</v>
      </c>
      <c r="H16" s="2">
        <v>12</v>
      </c>
      <c r="I16" s="2">
        <v>17</v>
      </c>
      <c r="J16" s="2">
        <v>15</v>
      </c>
      <c r="K16" s="2">
        <v>1</v>
      </c>
      <c r="L16" s="2">
        <v>11</v>
      </c>
      <c r="M16" s="2">
        <v>9</v>
      </c>
      <c r="N16" s="2">
        <v>12</v>
      </c>
      <c r="O16" s="2">
        <v>21</v>
      </c>
      <c r="P16" s="2">
        <v>21</v>
      </c>
      <c r="Q16" s="2">
        <v>28</v>
      </c>
      <c r="R16" s="2">
        <v>20</v>
      </c>
      <c r="S16" s="2">
        <v>52</v>
      </c>
      <c r="T16" s="2">
        <v>34</v>
      </c>
      <c r="U16" s="2">
        <v>52</v>
      </c>
      <c r="V16" s="2">
        <v>48</v>
      </c>
      <c r="W16" s="2">
        <v>25</v>
      </c>
      <c r="X16" s="2">
        <v>13</v>
      </c>
      <c r="Y16" s="2">
        <v>25</v>
      </c>
      <c r="Z16" s="2">
        <v>16</v>
      </c>
      <c r="AA16" s="2">
        <v>13</v>
      </c>
      <c r="AB16" s="2">
        <v>9</v>
      </c>
      <c r="AC16" s="2">
        <v>13</v>
      </c>
      <c r="AD16" s="2">
        <v>5</v>
      </c>
      <c r="AE16" s="2">
        <v>7</v>
      </c>
      <c r="AF16" s="2">
        <v>4</v>
      </c>
      <c r="AG16" s="2">
        <v>2</v>
      </c>
      <c r="AH16" s="2">
        <v>3</v>
      </c>
      <c r="AI16" s="2">
        <v>0</v>
      </c>
      <c r="AJ16" s="2">
        <v>1</v>
      </c>
      <c r="AK16" s="2">
        <v>0</v>
      </c>
      <c r="AL16" s="2">
        <v>0</v>
      </c>
      <c r="AM16" s="2">
        <v>0</v>
      </c>
      <c r="AN16" s="2">
        <v>2</v>
      </c>
      <c r="AO16" s="2">
        <v>0</v>
      </c>
      <c r="AP16" s="2">
        <v>0</v>
      </c>
      <c r="AQ16" s="2">
        <f t="shared" si="0"/>
        <v>544</v>
      </c>
    </row>
    <row r="17" spans="1:43">
      <c r="A17" s="1">
        <v>63001</v>
      </c>
      <c r="B17" s="1">
        <v>2702</v>
      </c>
      <c r="C17" s="2">
        <v>9</v>
      </c>
      <c r="D17" s="2">
        <v>10</v>
      </c>
      <c r="E17" s="2">
        <v>13</v>
      </c>
      <c r="F17" s="2">
        <v>9</v>
      </c>
      <c r="G17" s="2">
        <v>30</v>
      </c>
      <c r="H17" s="2">
        <v>23</v>
      </c>
      <c r="I17" s="2">
        <v>24</v>
      </c>
      <c r="J17" s="2">
        <v>16</v>
      </c>
      <c r="K17" s="2">
        <v>10</v>
      </c>
      <c r="L17" s="2">
        <v>10</v>
      </c>
      <c r="M17" s="2">
        <v>7</v>
      </c>
      <c r="N17" s="2">
        <v>12</v>
      </c>
      <c r="O17" s="2">
        <v>25</v>
      </c>
      <c r="P17" s="2">
        <v>47</v>
      </c>
      <c r="Q17" s="2">
        <v>45</v>
      </c>
      <c r="R17" s="2">
        <v>51</v>
      </c>
      <c r="S17" s="2">
        <v>56</v>
      </c>
      <c r="T17" s="2">
        <v>66</v>
      </c>
      <c r="U17" s="2">
        <v>74</v>
      </c>
      <c r="V17" s="2">
        <v>64</v>
      </c>
      <c r="W17" s="2">
        <v>50</v>
      </c>
      <c r="X17" s="2">
        <v>27</v>
      </c>
      <c r="Y17" s="2">
        <v>21</v>
      </c>
      <c r="Z17" s="2">
        <v>19</v>
      </c>
      <c r="AA17" s="2">
        <v>28</v>
      </c>
      <c r="AB17" s="2">
        <v>20</v>
      </c>
      <c r="AC17" s="2">
        <v>23</v>
      </c>
      <c r="AD17" s="2">
        <v>9</v>
      </c>
      <c r="AE17" s="2">
        <v>20</v>
      </c>
      <c r="AF17" s="2">
        <v>12</v>
      </c>
      <c r="AG17" s="2">
        <v>3</v>
      </c>
      <c r="AH17" s="2">
        <v>5</v>
      </c>
      <c r="AI17" s="2">
        <v>1</v>
      </c>
      <c r="AJ17" s="2">
        <v>4</v>
      </c>
      <c r="AK17" s="2">
        <v>0</v>
      </c>
      <c r="AL17" s="2">
        <v>4</v>
      </c>
      <c r="AM17" s="2">
        <v>1</v>
      </c>
      <c r="AN17" s="2">
        <v>4</v>
      </c>
      <c r="AO17" s="2">
        <v>2</v>
      </c>
      <c r="AP17" s="2">
        <v>2</v>
      </c>
      <c r="AQ17" s="2">
        <f t="shared" si="0"/>
        <v>856</v>
      </c>
    </row>
    <row r="18" spans="1:43">
      <c r="A18" s="1">
        <v>63001</v>
      </c>
      <c r="B18" s="1">
        <v>3114</v>
      </c>
      <c r="C18" s="2">
        <v>1321</v>
      </c>
      <c r="D18" s="2">
        <v>1220</v>
      </c>
      <c r="E18" s="2">
        <v>2370</v>
      </c>
      <c r="F18" s="2">
        <v>2146</v>
      </c>
      <c r="G18" s="2">
        <v>4692</v>
      </c>
      <c r="H18" s="2">
        <v>4347</v>
      </c>
      <c r="I18" s="2">
        <v>4670</v>
      </c>
      <c r="J18" s="2">
        <v>4319</v>
      </c>
      <c r="K18" s="2">
        <v>2495</v>
      </c>
      <c r="L18" s="2">
        <v>2450</v>
      </c>
      <c r="M18" s="2">
        <v>1687</v>
      </c>
      <c r="N18" s="2">
        <v>1673</v>
      </c>
      <c r="O18" s="2">
        <v>3109</v>
      </c>
      <c r="P18" s="2">
        <v>3411</v>
      </c>
      <c r="Q18" s="2">
        <v>3619</v>
      </c>
      <c r="R18" s="2">
        <v>3486</v>
      </c>
      <c r="S18" s="2">
        <v>5528</v>
      </c>
      <c r="T18" s="2">
        <v>5431</v>
      </c>
      <c r="U18" s="2">
        <v>6706</v>
      </c>
      <c r="V18" s="2">
        <v>6635</v>
      </c>
      <c r="W18" s="2">
        <v>5674</v>
      </c>
      <c r="X18" s="2">
        <v>5974</v>
      </c>
      <c r="Y18" s="2">
        <v>5289</v>
      </c>
      <c r="Z18" s="2">
        <v>5714</v>
      </c>
      <c r="AA18" s="2">
        <v>4708</v>
      </c>
      <c r="AB18" s="2">
        <v>5416</v>
      </c>
      <c r="AC18" s="2">
        <v>4842</v>
      </c>
      <c r="AD18" s="2">
        <v>5768</v>
      </c>
      <c r="AE18" s="2">
        <v>5948</v>
      </c>
      <c r="AF18" s="2">
        <v>7012</v>
      </c>
      <c r="AG18" s="2">
        <v>3110</v>
      </c>
      <c r="AH18" s="2">
        <v>6067</v>
      </c>
      <c r="AI18" s="2">
        <v>2346</v>
      </c>
      <c r="AJ18" s="2">
        <v>4490</v>
      </c>
      <c r="AK18" s="2">
        <v>839</v>
      </c>
      <c r="AL18" s="2">
        <v>2050</v>
      </c>
      <c r="AM18" s="2">
        <v>760</v>
      </c>
      <c r="AN18" s="2">
        <v>2504</v>
      </c>
      <c r="AO18" s="2">
        <v>355</v>
      </c>
      <c r="AP18" s="2">
        <v>1575</v>
      </c>
      <c r="AQ18" s="2">
        <f t="shared" si="0"/>
        <v>151756</v>
      </c>
    </row>
    <row r="19" spans="1:43">
      <c r="A19" s="1">
        <v>63001</v>
      </c>
      <c r="B19" s="1">
        <v>3302</v>
      </c>
      <c r="C19" s="2">
        <v>61</v>
      </c>
      <c r="D19" s="2">
        <v>42</v>
      </c>
      <c r="E19" s="2">
        <v>70</v>
      </c>
      <c r="F19" s="2">
        <v>66</v>
      </c>
      <c r="G19" s="2">
        <v>166</v>
      </c>
      <c r="H19" s="2">
        <v>165</v>
      </c>
      <c r="I19" s="2">
        <v>165</v>
      </c>
      <c r="J19" s="2">
        <v>168</v>
      </c>
      <c r="K19" s="2">
        <v>118</v>
      </c>
      <c r="L19" s="2">
        <v>82</v>
      </c>
      <c r="M19" s="2">
        <v>98</v>
      </c>
      <c r="N19" s="2">
        <v>102</v>
      </c>
      <c r="O19" s="2">
        <v>273</v>
      </c>
      <c r="P19" s="2">
        <v>293</v>
      </c>
      <c r="Q19" s="2">
        <v>315</v>
      </c>
      <c r="R19" s="2">
        <v>278</v>
      </c>
      <c r="S19" s="2">
        <v>455</v>
      </c>
      <c r="T19" s="2">
        <v>380</v>
      </c>
      <c r="U19" s="2">
        <v>550</v>
      </c>
      <c r="V19" s="2">
        <v>432</v>
      </c>
      <c r="W19" s="2">
        <v>409</v>
      </c>
      <c r="X19" s="2">
        <v>410</v>
      </c>
      <c r="Y19" s="2">
        <v>391</v>
      </c>
      <c r="Z19" s="2">
        <v>442</v>
      </c>
      <c r="AA19" s="2">
        <v>334</v>
      </c>
      <c r="AB19" s="2">
        <v>392</v>
      </c>
      <c r="AC19" s="2">
        <v>366</v>
      </c>
      <c r="AD19" s="2">
        <v>507</v>
      </c>
      <c r="AE19" s="2">
        <v>572</v>
      </c>
      <c r="AF19" s="2">
        <v>640</v>
      </c>
      <c r="AG19" s="2">
        <v>291</v>
      </c>
      <c r="AH19" s="2">
        <v>574</v>
      </c>
      <c r="AI19" s="2">
        <v>274</v>
      </c>
      <c r="AJ19" s="2">
        <v>503</v>
      </c>
      <c r="AK19" s="2">
        <v>85</v>
      </c>
      <c r="AL19" s="2">
        <v>217</v>
      </c>
      <c r="AM19" s="2">
        <v>78</v>
      </c>
      <c r="AN19" s="2">
        <v>288</v>
      </c>
      <c r="AO19" s="2">
        <v>35</v>
      </c>
      <c r="AP19" s="2">
        <v>138</v>
      </c>
      <c r="AQ19" s="2">
        <f t="shared" si="0"/>
        <v>11225</v>
      </c>
    </row>
    <row r="20" spans="1:43">
      <c r="A20" s="1">
        <v>63001</v>
      </c>
      <c r="B20" s="1">
        <v>3417</v>
      </c>
      <c r="C20" s="2">
        <v>760</v>
      </c>
      <c r="D20" s="2">
        <v>689</v>
      </c>
      <c r="E20" s="2">
        <v>1064</v>
      </c>
      <c r="F20" s="2">
        <v>1024</v>
      </c>
      <c r="G20" s="2">
        <v>1569</v>
      </c>
      <c r="H20" s="2">
        <v>1526</v>
      </c>
      <c r="I20" s="2">
        <v>1434</v>
      </c>
      <c r="J20" s="2">
        <v>1420</v>
      </c>
      <c r="K20" s="2">
        <v>857</v>
      </c>
      <c r="L20" s="2">
        <v>802</v>
      </c>
      <c r="M20" s="2">
        <v>542</v>
      </c>
      <c r="N20" s="2">
        <v>523</v>
      </c>
      <c r="O20" s="2">
        <v>1190</v>
      </c>
      <c r="P20" s="2">
        <v>1319</v>
      </c>
      <c r="Q20" s="2">
        <v>1407</v>
      </c>
      <c r="R20" s="2">
        <v>1406</v>
      </c>
      <c r="S20" s="2">
        <v>2191</v>
      </c>
      <c r="T20" s="2">
        <v>2151</v>
      </c>
      <c r="U20" s="2">
        <v>2493</v>
      </c>
      <c r="V20" s="2">
        <v>2561</v>
      </c>
      <c r="W20" s="2">
        <v>2340</v>
      </c>
      <c r="X20" s="2">
        <v>2455</v>
      </c>
      <c r="Y20" s="2">
        <v>2163</v>
      </c>
      <c r="Z20" s="2">
        <v>2386</v>
      </c>
      <c r="AA20" s="2">
        <v>1964</v>
      </c>
      <c r="AB20" s="2">
        <v>2127</v>
      </c>
      <c r="AC20" s="2">
        <v>1816</v>
      </c>
      <c r="AD20" s="2">
        <v>2254</v>
      </c>
      <c r="AE20" s="2">
        <v>2393</v>
      </c>
      <c r="AF20" s="2">
        <v>2581</v>
      </c>
      <c r="AG20" s="2">
        <v>1153</v>
      </c>
      <c r="AH20" s="2">
        <v>2302</v>
      </c>
      <c r="AI20" s="2">
        <v>918</v>
      </c>
      <c r="AJ20" s="2">
        <v>1683</v>
      </c>
      <c r="AK20" s="2">
        <v>311</v>
      </c>
      <c r="AL20" s="2">
        <v>747</v>
      </c>
      <c r="AM20" s="2">
        <v>246</v>
      </c>
      <c r="AN20" s="2">
        <v>835</v>
      </c>
      <c r="AO20" s="2">
        <v>122</v>
      </c>
      <c r="AP20" s="2">
        <v>508</v>
      </c>
      <c r="AQ20" s="2">
        <f t="shared" si="0"/>
        <v>58232</v>
      </c>
    </row>
    <row r="21" spans="1:43">
      <c r="A21" s="1">
        <v>63001</v>
      </c>
      <c r="B21" s="1">
        <v>4006</v>
      </c>
      <c r="C21" s="2">
        <v>2006</v>
      </c>
      <c r="D21" s="2">
        <v>1881</v>
      </c>
      <c r="E21" s="2">
        <v>2666</v>
      </c>
      <c r="F21" s="2">
        <v>2563</v>
      </c>
      <c r="G21" s="2">
        <v>4512</v>
      </c>
      <c r="H21" s="2">
        <v>4244</v>
      </c>
      <c r="I21" s="2">
        <v>3277</v>
      </c>
      <c r="J21" s="2">
        <v>3088</v>
      </c>
      <c r="K21" s="2">
        <v>1681</v>
      </c>
      <c r="L21" s="2">
        <v>1716</v>
      </c>
      <c r="M21" s="2">
        <v>1257</v>
      </c>
      <c r="N21" s="2">
        <v>1199</v>
      </c>
      <c r="O21" s="2">
        <v>2228</v>
      </c>
      <c r="P21" s="2">
        <v>2228</v>
      </c>
      <c r="Q21" s="2">
        <v>2345</v>
      </c>
      <c r="R21" s="2">
        <v>2431</v>
      </c>
      <c r="S21" s="2">
        <v>3261</v>
      </c>
      <c r="T21" s="2">
        <v>3420</v>
      </c>
      <c r="U21" s="2">
        <v>3879</v>
      </c>
      <c r="V21" s="2">
        <v>4311</v>
      </c>
      <c r="W21" s="2">
        <v>3283</v>
      </c>
      <c r="X21" s="2">
        <v>3742</v>
      </c>
      <c r="Y21" s="2">
        <v>3025</v>
      </c>
      <c r="Z21" s="2">
        <v>3578</v>
      </c>
      <c r="AA21" s="2">
        <v>2694</v>
      </c>
      <c r="AB21" s="2">
        <v>3242</v>
      </c>
      <c r="AC21" s="2">
        <v>2428</v>
      </c>
      <c r="AD21" s="2">
        <v>2946</v>
      </c>
      <c r="AE21" s="2">
        <v>2830</v>
      </c>
      <c r="AF21" s="2">
        <v>3603</v>
      </c>
      <c r="AG21" s="2">
        <v>1477</v>
      </c>
      <c r="AH21" s="2">
        <v>3346</v>
      </c>
      <c r="AI21" s="2">
        <v>1417</v>
      </c>
      <c r="AJ21" s="2">
        <v>3011</v>
      </c>
      <c r="AK21" s="2">
        <v>561</v>
      </c>
      <c r="AL21" s="2">
        <v>1418</v>
      </c>
      <c r="AM21" s="2">
        <v>519</v>
      </c>
      <c r="AN21" s="2">
        <v>1608</v>
      </c>
      <c r="AO21" s="2">
        <v>196</v>
      </c>
      <c r="AP21" s="2">
        <v>832</v>
      </c>
      <c r="AQ21" s="2">
        <f t="shared" si="0"/>
        <v>99949</v>
      </c>
    </row>
    <row r="22" spans="1:43">
      <c r="A22" s="1">
        <v>63001</v>
      </c>
      <c r="B22" s="1">
        <v>5008</v>
      </c>
      <c r="C22" s="2">
        <v>8625</v>
      </c>
      <c r="D22" s="2">
        <v>8261</v>
      </c>
      <c r="E22" s="2">
        <v>14114</v>
      </c>
      <c r="F22" s="2">
        <v>13488</v>
      </c>
      <c r="G22" s="2">
        <v>24246</v>
      </c>
      <c r="H22" s="2">
        <v>23152</v>
      </c>
      <c r="I22" s="2">
        <v>20054</v>
      </c>
      <c r="J22" s="2">
        <v>19011</v>
      </c>
      <c r="K22" s="2">
        <v>10665</v>
      </c>
      <c r="L22" s="2">
        <v>10055</v>
      </c>
      <c r="M22" s="2">
        <v>7962</v>
      </c>
      <c r="N22" s="2">
        <v>8249</v>
      </c>
      <c r="O22" s="2">
        <v>15232</v>
      </c>
      <c r="P22" s="2">
        <v>17052</v>
      </c>
      <c r="Q22" s="2">
        <v>14477</v>
      </c>
      <c r="R22" s="2">
        <v>16657</v>
      </c>
      <c r="S22" s="2">
        <v>22884</v>
      </c>
      <c r="T22" s="2">
        <v>25689</v>
      </c>
      <c r="U22" s="2">
        <v>27839</v>
      </c>
      <c r="V22" s="2">
        <v>32046</v>
      </c>
      <c r="W22" s="2">
        <v>23241</v>
      </c>
      <c r="X22" s="2">
        <v>28093</v>
      </c>
      <c r="Y22" s="2">
        <v>21566</v>
      </c>
      <c r="Z22" s="2">
        <v>26272</v>
      </c>
      <c r="AA22" s="2">
        <v>18792</v>
      </c>
      <c r="AB22" s="2">
        <v>22874</v>
      </c>
      <c r="AC22" s="2">
        <v>17532</v>
      </c>
      <c r="AD22" s="2">
        <v>23550</v>
      </c>
      <c r="AE22" s="2">
        <v>22496</v>
      </c>
      <c r="AF22" s="2">
        <v>28511</v>
      </c>
      <c r="AG22" s="2">
        <v>12331</v>
      </c>
      <c r="AH22" s="2">
        <v>26473</v>
      </c>
      <c r="AI22" s="2">
        <v>10936</v>
      </c>
      <c r="AJ22" s="2">
        <v>21807</v>
      </c>
      <c r="AK22" s="2">
        <v>4157</v>
      </c>
      <c r="AL22" s="2">
        <v>9956</v>
      </c>
      <c r="AM22" s="2">
        <v>3487</v>
      </c>
      <c r="AN22" s="2">
        <v>10747</v>
      </c>
      <c r="AO22" s="2">
        <v>1508</v>
      </c>
      <c r="AP22" s="2">
        <v>6242</v>
      </c>
      <c r="AQ22" s="2">
        <f t="shared" si="0"/>
        <v>680329</v>
      </c>
    </row>
    <row r="23" spans="1:43">
      <c r="A23" s="1">
        <v>63001</v>
      </c>
      <c r="B23" s="1">
        <v>10839</v>
      </c>
      <c r="C23" s="2">
        <v>236</v>
      </c>
      <c r="D23" s="2">
        <v>181</v>
      </c>
      <c r="E23" s="2">
        <v>365</v>
      </c>
      <c r="F23" s="2">
        <v>348</v>
      </c>
      <c r="G23" s="2">
        <v>596</v>
      </c>
      <c r="H23" s="2">
        <v>518</v>
      </c>
      <c r="I23" s="2">
        <v>398</v>
      </c>
      <c r="J23" s="2">
        <v>380</v>
      </c>
      <c r="K23" s="2">
        <v>215</v>
      </c>
      <c r="L23" s="2">
        <v>225</v>
      </c>
      <c r="M23" s="2">
        <v>160</v>
      </c>
      <c r="N23" s="2">
        <v>171</v>
      </c>
      <c r="O23" s="2">
        <v>274</v>
      </c>
      <c r="P23" s="2">
        <v>365</v>
      </c>
      <c r="Q23" s="2">
        <v>291</v>
      </c>
      <c r="R23" s="2">
        <v>357</v>
      </c>
      <c r="S23" s="2">
        <v>483</v>
      </c>
      <c r="T23" s="2">
        <v>584</v>
      </c>
      <c r="U23" s="2">
        <v>534</v>
      </c>
      <c r="V23" s="2">
        <v>673</v>
      </c>
      <c r="W23" s="2">
        <v>407</v>
      </c>
      <c r="X23" s="2">
        <v>563</v>
      </c>
      <c r="Y23" s="2">
        <v>437</v>
      </c>
      <c r="Z23" s="2">
        <v>530</v>
      </c>
      <c r="AA23" s="2">
        <v>396</v>
      </c>
      <c r="AB23" s="2">
        <v>474</v>
      </c>
      <c r="AC23" s="2">
        <v>358</v>
      </c>
      <c r="AD23" s="2">
        <v>503</v>
      </c>
      <c r="AE23" s="2">
        <v>419</v>
      </c>
      <c r="AF23" s="2">
        <v>571</v>
      </c>
      <c r="AG23" s="2">
        <v>230</v>
      </c>
      <c r="AH23" s="2">
        <v>461</v>
      </c>
      <c r="AI23" s="2">
        <v>188</v>
      </c>
      <c r="AJ23" s="2">
        <v>409</v>
      </c>
      <c r="AK23" s="2">
        <v>81</v>
      </c>
      <c r="AL23" s="2">
        <v>219</v>
      </c>
      <c r="AM23" s="2">
        <v>94</v>
      </c>
      <c r="AN23" s="2">
        <v>255</v>
      </c>
      <c r="AO23" s="2">
        <v>31</v>
      </c>
      <c r="AP23" s="2">
        <v>125</v>
      </c>
      <c r="AQ23" s="2">
        <f t="shared" si="0"/>
        <v>14105</v>
      </c>
    </row>
    <row r="24" spans="1:43">
      <c r="A24" s="1">
        <v>63001</v>
      </c>
      <c r="B24" s="1">
        <v>10858</v>
      </c>
      <c r="C24" s="2">
        <v>606</v>
      </c>
      <c r="D24" s="2">
        <v>526</v>
      </c>
      <c r="E24" s="2">
        <v>809</v>
      </c>
      <c r="F24" s="2">
        <v>819</v>
      </c>
      <c r="G24" s="2">
        <v>1393</v>
      </c>
      <c r="H24" s="2">
        <v>1400</v>
      </c>
      <c r="I24" s="2">
        <v>1276</v>
      </c>
      <c r="J24" s="2">
        <v>1191</v>
      </c>
      <c r="K24" s="2">
        <v>653</v>
      </c>
      <c r="L24" s="2">
        <v>555</v>
      </c>
      <c r="M24" s="2">
        <v>441</v>
      </c>
      <c r="N24" s="2">
        <v>416</v>
      </c>
      <c r="O24" s="2">
        <v>819</v>
      </c>
      <c r="P24" s="2">
        <v>913</v>
      </c>
      <c r="Q24" s="2">
        <v>995</v>
      </c>
      <c r="R24" s="2">
        <v>1002</v>
      </c>
      <c r="S24" s="2">
        <v>1665</v>
      </c>
      <c r="T24" s="2">
        <v>1558</v>
      </c>
      <c r="U24" s="2">
        <v>1934</v>
      </c>
      <c r="V24" s="2">
        <v>1938</v>
      </c>
      <c r="W24" s="2">
        <v>1545</v>
      </c>
      <c r="X24" s="2">
        <v>1745</v>
      </c>
      <c r="Y24" s="2">
        <v>1295</v>
      </c>
      <c r="Z24" s="2">
        <v>1524</v>
      </c>
      <c r="AA24" s="2">
        <v>1159</v>
      </c>
      <c r="AB24" s="2">
        <v>1420</v>
      </c>
      <c r="AC24" s="2">
        <v>1228</v>
      </c>
      <c r="AD24" s="2">
        <v>1582</v>
      </c>
      <c r="AE24" s="2">
        <v>1593</v>
      </c>
      <c r="AF24" s="2">
        <v>2041</v>
      </c>
      <c r="AG24" s="2">
        <v>816</v>
      </c>
      <c r="AH24" s="2">
        <v>1750</v>
      </c>
      <c r="AI24" s="2">
        <v>646</v>
      </c>
      <c r="AJ24" s="2">
        <v>1179</v>
      </c>
      <c r="AK24" s="2">
        <v>190</v>
      </c>
      <c r="AL24" s="2">
        <v>463</v>
      </c>
      <c r="AM24" s="2">
        <v>188</v>
      </c>
      <c r="AN24" s="2">
        <v>544</v>
      </c>
      <c r="AO24" s="2">
        <v>72</v>
      </c>
      <c r="AP24" s="2">
        <v>333</v>
      </c>
      <c r="AQ24" s="2">
        <f t="shared" si="0"/>
        <v>42222</v>
      </c>
    </row>
    <row r="25" spans="1:43">
      <c r="A25" s="1">
        <v>63023</v>
      </c>
      <c r="B25" s="1">
        <v>0</v>
      </c>
      <c r="C25" s="2">
        <v>0</v>
      </c>
      <c r="D25" s="2">
        <v>0</v>
      </c>
      <c r="E25" s="2">
        <v>0</v>
      </c>
      <c r="F25" s="2">
        <v>1</v>
      </c>
      <c r="G25" s="2">
        <v>9</v>
      </c>
      <c r="H25" s="2">
        <v>9</v>
      </c>
      <c r="I25" s="2">
        <v>15</v>
      </c>
      <c r="J25" s="2">
        <v>13</v>
      </c>
      <c r="K25" s="2">
        <v>3</v>
      </c>
      <c r="L25" s="2">
        <v>3</v>
      </c>
      <c r="M25" s="2">
        <v>3</v>
      </c>
      <c r="N25" s="2">
        <v>3</v>
      </c>
      <c r="O25" s="2">
        <v>16</v>
      </c>
      <c r="P25" s="2">
        <v>24</v>
      </c>
      <c r="Q25" s="2">
        <v>44</v>
      </c>
      <c r="R25" s="2">
        <v>26</v>
      </c>
      <c r="S25" s="2">
        <v>77</v>
      </c>
      <c r="T25" s="2">
        <v>77</v>
      </c>
      <c r="U25" s="2">
        <v>56</v>
      </c>
      <c r="V25" s="2">
        <v>60</v>
      </c>
      <c r="W25" s="2">
        <v>38</v>
      </c>
      <c r="X25" s="2">
        <v>31</v>
      </c>
      <c r="Y25" s="2">
        <v>21</v>
      </c>
      <c r="Z25" s="2">
        <v>18</v>
      </c>
      <c r="AA25" s="2">
        <v>28</v>
      </c>
      <c r="AB25" s="2">
        <v>15</v>
      </c>
      <c r="AC25" s="2">
        <v>32</v>
      </c>
      <c r="AD25" s="2">
        <v>24</v>
      </c>
      <c r="AE25" s="2">
        <v>28</v>
      </c>
      <c r="AF25" s="2">
        <v>9</v>
      </c>
      <c r="AG25" s="2">
        <v>5</v>
      </c>
      <c r="AH25" s="2">
        <v>9</v>
      </c>
      <c r="AI25" s="2">
        <v>6</v>
      </c>
      <c r="AJ25" s="2">
        <v>5</v>
      </c>
      <c r="AK25" s="2">
        <v>1</v>
      </c>
      <c r="AL25" s="2">
        <v>4</v>
      </c>
      <c r="AM25" s="2">
        <v>0</v>
      </c>
      <c r="AN25" s="2">
        <v>5</v>
      </c>
      <c r="AO25" s="2">
        <v>1</v>
      </c>
      <c r="AP25" s="2">
        <v>7</v>
      </c>
      <c r="AQ25" s="2">
        <f t="shared" si="0"/>
        <v>726</v>
      </c>
    </row>
    <row r="26" spans="1:43">
      <c r="A26" s="1">
        <v>63023</v>
      </c>
      <c r="B26" s="1">
        <v>302</v>
      </c>
      <c r="C26" s="2">
        <v>92</v>
      </c>
      <c r="D26" s="2">
        <v>71</v>
      </c>
      <c r="E26" s="2">
        <v>167</v>
      </c>
      <c r="F26" s="2">
        <v>162</v>
      </c>
      <c r="G26" s="2">
        <v>368</v>
      </c>
      <c r="H26" s="2">
        <v>324</v>
      </c>
      <c r="I26" s="2">
        <v>393</v>
      </c>
      <c r="J26" s="2">
        <v>384</v>
      </c>
      <c r="K26" s="2">
        <v>221</v>
      </c>
      <c r="L26" s="2">
        <v>205</v>
      </c>
      <c r="M26" s="2">
        <v>134</v>
      </c>
      <c r="N26" s="2">
        <v>119</v>
      </c>
      <c r="O26" s="2">
        <v>271</v>
      </c>
      <c r="P26" s="2">
        <v>265</v>
      </c>
      <c r="Q26" s="2">
        <v>311</v>
      </c>
      <c r="R26" s="2">
        <v>293</v>
      </c>
      <c r="S26" s="2">
        <v>482</v>
      </c>
      <c r="T26" s="2">
        <v>416</v>
      </c>
      <c r="U26" s="2">
        <v>530</v>
      </c>
      <c r="V26" s="2">
        <v>450</v>
      </c>
      <c r="W26" s="2">
        <v>421</v>
      </c>
      <c r="X26" s="2">
        <v>418</v>
      </c>
      <c r="Y26" s="2">
        <v>417</v>
      </c>
      <c r="Z26" s="2">
        <v>450</v>
      </c>
      <c r="AA26" s="2">
        <v>411</v>
      </c>
      <c r="AB26" s="2">
        <v>437</v>
      </c>
      <c r="AC26" s="2">
        <v>446</v>
      </c>
      <c r="AD26" s="2">
        <v>513</v>
      </c>
      <c r="AE26" s="2">
        <v>584</v>
      </c>
      <c r="AF26" s="2">
        <v>590</v>
      </c>
      <c r="AG26" s="2">
        <v>319</v>
      </c>
      <c r="AH26" s="2">
        <v>556</v>
      </c>
      <c r="AI26" s="2">
        <v>272</v>
      </c>
      <c r="AJ26" s="2">
        <v>472</v>
      </c>
      <c r="AK26" s="2">
        <v>99</v>
      </c>
      <c r="AL26" s="2">
        <v>210</v>
      </c>
      <c r="AM26" s="2">
        <v>95</v>
      </c>
      <c r="AN26" s="2">
        <v>274</v>
      </c>
      <c r="AO26" s="2">
        <v>54</v>
      </c>
      <c r="AP26" s="2">
        <v>188</v>
      </c>
      <c r="AQ26" s="2">
        <f t="shared" si="0"/>
        <v>12884</v>
      </c>
    </row>
    <row r="27" spans="1:43">
      <c r="A27" s="1">
        <v>63023</v>
      </c>
      <c r="B27" s="1">
        <v>402</v>
      </c>
      <c r="C27" s="2">
        <v>19</v>
      </c>
      <c r="D27" s="2">
        <v>30</v>
      </c>
      <c r="E27" s="2">
        <v>54</v>
      </c>
      <c r="F27" s="2">
        <v>65</v>
      </c>
      <c r="G27" s="2">
        <v>214</v>
      </c>
      <c r="H27" s="2">
        <v>197</v>
      </c>
      <c r="I27" s="2">
        <v>219</v>
      </c>
      <c r="J27" s="2">
        <v>244</v>
      </c>
      <c r="K27" s="2">
        <v>124</v>
      </c>
      <c r="L27" s="2">
        <v>100</v>
      </c>
      <c r="M27" s="2">
        <v>75</v>
      </c>
      <c r="N27" s="2">
        <v>64</v>
      </c>
      <c r="O27" s="2">
        <v>138</v>
      </c>
      <c r="P27" s="2">
        <v>141</v>
      </c>
      <c r="Q27" s="2">
        <v>246</v>
      </c>
      <c r="R27" s="2">
        <v>215</v>
      </c>
      <c r="S27" s="2">
        <v>383</v>
      </c>
      <c r="T27" s="2">
        <v>263</v>
      </c>
      <c r="U27" s="2">
        <v>354</v>
      </c>
      <c r="V27" s="2">
        <v>302</v>
      </c>
      <c r="W27" s="2">
        <v>247</v>
      </c>
      <c r="X27" s="2">
        <v>249</v>
      </c>
      <c r="Y27" s="2">
        <v>217</v>
      </c>
      <c r="Z27" s="2">
        <v>230</v>
      </c>
      <c r="AA27" s="2">
        <v>256</v>
      </c>
      <c r="AB27" s="2">
        <v>238</v>
      </c>
      <c r="AC27" s="2">
        <v>288</v>
      </c>
      <c r="AD27" s="2">
        <v>260</v>
      </c>
      <c r="AE27" s="2">
        <v>275</v>
      </c>
      <c r="AF27" s="2">
        <v>312</v>
      </c>
      <c r="AG27" s="2">
        <v>137</v>
      </c>
      <c r="AH27" s="2">
        <v>254</v>
      </c>
      <c r="AI27" s="2">
        <v>131</v>
      </c>
      <c r="AJ27" s="2">
        <v>214</v>
      </c>
      <c r="AK27" s="2">
        <v>44</v>
      </c>
      <c r="AL27" s="2">
        <v>108</v>
      </c>
      <c r="AM27" s="2">
        <v>56</v>
      </c>
      <c r="AN27" s="2">
        <v>142</v>
      </c>
      <c r="AO27" s="2">
        <v>45</v>
      </c>
      <c r="AP27" s="2">
        <v>102</v>
      </c>
      <c r="AQ27" s="2">
        <f t="shared" si="0"/>
        <v>7252</v>
      </c>
    </row>
    <row r="28" spans="1:43">
      <c r="A28" s="1">
        <v>63023</v>
      </c>
      <c r="B28" s="1">
        <v>502</v>
      </c>
      <c r="C28" s="2">
        <v>38</v>
      </c>
      <c r="D28" s="2">
        <v>35</v>
      </c>
      <c r="E28" s="2">
        <v>61</v>
      </c>
      <c r="F28" s="2">
        <v>52</v>
      </c>
      <c r="G28" s="2">
        <v>196</v>
      </c>
      <c r="H28" s="2">
        <v>158</v>
      </c>
      <c r="I28" s="2">
        <v>289</v>
      </c>
      <c r="J28" s="2">
        <v>249</v>
      </c>
      <c r="K28" s="2">
        <v>132</v>
      </c>
      <c r="L28" s="2">
        <v>99</v>
      </c>
      <c r="M28" s="2">
        <v>66</v>
      </c>
      <c r="N28" s="2">
        <v>69</v>
      </c>
      <c r="O28" s="2">
        <v>151</v>
      </c>
      <c r="P28" s="2">
        <v>165</v>
      </c>
      <c r="Q28" s="2">
        <v>246</v>
      </c>
      <c r="R28" s="2">
        <v>203</v>
      </c>
      <c r="S28" s="2">
        <v>369</v>
      </c>
      <c r="T28" s="2">
        <v>344</v>
      </c>
      <c r="U28" s="2">
        <v>425</v>
      </c>
      <c r="V28" s="2">
        <v>303</v>
      </c>
      <c r="W28" s="2">
        <v>297</v>
      </c>
      <c r="X28" s="2">
        <v>244</v>
      </c>
      <c r="Y28" s="2">
        <v>258</v>
      </c>
      <c r="Z28" s="2">
        <v>237</v>
      </c>
      <c r="AA28" s="2">
        <v>234</v>
      </c>
      <c r="AB28" s="2">
        <v>232</v>
      </c>
      <c r="AC28" s="2">
        <v>272</v>
      </c>
      <c r="AD28" s="2">
        <v>270</v>
      </c>
      <c r="AE28" s="2">
        <v>319</v>
      </c>
      <c r="AF28" s="2">
        <v>302</v>
      </c>
      <c r="AG28" s="2">
        <v>113</v>
      </c>
      <c r="AH28" s="2">
        <v>233</v>
      </c>
      <c r="AI28" s="2">
        <v>105</v>
      </c>
      <c r="AJ28" s="2">
        <v>159</v>
      </c>
      <c r="AK28" s="2">
        <v>26</v>
      </c>
      <c r="AL28" s="2">
        <v>62</v>
      </c>
      <c r="AM28" s="2">
        <v>46</v>
      </c>
      <c r="AN28" s="2">
        <v>106</v>
      </c>
      <c r="AO28" s="2">
        <v>23</v>
      </c>
      <c r="AP28" s="2">
        <v>94</v>
      </c>
      <c r="AQ28" s="2">
        <f t="shared" si="0"/>
        <v>7282</v>
      </c>
    </row>
    <row r="29" spans="1:43">
      <c r="A29" s="1">
        <v>63023</v>
      </c>
      <c r="B29" s="1">
        <v>602</v>
      </c>
      <c r="C29" s="2">
        <v>148</v>
      </c>
      <c r="D29" s="2">
        <v>152</v>
      </c>
      <c r="E29" s="2">
        <v>273</v>
      </c>
      <c r="F29" s="2">
        <v>290</v>
      </c>
      <c r="G29" s="2">
        <v>648</v>
      </c>
      <c r="H29" s="2">
        <v>578</v>
      </c>
      <c r="I29" s="2">
        <v>643</v>
      </c>
      <c r="J29" s="2">
        <v>565</v>
      </c>
      <c r="K29" s="2">
        <v>354</v>
      </c>
      <c r="L29" s="2">
        <v>320</v>
      </c>
      <c r="M29" s="2">
        <v>217</v>
      </c>
      <c r="N29" s="2">
        <v>230</v>
      </c>
      <c r="O29" s="2">
        <v>373</v>
      </c>
      <c r="P29" s="2">
        <v>467</v>
      </c>
      <c r="Q29" s="2">
        <v>517</v>
      </c>
      <c r="R29" s="2">
        <v>462</v>
      </c>
      <c r="S29" s="2">
        <v>809</v>
      </c>
      <c r="T29" s="2">
        <v>623</v>
      </c>
      <c r="U29" s="2">
        <v>828</v>
      </c>
      <c r="V29" s="2">
        <v>703</v>
      </c>
      <c r="W29" s="2">
        <v>699</v>
      </c>
      <c r="X29" s="2">
        <v>621</v>
      </c>
      <c r="Y29" s="2">
        <v>609</v>
      </c>
      <c r="Z29" s="2">
        <v>666</v>
      </c>
      <c r="AA29" s="2">
        <v>612</v>
      </c>
      <c r="AB29" s="2">
        <v>675</v>
      </c>
      <c r="AC29" s="2">
        <v>777</v>
      </c>
      <c r="AD29" s="2">
        <v>853</v>
      </c>
      <c r="AE29" s="2">
        <v>970</v>
      </c>
      <c r="AF29" s="2">
        <v>972</v>
      </c>
      <c r="AG29" s="2">
        <v>417</v>
      </c>
      <c r="AH29" s="2">
        <v>764</v>
      </c>
      <c r="AI29" s="2">
        <v>340</v>
      </c>
      <c r="AJ29" s="2">
        <v>652</v>
      </c>
      <c r="AK29" s="2">
        <v>120</v>
      </c>
      <c r="AL29" s="2">
        <v>286</v>
      </c>
      <c r="AM29" s="2">
        <v>140</v>
      </c>
      <c r="AN29" s="2">
        <v>471</v>
      </c>
      <c r="AO29" s="2">
        <v>60</v>
      </c>
      <c r="AP29" s="2">
        <v>306</v>
      </c>
      <c r="AQ29" s="2">
        <f t="shared" si="0"/>
        <v>20210</v>
      </c>
    </row>
    <row r="30" spans="1:43">
      <c r="A30" s="1">
        <v>63023</v>
      </c>
      <c r="B30" s="1">
        <v>802</v>
      </c>
      <c r="C30" s="2">
        <v>79</v>
      </c>
      <c r="D30" s="2">
        <v>49</v>
      </c>
      <c r="E30" s="2">
        <v>136</v>
      </c>
      <c r="F30" s="2">
        <v>112</v>
      </c>
      <c r="G30" s="2">
        <v>307</v>
      </c>
      <c r="H30" s="2">
        <v>290</v>
      </c>
      <c r="I30" s="2">
        <v>394</v>
      </c>
      <c r="J30" s="2">
        <v>352</v>
      </c>
      <c r="K30" s="2">
        <v>202</v>
      </c>
      <c r="L30" s="2">
        <v>200</v>
      </c>
      <c r="M30" s="2">
        <v>121</v>
      </c>
      <c r="N30" s="2">
        <v>119</v>
      </c>
      <c r="O30" s="2">
        <v>238</v>
      </c>
      <c r="P30" s="2">
        <v>265</v>
      </c>
      <c r="Q30" s="2">
        <v>308</v>
      </c>
      <c r="R30" s="2">
        <v>229</v>
      </c>
      <c r="S30" s="2">
        <v>476</v>
      </c>
      <c r="T30" s="2">
        <v>321</v>
      </c>
      <c r="U30" s="2">
        <v>485</v>
      </c>
      <c r="V30" s="2">
        <v>407</v>
      </c>
      <c r="W30" s="2">
        <v>380</v>
      </c>
      <c r="X30" s="2">
        <v>377</v>
      </c>
      <c r="Y30" s="2">
        <v>381</v>
      </c>
      <c r="Z30" s="2">
        <v>436</v>
      </c>
      <c r="AA30" s="2">
        <v>471</v>
      </c>
      <c r="AB30" s="2">
        <v>427</v>
      </c>
      <c r="AC30" s="2">
        <v>466</v>
      </c>
      <c r="AD30" s="2">
        <v>507</v>
      </c>
      <c r="AE30" s="2">
        <v>589</v>
      </c>
      <c r="AF30" s="2">
        <v>527</v>
      </c>
      <c r="AG30" s="2">
        <v>228</v>
      </c>
      <c r="AH30" s="2">
        <v>399</v>
      </c>
      <c r="AI30" s="2">
        <v>215</v>
      </c>
      <c r="AJ30" s="2">
        <v>341</v>
      </c>
      <c r="AK30" s="2">
        <v>74</v>
      </c>
      <c r="AL30" s="2">
        <v>162</v>
      </c>
      <c r="AM30" s="2">
        <v>77</v>
      </c>
      <c r="AN30" s="2">
        <v>213</v>
      </c>
      <c r="AO30" s="2">
        <v>58</v>
      </c>
      <c r="AP30" s="2">
        <v>153</v>
      </c>
      <c r="AQ30" s="2">
        <f t="shared" si="0"/>
        <v>11571</v>
      </c>
    </row>
    <row r="31" spans="1:43">
      <c r="A31" s="1">
        <v>63023</v>
      </c>
      <c r="B31" s="1">
        <v>1002</v>
      </c>
      <c r="C31" s="2">
        <v>142</v>
      </c>
      <c r="D31" s="2">
        <v>131</v>
      </c>
      <c r="E31" s="2">
        <v>254</v>
      </c>
      <c r="F31" s="2">
        <v>220</v>
      </c>
      <c r="G31" s="2">
        <v>584</v>
      </c>
      <c r="H31" s="2">
        <v>519</v>
      </c>
      <c r="I31" s="2">
        <v>588</v>
      </c>
      <c r="J31" s="2">
        <v>580</v>
      </c>
      <c r="K31" s="2">
        <v>344</v>
      </c>
      <c r="L31" s="2">
        <v>313</v>
      </c>
      <c r="M31" s="2">
        <v>206</v>
      </c>
      <c r="N31" s="2">
        <v>167</v>
      </c>
      <c r="O31" s="2">
        <v>412</v>
      </c>
      <c r="P31" s="2">
        <v>456</v>
      </c>
      <c r="Q31" s="2">
        <v>611</v>
      </c>
      <c r="R31" s="2">
        <v>454</v>
      </c>
      <c r="S31" s="2">
        <v>823</v>
      </c>
      <c r="T31" s="2">
        <v>662</v>
      </c>
      <c r="U31" s="2">
        <v>800</v>
      </c>
      <c r="V31" s="2">
        <v>628</v>
      </c>
      <c r="W31" s="2">
        <v>606</v>
      </c>
      <c r="X31" s="2">
        <v>577</v>
      </c>
      <c r="Y31" s="2">
        <v>661</v>
      </c>
      <c r="Z31" s="2">
        <v>708</v>
      </c>
      <c r="AA31" s="2">
        <v>743</v>
      </c>
      <c r="AB31" s="2">
        <v>744</v>
      </c>
      <c r="AC31" s="2">
        <v>838</v>
      </c>
      <c r="AD31" s="2">
        <v>809</v>
      </c>
      <c r="AE31" s="2">
        <v>941</v>
      </c>
      <c r="AF31" s="2">
        <v>841</v>
      </c>
      <c r="AG31" s="2">
        <v>419</v>
      </c>
      <c r="AH31" s="2">
        <v>695</v>
      </c>
      <c r="AI31" s="2">
        <v>389</v>
      </c>
      <c r="AJ31" s="2">
        <v>570</v>
      </c>
      <c r="AK31" s="2">
        <v>119</v>
      </c>
      <c r="AL31" s="2">
        <v>263</v>
      </c>
      <c r="AM31" s="2">
        <v>150</v>
      </c>
      <c r="AN31" s="2">
        <v>413</v>
      </c>
      <c r="AO31" s="2">
        <v>77</v>
      </c>
      <c r="AP31" s="2">
        <v>318</v>
      </c>
      <c r="AQ31" s="2">
        <f t="shared" si="0"/>
        <v>19775</v>
      </c>
    </row>
    <row r="32" spans="1:43">
      <c r="A32" s="1">
        <v>63023</v>
      </c>
      <c r="B32" s="1">
        <v>1302</v>
      </c>
      <c r="C32" s="2">
        <v>245</v>
      </c>
      <c r="D32" s="2">
        <v>201</v>
      </c>
      <c r="E32" s="2">
        <v>550</v>
      </c>
      <c r="F32" s="2">
        <v>536</v>
      </c>
      <c r="G32" s="2">
        <v>1232</v>
      </c>
      <c r="H32" s="2">
        <v>1178</v>
      </c>
      <c r="I32" s="2">
        <v>1281</v>
      </c>
      <c r="J32" s="2">
        <v>1210</v>
      </c>
      <c r="K32" s="2">
        <v>702</v>
      </c>
      <c r="L32" s="2">
        <v>644</v>
      </c>
      <c r="M32" s="2">
        <v>399</v>
      </c>
      <c r="N32" s="2">
        <v>375</v>
      </c>
      <c r="O32" s="2">
        <v>734</v>
      </c>
      <c r="P32" s="2">
        <v>738</v>
      </c>
      <c r="Q32" s="2">
        <v>942</v>
      </c>
      <c r="R32" s="2">
        <v>810</v>
      </c>
      <c r="S32" s="2">
        <v>1407</v>
      </c>
      <c r="T32" s="2">
        <v>1189</v>
      </c>
      <c r="U32" s="2">
        <v>1502</v>
      </c>
      <c r="V32" s="2">
        <v>1357</v>
      </c>
      <c r="W32" s="2">
        <v>1282</v>
      </c>
      <c r="X32" s="2">
        <v>1171</v>
      </c>
      <c r="Y32" s="2">
        <v>1173</v>
      </c>
      <c r="Z32" s="2">
        <v>1117</v>
      </c>
      <c r="AA32" s="2">
        <v>1045</v>
      </c>
      <c r="AB32" s="2">
        <v>1054</v>
      </c>
      <c r="AC32" s="2">
        <v>1056</v>
      </c>
      <c r="AD32" s="2">
        <v>1214</v>
      </c>
      <c r="AE32" s="2">
        <v>1350</v>
      </c>
      <c r="AF32" s="2">
        <v>1387</v>
      </c>
      <c r="AG32" s="2">
        <v>668</v>
      </c>
      <c r="AH32" s="2">
        <v>1210</v>
      </c>
      <c r="AI32" s="2">
        <v>569</v>
      </c>
      <c r="AJ32" s="2">
        <v>960</v>
      </c>
      <c r="AK32" s="2">
        <v>184</v>
      </c>
      <c r="AL32" s="2">
        <v>434</v>
      </c>
      <c r="AM32" s="2">
        <v>185</v>
      </c>
      <c r="AN32" s="2">
        <v>643</v>
      </c>
      <c r="AO32" s="2">
        <v>94</v>
      </c>
      <c r="AP32" s="2">
        <v>416</v>
      </c>
      <c r="AQ32" s="2">
        <f t="shared" si="0"/>
        <v>34444</v>
      </c>
    </row>
    <row r="33" spans="1:43">
      <c r="A33" s="1">
        <v>63023</v>
      </c>
      <c r="B33" s="1">
        <v>1402</v>
      </c>
      <c r="C33" s="2">
        <v>57</v>
      </c>
      <c r="D33" s="2">
        <v>61</v>
      </c>
      <c r="E33" s="2">
        <v>146</v>
      </c>
      <c r="F33" s="2">
        <v>108</v>
      </c>
      <c r="G33" s="2">
        <v>303</v>
      </c>
      <c r="H33" s="2">
        <v>245</v>
      </c>
      <c r="I33" s="2">
        <v>337</v>
      </c>
      <c r="J33" s="2">
        <v>343</v>
      </c>
      <c r="K33" s="2">
        <v>208</v>
      </c>
      <c r="L33" s="2">
        <v>190</v>
      </c>
      <c r="M33" s="2">
        <v>133</v>
      </c>
      <c r="N33" s="2">
        <v>119</v>
      </c>
      <c r="O33" s="2">
        <v>279</v>
      </c>
      <c r="P33" s="2">
        <v>265</v>
      </c>
      <c r="Q33" s="2">
        <v>374</v>
      </c>
      <c r="R33" s="2">
        <v>281</v>
      </c>
      <c r="S33" s="2">
        <v>504</v>
      </c>
      <c r="T33" s="2">
        <v>369</v>
      </c>
      <c r="U33" s="2">
        <v>449</v>
      </c>
      <c r="V33" s="2">
        <v>367</v>
      </c>
      <c r="W33" s="2">
        <v>386</v>
      </c>
      <c r="X33" s="2">
        <v>349</v>
      </c>
      <c r="Y33" s="2">
        <v>377</v>
      </c>
      <c r="Z33" s="2">
        <v>457</v>
      </c>
      <c r="AA33" s="2">
        <v>494</v>
      </c>
      <c r="AB33" s="2">
        <v>508</v>
      </c>
      <c r="AC33" s="2">
        <v>519</v>
      </c>
      <c r="AD33" s="2">
        <v>528</v>
      </c>
      <c r="AE33" s="2">
        <v>641</v>
      </c>
      <c r="AF33" s="2">
        <v>571</v>
      </c>
      <c r="AG33" s="2">
        <v>292</v>
      </c>
      <c r="AH33" s="2">
        <v>444</v>
      </c>
      <c r="AI33" s="2">
        <v>249</v>
      </c>
      <c r="AJ33" s="2">
        <v>374</v>
      </c>
      <c r="AK33" s="2">
        <v>83</v>
      </c>
      <c r="AL33" s="2">
        <v>167</v>
      </c>
      <c r="AM33" s="2">
        <v>120</v>
      </c>
      <c r="AN33" s="2">
        <v>274</v>
      </c>
      <c r="AO33" s="2">
        <v>52</v>
      </c>
      <c r="AP33" s="2">
        <v>200</v>
      </c>
      <c r="AQ33" s="2">
        <f t="shared" si="0"/>
        <v>12223</v>
      </c>
    </row>
    <row r="34" spans="1:43">
      <c r="A34" s="1">
        <v>63023</v>
      </c>
      <c r="B34" s="3">
        <v>1502</v>
      </c>
      <c r="C34" s="2">
        <v>269</v>
      </c>
      <c r="D34" s="2">
        <v>262</v>
      </c>
      <c r="E34" s="2">
        <v>499</v>
      </c>
      <c r="F34" s="2">
        <v>443</v>
      </c>
      <c r="G34" s="2">
        <v>1091</v>
      </c>
      <c r="H34" s="2">
        <v>1045</v>
      </c>
      <c r="I34" s="2">
        <v>1090</v>
      </c>
      <c r="J34" s="2">
        <v>1083</v>
      </c>
      <c r="K34" s="2">
        <v>620</v>
      </c>
      <c r="L34" s="2">
        <v>569</v>
      </c>
      <c r="M34" s="2">
        <v>326</v>
      </c>
      <c r="N34" s="2">
        <v>356</v>
      </c>
      <c r="O34" s="2">
        <v>717</v>
      </c>
      <c r="P34" s="2">
        <v>754</v>
      </c>
      <c r="Q34" s="2">
        <v>985</v>
      </c>
      <c r="R34" s="2">
        <v>900</v>
      </c>
      <c r="S34" s="2">
        <v>1535</v>
      </c>
      <c r="T34" s="2">
        <v>1374</v>
      </c>
      <c r="U34" s="2">
        <v>1652</v>
      </c>
      <c r="V34" s="2">
        <v>1450</v>
      </c>
      <c r="W34" s="2">
        <v>1292</v>
      </c>
      <c r="X34" s="2">
        <v>1269</v>
      </c>
      <c r="Y34" s="2">
        <v>1160</v>
      </c>
      <c r="Z34" s="2">
        <v>1251</v>
      </c>
      <c r="AA34" s="2">
        <v>1205</v>
      </c>
      <c r="AB34" s="2">
        <v>1360</v>
      </c>
      <c r="AC34" s="2">
        <v>1417</v>
      </c>
      <c r="AD34" s="2">
        <v>1624</v>
      </c>
      <c r="AE34" s="2">
        <v>1876</v>
      </c>
      <c r="AF34" s="2">
        <v>1841</v>
      </c>
      <c r="AG34" s="2">
        <v>865</v>
      </c>
      <c r="AH34" s="2">
        <v>1535</v>
      </c>
      <c r="AI34" s="2">
        <v>699</v>
      </c>
      <c r="AJ34" s="2">
        <v>1170</v>
      </c>
      <c r="AK34" s="2">
        <v>255</v>
      </c>
      <c r="AL34" s="2">
        <v>617</v>
      </c>
      <c r="AM34" s="2">
        <v>255</v>
      </c>
      <c r="AN34" s="2">
        <v>883</v>
      </c>
      <c r="AO34" s="2">
        <v>139</v>
      </c>
      <c r="AP34" s="2">
        <v>520</v>
      </c>
      <c r="AQ34" s="2">
        <f t="shared" si="0"/>
        <v>38253</v>
      </c>
    </row>
    <row r="35" spans="1:43">
      <c r="A35" s="1">
        <v>63023</v>
      </c>
      <c r="B35" s="1">
        <v>1702</v>
      </c>
      <c r="C35" s="2">
        <v>211</v>
      </c>
      <c r="D35" s="2">
        <v>225</v>
      </c>
      <c r="E35" s="2">
        <v>625</v>
      </c>
      <c r="F35" s="2">
        <v>648</v>
      </c>
      <c r="G35" s="2">
        <v>1474</v>
      </c>
      <c r="H35" s="2">
        <v>1309</v>
      </c>
      <c r="I35" s="2">
        <v>1457</v>
      </c>
      <c r="J35" s="2">
        <v>1381</v>
      </c>
      <c r="K35" s="2">
        <v>727</v>
      </c>
      <c r="L35" s="2">
        <v>725</v>
      </c>
      <c r="M35" s="2">
        <v>473</v>
      </c>
      <c r="N35" s="2">
        <v>457</v>
      </c>
      <c r="O35" s="2">
        <v>857</v>
      </c>
      <c r="P35" s="2">
        <v>854</v>
      </c>
      <c r="Q35" s="2">
        <v>1230</v>
      </c>
      <c r="R35" s="2">
        <v>984</v>
      </c>
      <c r="S35" s="2">
        <v>1735</v>
      </c>
      <c r="T35" s="2">
        <v>1494</v>
      </c>
      <c r="U35" s="2">
        <v>1935</v>
      </c>
      <c r="V35" s="2">
        <v>1785</v>
      </c>
      <c r="W35" s="2">
        <v>1557</v>
      </c>
      <c r="X35" s="2">
        <v>1533</v>
      </c>
      <c r="Y35" s="2">
        <v>1405</v>
      </c>
      <c r="Z35" s="2">
        <v>1603</v>
      </c>
      <c r="AA35" s="2">
        <v>1385</v>
      </c>
      <c r="AB35" s="2">
        <v>1537</v>
      </c>
      <c r="AC35" s="2">
        <v>1621</v>
      </c>
      <c r="AD35" s="2">
        <v>1814</v>
      </c>
      <c r="AE35" s="2">
        <v>2040</v>
      </c>
      <c r="AF35" s="2">
        <v>2186</v>
      </c>
      <c r="AG35" s="2">
        <v>996</v>
      </c>
      <c r="AH35" s="2">
        <v>1778</v>
      </c>
      <c r="AI35" s="2">
        <v>894</v>
      </c>
      <c r="AJ35" s="2">
        <v>1479</v>
      </c>
      <c r="AK35" s="2">
        <v>309</v>
      </c>
      <c r="AL35" s="2">
        <v>619</v>
      </c>
      <c r="AM35" s="2">
        <v>318</v>
      </c>
      <c r="AN35" s="2">
        <v>1054</v>
      </c>
      <c r="AO35" s="2">
        <v>204</v>
      </c>
      <c r="AP35" s="2">
        <v>747</v>
      </c>
      <c r="AQ35" s="2">
        <f t="shared" si="0"/>
        <v>45665</v>
      </c>
    </row>
    <row r="36" spans="1:43">
      <c r="A36" s="1">
        <v>63023</v>
      </c>
      <c r="B36" s="1">
        <v>1902</v>
      </c>
      <c r="C36" s="2">
        <v>305</v>
      </c>
      <c r="D36" s="2">
        <v>305</v>
      </c>
      <c r="E36" s="2">
        <v>565</v>
      </c>
      <c r="F36" s="2">
        <v>533</v>
      </c>
      <c r="G36" s="2">
        <v>1278</v>
      </c>
      <c r="H36" s="2">
        <v>1182</v>
      </c>
      <c r="I36" s="2">
        <v>1353</v>
      </c>
      <c r="J36" s="2">
        <v>1235</v>
      </c>
      <c r="K36" s="2">
        <v>722</v>
      </c>
      <c r="L36" s="2">
        <v>735</v>
      </c>
      <c r="M36" s="2">
        <v>492</v>
      </c>
      <c r="N36" s="2">
        <v>439</v>
      </c>
      <c r="O36" s="2">
        <v>860</v>
      </c>
      <c r="P36" s="2">
        <v>819</v>
      </c>
      <c r="Q36" s="2">
        <v>1178</v>
      </c>
      <c r="R36" s="2">
        <v>945</v>
      </c>
      <c r="S36" s="2">
        <v>1601</v>
      </c>
      <c r="T36" s="2">
        <v>1402</v>
      </c>
      <c r="U36" s="2">
        <v>1845</v>
      </c>
      <c r="V36" s="2">
        <v>1653</v>
      </c>
      <c r="W36" s="2">
        <v>1441</v>
      </c>
      <c r="X36" s="2">
        <v>1447</v>
      </c>
      <c r="Y36" s="2">
        <v>1383</v>
      </c>
      <c r="Z36" s="2">
        <v>1538</v>
      </c>
      <c r="AA36" s="2">
        <v>1330</v>
      </c>
      <c r="AB36" s="2">
        <v>1376</v>
      </c>
      <c r="AC36" s="2">
        <v>1439</v>
      </c>
      <c r="AD36" s="2">
        <v>1625</v>
      </c>
      <c r="AE36" s="2">
        <v>1707</v>
      </c>
      <c r="AF36" s="2">
        <v>1895</v>
      </c>
      <c r="AG36" s="2">
        <v>898</v>
      </c>
      <c r="AH36" s="2">
        <v>1532</v>
      </c>
      <c r="AI36" s="2">
        <v>767</v>
      </c>
      <c r="AJ36" s="2">
        <v>1178</v>
      </c>
      <c r="AK36" s="2">
        <v>275</v>
      </c>
      <c r="AL36" s="2">
        <v>579</v>
      </c>
      <c r="AM36" s="2">
        <v>265</v>
      </c>
      <c r="AN36" s="2">
        <v>793</v>
      </c>
      <c r="AO36" s="2">
        <v>151</v>
      </c>
      <c r="AP36" s="2">
        <v>535</v>
      </c>
      <c r="AQ36" s="2">
        <f t="shared" si="0"/>
        <v>41601</v>
      </c>
    </row>
    <row r="37" spans="1:43">
      <c r="A37" s="1">
        <v>63023</v>
      </c>
      <c r="B37" s="1">
        <v>2202</v>
      </c>
      <c r="C37" s="2">
        <v>81</v>
      </c>
      <c r="D37" s="2">
        <v>57</v>
      </c>
      <c r="E37" s="2">
        <v>135</v>
      </c>
      <c r="F37" s="2">
        <v>122</v>
      </c>
      <c r="G37" s="2">
        <v>330</v>
      </c>
      <c r="H37" s="2">
        <v>299</v>
      </c>
      <c r="I37" s="2">
        <v>366</v>
      </c>
      <c r="J37" s="2">
        <v>350</v>
      </c>
      <c r="K37" s="2">
        <v>219</v>
      </c>
      <c r="L37" s="2">
        <v>220</v>
      </c>
      <c r="M37" s="2">
        <v>123</v>
      </c>
      <c r="N37" s="2">
        <v>134</v>
      </c>
      <c r="O37" s="2">
        <v>305</v>
      </c>
      <c r="P37" s="2">
        <v>309</v>
      </c>
      <c r="Q37" s="2">
        <v>419</v>
      </c>
      <c r="R37" s="2">
        <v>313</v>
      </c>
      <c r="S37" s="2">
        <v>539</v>
      </c>
      <c r="T37" s="2">
        <v>399</v>
      </c>
      <c r="U37" s="2">
        <v>537</v>
      </c>
      <c r="V37" s="2">
        <v>405</v>
      </c>
      <c r="W37" s="2">
        <v>453</v>
      </c>
      <c r="X37" s="2">
        <v>393</v>
      </c>
      <c r="Y37" s="2">
        <v>459</v>
      </c>
      <c r="Z37" s="2">
        <v>463</v>
      </c>
      <c r="AA37" s="2">
        <v>542</v>
      </c>
      <c r="AB37" s="2">
        <v>527</v>
      </c>
      <c r="AC37" s="2">
        <v>625</v>
      </c>
      <c r="AD37" s="2">
        <v>624</v>
      </c>
      <c r="AE37" s="2">
        <v>723</v>
      </c>
      <c r="AF37" s="2">
        <v>695</v>
      </c>
      <c r="AG37" s="2">
        <v>356</v>
      </c>
      <c r="AH37" s="2">
        <v>614</v>
      </c>
      <c r="AI37" s="2">
        <v>305</v>
      </c>
      <c r="AJ37" s="2">
        <v>508</v>
      </c>
      <c r="AK37" s="2">
        <v>102</v>
      </c>
      <c r="AL37" s="2">
        <v>237</v>
      </c>
      <c r="AM37" s="2">
        <v>115</v>
      </c>
      <c r="AN37" s="2">
        <v>315</v>
      </c>
      <c r="AO37" s="2">
        <v>65</v>
      </c>
      <c r="AP37" s="2">
        <v>233</v>
      </c>
      <c r="AQ37" s="2">
        <f t="shared" si="0"/>
        <v>14016</v>
      </c>
    </row>
    <row r="38" spans="1:43">
      <c r="A38" s="1">
        <v>63023</v>
      </c>
      <c r="B38" s="1">
        <v>2402</v>
      </c>
      <c r="C38" s="2">
        <v>71</v>
      </c>
      <c r="D38" s="2">
        <v>72</v>
      </c>
      <c r="E38" s="2">
        <v>139</v>
      </c>
      <c r="F38" s="2">
        <v>130</v>
      </c>
      <c r="G38" s="2">
        <v>309</v>
      </c>
      <c r="H38" s="2">
        <v>298</v>
      </c>
      <c r="I38" s="2">
        <v>405</v>
      </c>
      <c r="J38" s="2">
        <v>350</v>
      </c>
      <c r="K38" s="2">
        <v>215</v>
      </c>
      <c r="L38" s="2">
        <v>216</v>
      </c>
      <c r="M38" s="2">
        <v>127</v>
      </c>
      <c r="N38" s="2">
        <v>116</v>
      </c>
      <c r="O38" s="2">
        <v>274</v>
      </c>
      <c r="P38" s="2">
        <v>285</v>
      </c>
      <c r="Q38" s="2">
        <v>378</v>
      </c>
      <c r="R38" s="2">
        <v>265</v>
      </c>
      <c r="S38" s="2">
        <v>523</v>
      </c>
      <c r="T38" s="2">
        <v>446</v>
      </c>
      <c r="U38" s="2">
        <v>451</v>
      </c>
      <c r="V38" s="2">
        <v>445</v>
      </c>
      <c r="W38" s="2">
        <v>426</v>
      </c>
      <c r="X38" s="2">
        <v>387</v>
      </c>
      <c r="Y38" s="2">
        <v>391</v>
      </c>
      <c r="Z38" s="2">
        <v>447</v>
      </c>
      <c r="AA38" s="2">
        <v>461</v>
      </c>
      <c r="AB38" s="2">
        <v>499</v>
      </c>
      <c r="AC38" s="2">
        <v>637</v>
      </c>
      <c r="AD38" s="2">
        <v>581</v>
      </c>
      <c r="AE38" s="2">
        <v>704</v>
      </c>
      <c r="AF38" s="2">
        <v>642</v>
      </c>
      <c r="AG38" s="2">
        <v>339</v>
      </c>
      <c r="AH38" s="2">
        <v>504</v>
      </c>
      <c r="AI38" s="2">
        <v>251</v>
      </c>
      <c r="AJ38" s="2">
        <v>410</v>
      </c>
      <c r="AK38" s="2">
        <v>102</v>
      </c>
      <c r="AL38" s="2">
        <v>186</v>
      </c>
      <c r="AM38" s="2">
        <v>122</v>
      </c>
      <c r="AN38" s="2">
        <v>346</v>
      </c>
      <c r="AO38" s="2">
        <v>70</v>
      </c>
      <c r="AP38" s="2">
        <v>274</v>
      </c>
      <c r="AQ38" s="2">
        <f t="shared" si="0"/>
        <v>13294</v>
      </c>
    </row>
    <row r="39" spans="1:43">
      <c r="A39" s="1">
        <v>63023</v>
      </c>
      <c r="B39" s="1">
        <v>2602</v>
      </c>
      <c r="C39" s="2">
        <v>56</v>
      </c>
      <c r="D39" s="2">
        <v>74</v>
      </c>
      <c r="E39" s="2">
        <v>130</v>
      </c>
      <c r="F39" s="2">
        <v>112</v>
      </c>
      <c r="G39" s="2">
        <v>285</v>
      </c>
      <c r="H39" s="2">
        <v>277</v>
      </c>
      <c r="I39" s="2">
        <v>328</v>
      </c>
      <c r="J39" s="2">
        <v>296</v>
      </c>
      <c r="K39" s="2">
        <v>199</v>
      </c>
      <c r="L39" s="2">
        <v>163</v>
      </c>
      <c r="M39" s="2">
        <v>77</v>
      </c>
      <c r="N39" s="2">
        <v>105</v>
      </c>
      <c r="O39" s="2">
        <v>254</v>
      </c>
      <c r="P39" s="2">
        <v>212</v>
      </c>
      <c r="Q39" s="2">
        <v>292</v>
      </c>
      <c r="R39" s="2">
        <v>195</v>
      </c>
      <c r="S39" s="2">
        <v>398</v>
      </c>
      <c r="T39" s="2">
        <v>300</v>
      </c>
      <c r="U39" s="2">
        <v>360</v>
      </c>
      <c r="V39" s="2">
        <v>302</v>
      </c>
      <c r="W39" s="2">
        <v>289</v>
      </c>
      <c r="X39" s="2">
        <v>262</v>
      </c>
      <c r="Y39" s="2">
        <v>278</v>
      </c>
      <c r="Z39" s="2">
        <v>315</v>
      </c>
      <c r="AA39" s="2">
        <v>342</v>
      </c>
      <c r="AB39" s="2">
        <v>332</v>
      </c>
      <c r="AC39" s="2">
        <v>353</v>
      </c>
      <c r="AD39" s="2">
        <v>388</v>
      </c>
      <c r="AE39" s="2">
        <v>475</v>
      </c>
      <c r="AF39" s="2">
        <v>445</v>
      </c>
      <c r="AG39" s="2">
        <v>203</v>
      </c>
      <c r="AH39" s="2">
        <v>347</v>
      </c>
      <c r="AI39" s="2">
        <v>161</v>
      </c>
      <c r="AJ39" s="2">
        <v>279</v>
      </c>
      <c r="AK39" s="2">
        <v>88</v>
      </c>
      <c r="AL39" s="2">
        <v>125</v>
      </c>
      <c r="AM39" s="2">
        <v>83</v>
      </c>
      <c r="AN39" s="2">
        <v>224</v>
      </c>
      <c r="AO39" s="2">
        <v>39</v>
      </c>
      <c r="AP39" s="2">
        <v>163</v>
      </c>
      <c r="AQ39" s="2">
        <f t="shared" si="0"/>
        <v>9606</v>
      </c>
    </row>
    <row r="40" spans="1:43">
      <c r="A40" s="1">
        <v>63023</v>
      </c>
      <c r="B40" s="1">
        <v>2702</v>
      </c>
      <c r="C40" s="2">
        <v>43</v>
      </c>
      <c r="D40" s="2">
        <v>44</v>
      </c>
      <c r="E40" s="2">
        <v>100</v>
      </c>
      <c r="F40" s="2">
        <v>104</v>
      </c>
      <c r="G40" s="2">
        <v>231</v>
      </c>
      <c r="H40" s="2">
        <v>194</v>
      </c>
      <c r="I40" s="2">
        <v>222</v>
      </c>
      <c r="J40" s="2">
        <v>224</v>
      </c>
      <c r="K40" s="2">
        <v>145</v>
      </c>
      <c r="L40" s="2">
        <v>137</v>
      </c>
      <c r="M40" s="2">
        <v>78</v>
      </c>
      <c r="N40" s="2">
        <v>85</v>
      </c>
      <c r="O40" s="2">
        <v>158</v>
      </c>
      <c r="P40" s="2">
        <v>173</v>
      </c>
      <c r="Q40" s="2">
        <v>252</v>
      </c>
      <c r="R40" s="2">
        <v>184</v>
      </c>
      <c r="S40" s="2">
        <v>329</v>
      </c>
      <c r="T40" s="2">
        <v>248</v>
      </c>
      <c r="U40" s="2">
        <v>325</v>
      </c>
      <c r="V40" s="2">
        <v>239</v>
      </c>
      <c r="W40" s="2">
        <v>212</v>
      </c>
      <c r="X40" s="2">
        <v>233</v>
      </c>
      <c r="Y40" s="2">
        <v>268</v>
      </c>
      <c r="Z40" s="2">
        <v>284</v>
      </c>
      <c r="AA40" s="2">
        <v>279</v>
      </c>
      <c r="AB40" s="2">
        <v>281</v>
      </c>
      <c r="AC40" s="2">
        <v>322</v>
      </c>
      <c r="AD40" s="2">
        <v>316</v>
      </c>
      <c r="AE40" s="2">
        <v>363</v>
      </c>
      <c r="AF40" s="2">
        <v>341</v>
      </c>
      <c r="AG40" s="2">
        <v>175</v>
      </c>
      <c r="AH40" s="2">
        <v>292</v>
      </c>
      <c r="AI40" s="2">
        <v>163</v>
      </c>
      <c r="AJ40" s="2">
        <v>228</v>
      </c>
      <c r="AK40" s="2">
        <v>57</v>
      </c>
      <c r="AL40" s="2">
        <v>115</v>
      </c>
      <c r="AM40" s="2">
        <v>75</v>
      </c>
      <c r="AN40" s="2">
        <v>150</v>
      </c>
      <c r="AO40" s="2">
        <v>33</v>
      </c>
      <c r="AP40" s="2">
        <v>122</v>
      </c>
      <c r="AQ40" s="2">
        <f t="shared" si="0"/>
        <v>7824</v>
      </c>
    </row>
    <row r="41" spans="1:43">
      <c r="A41" s="1">
        <v>63023</v>
      </c>
      <c r="B41" s="1">
        <v>3114</v>
      </c>
      <c r="C41" s="2">
        <v>645</v>
      </c>
      <c r="D41" s="2">
        <v>623</v>
      </c>
      <c r="E41" s="2">
        <v>1499</v>
      </c>
      <c r="F41" s="2">
        <v>1290</v>
      </c>
      <c r="G41" s="2">
        <v>3780</v>
      </c>
      <c r="H41" s="2">
        <v>3535</v>
      </c>
      <c r="I41" s="2">
        <v>3686</v>
      </c>
      <c r="J41" s="2">
        <v>3491</v>
      </c>
      <c r="K41" s="2">
        <v>1961</v>
      </c>
      <c r="L41" s="2">
        <v>1810</v>
      </c>
      <c r="M41" s="2">
        <v>1228</v>
      </c>
      <c r="N41" s="2">
        <v>1108</v>
      </c>
      <c r="O41" s="2">
        <v>2614</v>
      </c>
      <c r="P41" s="2">
        <v>2683</v>
      </c>
      <c r="Q41" s="2">
        <v>3615</v>
      </c>
      <c r="R41" s="2">
        <v>3199</v>
      </c>
      <c r="S41" s="2">
        <v>5462</v>
      </c>
      <c r="T41" s="2">
        <v>4762</v>
      </c>
      <c r="U41" s="2">
        <v>5602</v>
      </c>
      <c r="V41" s="2">
        <v>5081</v>
      </c>
      <c r="W41" s="2">
        <v>4373</v>
      </c>
      <c r="X41" s="2">
        <v>4491</v>
      </c>
      <c r="Y41" s="2">
        <v>4215</v>
      </c>
      <c r="Z41" s="2">
        <v>4563</v>
      </c>
      <c r="AA41" s="2">
        <v>4046</v>
      </c>
      <c r="AB41" s="2">
        <v>4150</v>
      </c>
      <c r="AC41" s="2">
        <v>3829</v>
      </c>
      <c r="AD41" s="2">
        <v>4442</v>
      </c>
      <c r="AE41" s="2">
        <v>4787</v>
      </c>
      <c r="AF41" s="2">
        <v>5445</v>
      </c>
      <c r="AG41" s="2">
        <v>2590</v>
      </c>
      <c r="AH41" s="2">
        <v>5449</v>
      </c>
      <c r="AI41" s="2">
        <v>2356</v>
      </c>
      <c r="AJ41" s="2">
        <v>4716</v>
      </c>
      <c r="AK41" s="2">
        <v>1041</v>
      </c>
      <c r="AL41" s="2">
        <v>2262</v>
      </c>
      <c r="AM41" s="2">
        <v>915</v>
      </c>
      <c r="AN41" s="2">
        <v>3061</v>
      </c>
      <c r="AO41" s="2">
        <v>593</v>
      </c>
      <c r="AP41" s="2">
        <v>2310</v>
      </c>
      <c r="AQ41" s="2">
        <f t="shared" si="0"/>
        <v>127308</v>
      </c>
    </row>
    <row r="42" spans="1:43">
      <c r="A42" s="1">
        <v>63023</v>
      </c>
      <c r="B42" s="1">
        <v>3302</v>
      </c>
      <c r="C42" s="2">
        <v>320</v>
      </c>
      <c r="D42" s="2">
        <v>286</v>
      </c>
      <c r="E42" s="2">
        <v>643</v>
      </c>
      <c r="F42" s="2">
        <v>585</v>
      </c>
      <c r="G42" s="2">
        <v>1281</v>
      </c>
      <c r="H42" s="2">
        <v>1202</v>
      </c>
      <c r="I42" s="2">
        <v>1271</v>
      </c>
      <c r="J42" s="2">
        <v>1155</v>
      </c>
      <c r="K42" s="2">
        <v>629</v>
      </c>
      <c r="L42" s="2">
        <v>601</v>
      </c>
      <c r="M42" s="2">
        <v>393</v>
      </c>
      <c r="N42" s="2">
        <v>353</v>
      </c>
      <c r="O42" s="2">
        <v>628</v>
      </c>
      <c r="P42" s="2">
        <v>602</v>
      </c>
      <c r="Q42" s="2">
        <v>836</v>
      </c>
      <c r="R42" s="2">
        <v>809</v>
      </c>
      <c r="S42" s="2">
        <v>1271</v>
      </c>
      <c r="T42" s="2">
        <v>1329</v>
      </c>
      <c r="U42" s="2">
        <v>1539</v>
      </c>
      <c r="V42" s="2">
        <v>1579</v>
      </c>
      <c r="W42" s="2">
        <v>1171</v>
      </c>
      <c r="X42" s="2">
        <v>1241</v>
      </c>
      <c r="Y42" s="2">
        <v>1018</v>
      </c>
      <c r="Z42" s="2">
        <v>1216</v>
      </c>
      <c r="AA42" s="2">
        <v>883</v>
      </c>
      <c r="AB42" s="2">
        <v>1066</v>
      </c>
      <c r="AC42" s="2">
        <v>944</v>
      </c>
      <c r="AD42" s="2">
        <v>1151</v>
      </c>
      <c r="AE42" s="2">
        <v>1277</v>
      </c>
      <c r="AF42" s="2">
        <v>1453</v>
      </c>
      <c r="AG42" s="2">
        <v>653</v>
      </c>
      <c r="AH42" s="2">
        <v>1187</v>
      </c>
      <c r="AI42" s="2">
        <v>528</v>
      </c>
      <c r="AJ42" s="2">
        <v>921</v>
      </c>
      <c r="AK42" s="2">
        <v>186</v>
      </c>
      <c r="AL42" s="2">
        <v>415</v>
      </c>
      <c r="AM42" s="2">
        <v>161</v>
      </c>
      <c r="AN42" s="2">
        <v>587</v>
      </c>
      <c r="AO42" s="2">
        <v>138</v>
      </c>
      <c r="AP42" s="2">
        <v>560</v>
      </c>
      <c r="AQ42" s="2">
        <f t="shared" si="0"/>
        <v>34068</v>
      </c>
    </row>
    <row r="43" spans="1:43">
      <c r="A43" s="1">
        <v>63023</v>
      </c>
      <c r="B43" s="1">
        <v>3417</v>
      </c>
      <c r="C43" s="2">
        <v>1013</v>
      </c>
      <c r="D43" s="2">
        <v>1006</v>
      </c>
      <c r="E43" s="2">
        <v>2163</v>
      </c>
      <c r="F43" s="2">
        <v>2090</v>
      </c>
      <c r="G43" s="2">
        <v>5512</v>
      </c>
      <c r="H43" s="2">
        <v>5140</v>
      </c>
      <c r="I43" s="2">
        <v>5680</v>
      </c>
      <c r="J43" s="2">
        <v>5248</v>
      </c>
      <c r="K43" s="2">
        <v>2996</v>
      </c>
      <c r="L43" s="2">
        <v>2801</v>
      </c>
      <c r="M43" s="2">
        <v>1942</v>
      </c>
      <c r="N43" s="2">
        <v>1766</v>
      </c>
      <c r="O43" s="2">
        <v>3254</v>
      </c>
      <c r="P43" s="2">
        <v>3447</v>
      </c>
      <c r="Q43" s="2">
        <v>4003</v>
      </c>
      <c r="R43" s="2">
        <v>3508</v>
      </c>
      <c r="S43" s="2">
        <v>6253</v>
      </c>
      <c r="T43" s="2">
        <v>5752</v>
      </c>
      <c r="U43" s="2">
        <v>6807</v>
      </c>
      <c r="V43" s="2">
        <v>7033</v>
      </c>
      <c r="W43" s="2">
        <v>5719</v>
      </c>
      <c r="X43" s="2">
        <v>6382</v>
      </c>
      <c r="Y43" s="2">
        <v>5471</v>
      </c>
      <c r="Z43" s="2">
        <v>6122</v>
      </c>
      <c r="AA43" s="2">
        <v>4856</v>
      </c>
      <c r="AB43" s="2">
        <v>5540</v>
      </c>
      <c r="AC43" s="2">
        <v>4805</v>
      </c>
      <c r="AD43" s="2">
        <v>6031</v>
      </c>
      <c r="AE43" s="2">
        <v>6476</v>
      </c>
      <c r="AF43" s="2">
        <v>7798</v>
      </c>
      <c r="AG43" s="2">
        <v>3577</v>
      </c>
      <c r="AH43" s="2">
        <v>7798</v>
      </c>
      <c r="AI43" s="2">
        <v>3534</v>
      </c>
      <c r="AJ43" s="2">
        <v>6506</v>
      </c>
      <c r="AK43" s="2">
        <v>1272</v>
      </c>
      <c r="AL43" s="2">
        <v>2905</v>
      </c>
      <c r="AM43" s="2">
        <v>1160</v>
      </c>
      <c r="AN43" s="2">
        <v>3949</v>
      </c>
      <c r="AO43" s="2">
        <v>663</v>
      </c>
      <c r="AP43" s="2">
        <v>2837</v>
      </c>
      <c r="AQ43" s="2">
        <f t="shared" si="0"/>
        <v>170815</v>
      </c>
    </row>
    <row r="44" spans="1:43">
      <c r="A44" s="1">
        <v>63023</v>
      </c>
      <c r="B44" s="1">
        <v>4006</v>
      </c>
      <c r="C44" s="2">
        <v>3961</v>
      </c>
      <c r="D44" s="2">
        <v>3622</v>
      </c>
      <c r="E44" s="2">
        <v>8342</v>
      </c>
      <c r="F44" s="2">
        <v>7841</v>
      </c>
      <c r="G44" s="2">
        <v>20737</v>
      </c>
      <c r="H44" s="2">
        <v>19465</v>
      </c>
      <c r="I44" s="2">
        <v>20231</v>
      </c>
      <c r="J44" s="2">
        <v>19242</v>
      </c>
      <c r="K44" s="2">
        <v>10567</v>
      </c>
      <c r="L44" s="2">
        <v>10002</v>
      </c>
      <c r="M44" s="2">
        <v>6583</v>
      </c>
      <c r="N44" s="2">
        <v>6176</v>
      </c>
      <c r="O44" s="2">
        <v>12729</v>
      </c>
      <c r="P44" s="2">
        <v>13022</v>
      </c>
      <c r="Q44" s="2">
        <v>16378</v>
      </c>
      <c r="R44" s="2">
        <v>14581</v>
      </c>
      <c r="S44" s="2">
        <v>24308</v>
      </c>
      <c r="T44" s="2">
        <v>22958</v>
      </c>
      <c r="U44" s="2">
        <v>28540</v>
      </c>
      <c r="V44" s="2">
        <v>28700</v>
      </c>
      <c r="W44" s="2">
        <v>25131</v>
      </c>
      <c r="X44" s="2">
        <v>26877</v>
      </c>
      <c r="Y44" s="2">
        <v>25494</v>
      </c>
      <c r="Z44" s="2">
        <v>28769</v>
      </c>
      <c r="AA44" s="2">
        <v>22637</v>
      </c>
      <c r="AB44" s="2">
        <v>25071</v>
      </c>
      <c r="AC44" s="2">
        <v>20475</v>
      </c>
      <c r="AD44" s="2">
        <v>23699</v>
      </c>
      <c r="AE44" s="2">
        <v>23506</v>
      </c>
      <c r="AF44" s="2">
        <v>27372</v>
      </c>
      <c r="AG44" s="2">
        <v>12571</v>
      </c>
      <c r="AH44" s="2">
        <v>26185</v>
      </c>
      <c r="AI44" s="2">
        <v>12642</v>
      </c>
      <c r="AJ44" s="2">
        <v>25530</v>
      </c>
      <c r="AK44" s="2">
        <v>5026</v>
      </c>
      <c r="AL44" s="2">
        <v>10966</v>
      </c>
      <c r="AM44" s="2">
        <v>4448</v>
      </c>
      <c r="AN44" s="2">
        <v>11905</v>
      </c>
      <c r="AO44" s="2">
        <v>1827</v>
      </c>
      <c r="AP44" s="2">
        <v>6889</v>
      </c>
      <c r="AQ44" s="2">
        <f t="shared" si="0"/>
        <v>665005</v>
      </c>
    </row>
    <row r="45" spans="1:43">
      <c r="A45" s="1">
        <v>63023</v>
      </c>
      <c r="B45" s="1">
        <v>5008</v>
      </c>
      <c r="C45" s="2">
        <v>3536</v>
      </c>
      <c r="D45" s="2">
        <v>3311</v>
      </c>
      <c r="E45" s="2">
        <v>8161</v>
      </c>
      <c r="F45" s="2">
        <v>7633</v>
      </c>
      <c r="G45" s="2">
        <v>20240</v>
      </c>
      <c r="H45" s="2">
        <v>19286</v>
      </c>
      <c r="I45" s="2">
        <v>18847</v>
      </c>
      <c r="J45" s="2">
        <v>18069</v>
      </c>
      <c r="K45" s="2">
        <v>9772</v>
      </c>
      <c r="L45" s="2">
        <v>9060</v>
      </c>
      <c r="M45" s="2">
        <v>6000</v>
      </c>
      <c r="N45" s="2">
        <v>5720</v>
      </c>
      <c r="O45" s="2">
        <v>12391</v>
      </c>
      <c r="P45" s="2">
        <v>13912</v>
      </c>
      <c r="Q45" s="2">
        <v>17211</v>
      </c>
      <c r="R45" s="2">
        <v>16998</v>
      </c>
      <c r="S45" s="2">
        <v>26290</v>
      </c>
      <c r="T45" s="2">
        <v>26094</v>
      </c>
      <c r="U45" s="2">
        <v>29506</v>
      </c>
      <c r="V45" s="2">
        <v>30897</v>
      </c>
      <c r="W45" s="2">
        <v>23744</v>
      </c>
      <c r="X45" s="2">
        <v>26659</v>
      </c>
      <c r="Y45" s="2">
        <v>21558</v>
      </c>
      <c r="Z45" s="2">
        <v>24594</v>
      </c>
      <c r="AA45" s="2">
        <v>19291</v>
      </c>
      <c r="AB45" s="2">
        <v>22470</v>
      </c>
      <c r="AC45" s="2">
        <v>18216</v>
      </c>
      <c r="AD45" s="2">
        <v>22395</v>
      </c>
      <c r="AE45" s="2">
        <v>22227</v>
      </c>
      <c r="AF45" s="2">
        <v>26683</v>
      </c>
      <c r="AG45" s="2">
        <v>11993</v>
      </c>
      <c r="AH45" s="2">
        <v>26171</v>
      </c>
      <c r="AI45" s="2">
        <v>11649</v>
      </c>
      <c r="AJ45" s="2">
        <v>23064</v>
      </c>
      <c r="AK45" s="2">
        <v>4911</v>
      </c>
      <c r="AL45" s="2">
        <v>11391</v>
      </c>
      <c r="AM45" s="2">
        <v>4309</v>
      </c>
      <c r="AN45" s="2">
        <v>13568</v>
      </c>
      <c r="AO45" s="2">
        <v>2652</v>
      </c>
      <c r="AP45" s="2">
        <v>10247</v>
      </c>
      <c r="AQ45" s="2">
        <f t="shared" si="0"/>
        <v>650726</v>
      </c>
    </row>
    <row r="46" spans="1:43">
      <c r="A46" s="1">
        <v>63023</v>
      </c>
      <c r="B46" s="1">
        <v>10839</v>
      </c>
      <c r="C46" s="2">
        <v>36</v>
      </c>
      <c r="D46" s="2">
        <v>44</v>
      </c>
      <c r="E46" s="2">
        <v>110</v>
      </c>
      <c r="F46" s="2">
        <v>108</v>
      </c>
      <c r="G46" s="2">
        <v>269</v>
      </c>
      <c r="H46" s="2">
        <v>265</v>
      </c>
      <c r="I46" s="2">
        <v>285</v>
      </c>
      <c r="J46" s="2">
        <v>272</v>
      </c>
      <c r="K46" s="2">
        <v>174</v>
      </c>
      <c r="L46" s="2">
        <v>132</v>
      </c>
      <c r="M46" s="2">
        <v>77</v>
      </c>
      <c r="N46" s="2">
        <v>111</v>
      </c>
      <c r="O46" s="2">
        <v>195</v>
      </c>
      <c r="P46" s="2">
        <v>231</v>
      </c>
      <c r="Q46" s="2">
        <v>346</v>
      </c>
      <c r="R46" s="2">
        <v>378</v>
      </c>
      <c r="S46" s="2">
        <v>493</v>
      </c>
      <c r="T46" s="2">
        <v>506</v>
      </c>
      <c r="U46" s="2">
        <v>446</v>
      </c>
      <c r="V46" s="2">
        <v>547</v>
      </c>
      <c r="W46" s="2">
        <v>375</v>
      </c>
      <c r="X46" s="2">
        <v>487</v>
      </c>
      <c r="Y46" s="2">
        <v>377</v>
      </c>
      <c r="Z46" s="2">
        <v>481</v>
      </c>
      <c r="AA46" s="2">
        <v>368</v>
      </c>
      <c r="AB46" s="2">
        <v>494</v>
      </c>
      <c r="AC46" s="2">
        <v>344</v>
      </c>
      <c r="AD46" s="2">
        <v>403</v>
      </c>
      <c r="AE46" s="2">
        <v>371</v>
      </c>
      <c r="AF46" s="2">
        <v>454</v>
      </c>
      <c r="AG46" s="2">
        <v>191</v>
      </c>
      <c r="AH46" s="2">
        <v>477</v>
      </c>
      <c r="AI46" s="2">
        <v>189</v>
      </c>
      <c r="AJ46" s="2">
        <v>408</v>
      </c>
      <c r="AK46" s="2">
        <v>91</v>
      </c>
      <c r="AL46" s="2">
        <v>257</v>
      </c>
      <c r="AM46" s="2">
        <v>108</v>
      </c>
      <c r="AN46" s="2">
        <v>308</v>
      </c>
      <c r="AO46" s="2">
        <v>58</v>
      </c>
      <c r="AP46" s="2">
        <v>247</v>
      </c>
      <c r="AQ46" s="2">
        <f t="shared" si="0"/>
        <v>11513</v>
      </c>
    </row>
    <row r="47" spans="1:43">
      <c r="A47" s="1">
        <v>63023</v>
      </c>
      <c r="B47" s="1">
        <v>10858</v>
      </c>
      <c r="C47" s="2">
        <v>363</v>
      </c>
      <c r="D47" s="2">
        <v>363</v>
      </c>
      <c r="E47" s="2">
        <v>928</v>
      </c>
      <c r="F47" s="2">
        <v>872</v>
      </c>
      <c r="G47" s="2">
        <v>2473</v>
      </c>
      <c r="H47" s="2">
        <v>2275</v>
      </c>
      <c r="I47" s="2">
        <v>2335</v>
      </c>
      <c r="J47" s="2">
        <v>2153</v>
      </c>
      <c r="K47" s="2">
        <v>1201</v>
      </c>
      <c r="L47" s="2">
        <v>1101</v>
      </c>
      <c r="M47" s="2">
        <v>718</v>
      </c>
      <c r="N47" s="2">
        <v>661</v>
      </c>
      <c r="O47" s="2">
        <v>1346</v>
      </c>
      <c r="P47" s="2">
        <v>1355</v>
      </c>
      <c r="Q47" s="2">
        <v>1771</v>
      </c>
      <c r="R47" s="2">
        <v>1494</v>
      </c>
      <c r="S47" s="2">
        <v>3011</v>
      </c>
      <c r="T47" s="2">
        <v>2750</v>
      </c>
      <c r="U47" s="2">
        <v>3507</v>
      </c>
      <c r="V47" s="2">
        <v>3310</v>
      </c>
      <c r="W47" s="2">
        <v>2871</v>
      </c>
      <c r="X47" s="2">
        <v>2872</v>
      </c>
      <c r="Y47" s="2">
        <v>2433</v>
      </c>
      <c r="Z47" s="2">
        <v>2555</v>
      </c>
      <c r="AA47" s="2">
        <v>2067</v>
      </c>
      <c r="AB47" s="2">
        <v>2284</v>
      </c>
      <c r="AC47" s="2">
        <v>2146</v>
      </c>
      <c r="AD47" s="2">
        <v>2573</v>
      </c>
      <c r="AE47" s="2">
        <v>2827</v>
      </c>
      <c r="AF47" s="2">
        <v>3255</v>
      </c>
      <c r="AG47" s="2">
        <v>1423</v>
      </c>
      <c r="AH47" s="2">
        <v>3135</v>
      </c>
      <c r="AI47" s="2">
        <v>1168</v>
      </c>
      <c r="AJ47" s="2">
        <v>2406</v>
      </c>
      <c r="AK47" s="2">
        <v>408</v>
      </c>
      <c r="AL47" s="2">
        <v>940</v>
      </c>
      <c r="AM47" s="2">
        <v>395</v>
      </c>
      <c r="AN47" s="2">
        <v>1214</v>
      </c>
      <c r="AO47" s="2">
        <v>199</v>
      </c>
      <c r="AP47" s="2">
        <v>918</v>
      </c>
      <c r="AQ47" s="2">
        <f t="shared" si="0"/>
        <v>72076</v>
      </c>
    </row>
    <row r="48" spans="1:43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>
        <f t="shared" si="0"/>
        <v>0</v>
      </c>
    </row>
    <row r="49" spans="1:43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>
        <f t="shared" si="0"/>
        <v>0</v>
      </c>
    </row>
    <row r="50" spans="1:43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>
        <f t="shared" si="0"/>
        <v>0</v>
      </c>
    </row>
    <row r="51" spans="1:43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>
        <f t="shared" si="0"/>
        <v>0</v>
      </c>
    </row>
    <row r="52" spans="1:43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>
        <f t="shared" si="0"/>
        <v>0</v>
      </c>
    </row>
    <row r="53" spans="1:43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>
        <f t="shared" si="0"/>
        <v>0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МО СМП</vt:lpstr>
      <vt:lpstr>СМО</vt:lpstr>
      <vt:lpstr>Расчёт</vt:lpstr>
      <vt:lpstr>Подуш 1</vt:lpstr>
      <vt:lpstr>Подуш 2</vt:lpstr>
      <vt:lpstr>среднемесячно</vt:lpstr>
      <vt:lpstr>Выборка 1</vt:lpstr>
      <vt:lpstr>Выборка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obydenov</cp:lastModifiedBy>
  <cp:lastPrinted>2020-03-02T05:49:03Z</cp:lastPrinted>
  <dcterms:created xsi:type="dcterms:W3CDTF">2017-02-01T05:56:24Z</dcterms:created>
  <dcterms:modified xsi:type="dcterms:W3CDTF">2022-07-05T13:53:01Z</dcterms:modified>
</cp:coreProperties>
</file>