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В приказ" sheetId="1" r:id="rId1"/>
  </sheets>
  <definedNames>
    <definedName name="_xlnm.Print_Area" localSheetId="0">'В приказ'!$A$1:$T$73</definedName>
  </definedNames>
  <calcPr calcId="125725"/>
</workbook>
</file>

<file path=xl/calcChain.xml><?xml version="1.0" encoding="utf-8"?>
<calcChain xmlns="http://schemas.openxmlformats.org/spreadsheetml/2006/main">
  <c r="T73" i="1"/>
  <c r="S73"/>
  <c r="Q73"/>
  <c r="O73"/>
  <c r="L73"/>
  <c r="J73"/>
  <c r="R72"/>
  <c r="M72"/>
  <c r="R71"/>
  <c r="M71"/>
  <c r="R70"/>
  <c r="M70"/>
  <c r="R69"/>
  <c r="M69"/>
  <c r="R68"/>
  <c r="M68"/>
  <c r="R67"/>
  <c r="M67"/>
  <c r="R66"/>
  <c r="M66"/>
  <c r="R65"/>
  <c r="M65"/>
  <c r="R64"/>
  <c r="M64"/>
  <c r="R63"/>
  <c r="M63"/>
  <c r="R62"/>
  <c r="M62"/>
  <c r="R61"/>
  <c r="M61"/>
  <c r="R60"/>
  <c r="M60"/>
  <c r="R59"/>
  <c r="M59"/>
  <c r="R58"/>
  <c r="M58"/>
  <c r="R57"/>
  <c r="M57"/>
  <c r="R56"/>
  <c r="M56"/>
  <c r="R55"/>
  <c r="M55"/>
  <c r="R54"/>
  <c r="M54"/>
  <c r="R53"/>
  <c r="M53"/>
  <c r="R52"/>
  <c r="M52"/>
  <c r="R51"/>
  <c r="M51"/>
  <c r="R50"/>
  <c r="M50"/>
  <c r="R49"/>
  <c r="M49"/>
  <c r="R48"/>
  <c r="M48"/>
  <c r="R47"/>
  <c r="M47"/>
  <c r="R46"/>
  <c r="M46"/>
  <c r="R45"/>
  <c r="M45"/>
  <c r="R44"/>
  <c r="M44"/>
  <c r="R43"/>
  <c r="M43"/>
  <c r="R42"/>
  <c r="M42"/>
  <c r="R41"/>
  <c r="M41"/>
  <c r="R40"/>
  <c r="M40"/>
  <c r="R39"/>
  <c r="M39"/>
  <c r="R38"/>
  <c r="M38"/>
  <c r="R37"/>
  <c r="M37"/>
  <c r="R36"/>
  <c r="M36"/>
  <c r="R35"/>
  <c r="M35"/>
  <c r="R34"/>
  <c r="M34"/>
  <c r="R33"/>
  <c r="M33"/>
  <c r="R32"/>
  <c r="M32"/>
  <c r="R31"/>
  <c r="M31"/>
  <c r="R30"/>
  <c r="M30"/>
  <c r="R29"/>
  <c r="M29"/>
  <c r="R28"/>
  <c r="M28"/>
  <c r="R27"/>
  <c r="M27"/>
  <c r="R26"/>
  <c r="M26"/>
  <c r="R25"/>
  <c r="M25"/>
  <c r="R24"/>
  <c r="M24"/>
  <c r="R23"/>
  <c r="M23"/>
  <c r="R22"/>
  <c r="M22"/>
  <c r="R21"/>
  <c r="M21"/>
  <c r="R20"/>
  <c r="M20"/>
  <c r="R19"/>
  <c r="M19"/>
  <c r="R18"/>
  <c r="M18"/>
  <c r="R17"/>
  <c r="M17"/>
  <c r="R16"/>
  <c r="M16"/>
  <c r="R15"/>
  <c r="M15"/>
  <c r="R14"/>
  <c r="M14"/>
  <c r="R13"/>
  <c r="M13"/>
  <c r="R12"/>
  <c r="M12"/>
  <c r="R11"/>
  <c r="M11"/>
  <c r="R10"/>
  <c r="M10"/>
  <c r="R9"/>
  <c r="R73" s="1"/>
  <c r="M9"/>
  <c r="M73" s="1"/>
</calcChain>
</file>

<file path=xl/sharedStrings.xml><?xml version="1.0" encoding="utf-8"?>
<sst xmlns="http://schemas.openxmlformats.org/spreadsheetml/2006/main" count="96" uniqueCount="90">
  <si>
    <t>Размер стимулирующих выплат медицинским организациям первичной медико-санитарной помощи (ПМСП) по результатам достижения значений показателей результативности деятельности</t>
  </si>
  <si>
    <t>Код</t>
  </si>
  <si>
    <t>Наименование медицинской организации ПМСП</t>
  </si>
  <si>
    <t>Результат достижения показателей</t>
  </si>
  <si>
    <t>Расчет для II группы (70% средств)</t>
  </si>
  <si>
    <t>Расчет для III группы (30% средств)</t>
  </si>
  <si>
    <t>Итого</t>
  </si>
  <si>
    <t>К перечислению</t>
  </si>
  <si>
    <t>Исполнение плановых объемов  обращений</t>
  </si>
  <si>
    <t>Исполнение плановых объемов посещений с профилактической целью</t>
  </si>
  <si>
    <t>в том числе</t>
  </si>
  <si>
    <t>Набрано баллов</t>
  </si>
  <si>
    <t>Максимальный балл</t>
  </si>
  <si>
    <t>Достигнуто показателей</t>
  </si>
  <si>
    <t>Максимальное количество показателей</t>
  </si>
  <si>
    <t>% достижения</t>
  </si>
  <si>
    <t>Ранг</t>
  </si>
  <si>
    <t>Среднемесячная численность</t>
  </si>
  <si>
    <t>Объем средств</t>
  </si>
  <si>
    <t>Количество баллов, набранных МО III группы</t>
  </si>
  <si>
    <t>% исполнения</t>
  </si>
  <si>
    <t>АО СК "АСКОМЕД"</t>
  </si>
  <si>
    <t>ФИЛИАЛ АО "МАКС-М" В Г. САМАРЕ</t>
  </si>
  <si>
    <t>ГБУЗ СО "Безенчукская ЦРБ"</t>
  </si>
  <si>
    <t>ГБУЗ СО "Богатовская ЦРБ"</t>
  </si>
  <si>
    <t>ГБУЗ СО "Большеглушицкая ЦРБ"</t>
  </si>
  <si>
    <t>ГБУЗ СО "Большечерниговская ЦРБ"</t>
  </si>
  <si>
    <t>ГБУЗ  СО «Борская центральная районная больница»</t>
  </si>
  <si>
    <t xml:space="preserve">ГБУЗ СО "Волжская ЦРБ" </t>
  </si>
  <si>
    <t>ГБУЗ СО "Исаклинская ЦРБ"</t>
  </si>
  <si>
    <t>ГБУЗ СО "Кинельская ЦБГиР"</t>
  </si>
  <si>
    <t>ГБУЗ СО "Кошкинская ЦРБ"</t>
  </si>
  <si>
    <t xml:space="preserve">ГБУЗ СО "Красноармейская  ЦРБ" </t>
  </si>
  <si>
    <t>ГБУЗ СО  "Красноярская ЦРБ"</t>
  </si>
  <si>
    <t>ГБУЗ СО "Кинель-Черкасская ЦРБ"</t>
  </si>
  <si>
    <t>ГБУЗ СО "Клявлинская ЦРБ"</t>
  </si>
  <si>
    <t>ГБУЗ СО "Нефтегорская ЦРБ"</t>
  </si>
  <si>
    <t>ГБУЗ СО "Пестравская центральная районная больница"</t>
  </si>
  <si>
    <t>ГБУЗ СО "Похвистневская ЦБГР"</t>
  </si>
  <si>
    <t>ГБУЗ СО "Приволжская ЦРБ"</t>
  </si>
  <si>
    <t>ГБУЗ СО "Сергиевская ЦРБ"</t>
  </si>
  <si>
    <t>ГБУЗ СО "Ставропольская ЦРБ"</t>
  </si>
  <si>
    <t>ГБУЗ СО "Челно-Вершинская ЦРБ"</t>
  </si>
  <si>
    <t>ГБУЗ СО "Хворостянская ЦРБ"</t>
  </si>
  <si>
    <t>ГБУЗ СО "Шенталинская ЦРБ"</t>
  </si>
  <si>
    <t>ГБУЗ СО "Шигонская ЦРБ"</t>
  </si>
  <si>
    <t>ГБУЗ СО  "Камышлинская ЦРБ"</t>
  </si>
  <si>
    <t>ГБУЗ СО "Елховская ЦРБ"</t>
  </si>
  <si>
    <t>ГБУЗ СО "Жигулевская ЦГБ"</t>
  </si>
  <si>
    <t>ГБУЗ СО "НЦГБ"</t>
  </si>
  <si>
    <t xml:space="preserve">ГБУЗ СО "Октябрьская ЦГБ"  </t>
  </si>
  <si>
    <t>ГБУЗ СО "Отрадненская городская больница"</t>
  </si>
  <si>
    <t xml:space="preserve">ГБУЗ СО "Сызранская ЦГБ" </t>
  </si>
  <si>
    <t>ГБУЗ СО "ЧЦГБ"</t>
  </si>
  <si>
    <t>ГБУЗ СО "ТГП № 1"</t>
  </si>
  <si>
    <t>ГБУЗ СО "ТГКП №3"</t>
  </si>
  <si>
    <t>ГБУЗ СО "ТГП №2"</t>
  </si>
  <si>
    <t>ГБУЗ СО "ТГП №4"</t>
  </si>
  <si>
    <t xml:space="preserve">ГБУЗ СО СГП №13 </t>
  </si>
  <si>
    <t xml:space="preserve">ГБУЗ СО "СГП №4" </t>
  </si>
  <si>
    <t>ГБУЗ СО "СГКБ №8"</t>
  </si>
  <si>
    <t>ГБУЗ СО  "СМСЧ №5"</t>
  </si>
  <si>
    <t>ГБУЗ СО "Самарская городская больница №7"</t>
  </si>
  <si>
    <t>ГБУЗ СО  СГБ №10</t>
  </si>
  <si>
    <t>ГБУЗ СО "СГП №3"</t>
  </si>
  <si>
    <t>ГБУЗ СО "СГП №14"</t>
  </si>
  <si>
    <t>ГБУЗ СО  "Самарская МСЧ 2"</t>
  </si>
  <si>
    <t>ГБУЗ СО "СГКП № 15"</t>
  </si>
  <si>
    <t>ГБУЗ СО  "СГП №1"</t>
  </si>
  <si>
    <t>ГБУЗ СО "СГБ №6"</t>
  </si>
  <si>
    <t>ГБУЗ СО "СГП №10 Советского района"</t>
  </si>
  <si>
    <t>ПАО "КуйбышевАзот" (МСЧ № 4)</t>
  </si>
  <si>
    <t>ООО "МСЧ №6"</t>
  </si>
  <si>
    <t xml:space="preserve">ОАО  "Волгоцеммаш" (МСЧ №3) </t>
  </si>
  <si>
    <t xml:space="preserve">ГБУЗ СО "СГБ № 4" </t>
  </si>
  <si>
    <t>ГБУЗ СО "Самарская городская поликлиника №6 Промышленного района"</t>
  </si>
  <si>
    <t>СОКБ</t>
  </si>
  <si>
    <t>ГБУЗ СОКБ №2</t>
  </si>
  <si>
    <t>ЧУЗ "КБ "РЖД-Медицина" г. Самара"</t>
  </si>
  <si>
    <t>ФКУЗ "МСЧ МВД России по Самарской области"</t>
  </si>
  <si>
    <t>ФГБОУ ВО СамГМУ Минздрава России</t>
  </si>
  <si>
    <t>ПАО "ТОАЗ"</t>
  </si>
  <si>
    <t>ФГБУ ФНКЦРиО ФМБА России</t>
  </si>
  <si>
    <t>ГБУЗ СОДКБ им. Н.Н.Ивановой</t>
  </si>
  <si>
    <t>ООО "МЦ "Здоровые дети"</t>
  </si>
  <si>
    <t>ООО «МЦ «Детский доктор»</t>
  </si>
  <si>
    <t>ООО «МЦ «Здоровье детей»</t>
  </si>
  <si>
    <t>за 12 месяцев (декабрь 2021 года - ноябрь 2022 года)</t>
  </si>
  <si>
    <t>Приложение к приказу от 23.01.2023 № 23</t>
  </si>
  <si>
    <t>в рублях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</si>
</sst>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\ _₽_-;\-* #,##0\ _₽_-;_-* &quot;-&quot;??\ _₽_-;_-@_-"/>
    <numFmt numFmtId="166" formatCode="_-* #,##0.00000\ _р_._-;\-* #,##0.00000\ _р_._-;_-* &quot;-&quot;??\ 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9" fontId="2" fillId="0" borderId="1" xfId="0" applyNumberFormat="1" applyFont="1" applyBorder="1"/>
    <xf numFmtId="165" fontId="2" fillId="0" borderId="1" xfId="1" applyNumberFormat="1" applyFont="1" applyBorder="1"/>
    <xf numFmtId="43" fontId="2" fillId="0" borderId="1" xfId="1" applyFont="1" applyBorder="1"/>
    <xf numFmtId="9" fontId="2" fillId="0" borderId="1" xfId="2" applyFont="1" applyBorder="1"/>
    <xf numFmtId="43" fontId="2" fillId="0" borderId="1" xfId="1" applyFont="1" applyBorder="1" applyAlignment="1">
      <alignment horizontal="center" vertical="center"/>
    </xf>
    <xf numFmtId="164" fontId="2" fillId="0" borderId="0" xfId="0" applyNumberFormat="1" applyFont="1"/>
    <xf numFmtId="43" fontId="2" fillId="0" borderId="1" xfId="1" applyNumberFormat="1" applyFont="1" applyBorder="1"/>
    <xf numFmtId="166" fontId="2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8"/>
  <sheetViews>
    <sheetView tabSelected="1" zoomScaleNormal="100" workbookViewId="0">
      <pane xSplit="2" ySplit="8" topLeftCell="J60" activePane="bottomRight" state="frozen"/>
      <selection pane="topRight" activeCell="C1" sqref="C1"/>
      <selection pane="bottomLeft" activeCell="A9" sqref="A9"/>
      <selection pane="bottomRight" activeCell="R77" sqref="R77"/>
    </sheetView>
  </sheetViews>
  <sheetFormatPr defaultRowHeight="15"/>
  <cols>
    <col min="1" max="1" width="9.140625" style="1"/>
    <col min="2" max="2" width="40.85546875" style="1" customWidth="1"/>
    <col min="3" max="4" width="9.140625" style="1"/>
    <col min="5" max="6" width="10.85546875" style="1" customWidth="1"/>
    <col min="7" max="8" width="9.140625" style="1"/>
    <col min="9" max="9" width="14" style="1" customWidth="1"/>
    <col min="10" max="10" width="19.85546875" style="1" bestFit="1" customWidth="1"/>
    <col min="11" max="11" width="12.42578125" style="1" customWidth="1"/>
    <col min="12" max="12" width="18.7109375" style="1" bestFit="1" customWidth="1"/>
    <col min="13" max="13" width="19.85546875" style="1" bestFit="1" customWidth="1"/>
    <col min="14" max="14" width="13.5703125" style="1" customWidth="1"/>
    <col min="15" max="15" width="12.7109375" style="1" customWidth="1"/>
    <col min="16" max="16" width="11.7109375" style="1" customWidth="1"/>
    <col min="17" max="18" width="19.85546875" style="1" bestFit="1" customWidth="1"/>
    <col min="19" max="19" width="18.7109375" style="1" bestFit="1" customWidth="1"/>
    <col min="20" max="20" width="19.7109375" style="1" customWidth="1"/>
    <col min="21" max="21" width="19.7109375" style="1" bestFit="1" customWidth="1"/>
    <col min="22" max="22" width="11.140625" style="1" bestFit="1" customWidth="1"/>
    <col min="23" max="16384" width="9.140625" style="1"/>
  </cols>
  <sheetData>
    <row r="1" spans="1:22">
      <c r="T1" s="2" t="s">
        <v>88</v>
      </c>
    </row>
    <row r="3" spans="1:22" ht="18.7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2" ht="18.75">
      <c r="A4" s="21" t="s">
        <v>87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2">
      <c r="T5" s="1" t="s">
        <v>89</v>
      </c>
    </row>
    <row r="6" spans="1:22">
      <c r="A6" s="22" t="s">
        <v>1</v>
      </c>
      <c r="B6" s="23" t="s">
        <v>2</v>
      </c>
      <c r="C6" s="26" t="s">
        <v>3</v>
      </c>
      <c r="D6" s="27"/>
      <c r="E6" s="27"/>
      <c r="F6" s="27"/>
      <c r="G6" s="27"/>
      <c r="H6" s="28"/>
      <c r="I6" s="32" t="s">
        <v>4</v>
      </c>
      <c r="J6" s="33"/>
      <c r="K6" s="32" t="s">
        <v>5</v>
      </c>
      <c r="L6" s="33"/>
      <c r="M6" s="36" t="s">
        <v>6</v>
      </c>
      <c r="N6" s="22" t="s">
        <v>7</v>
      </c>
      <c r="O6" s="22"/>
      <c r="P6" s="22"/>
      <c r="Q6" s="22"/>
      <c r="R6" s="22"/>
      <c r="S6" s="22"/>
      <c r="T6" s="22"/>
    </row>
    <row r="7" spans="1:22" ht="43.5" customHeight="1">
      <c r="A7" s="22"/>
      <c r="B7" s="24"/>
      <c r="C7" s="29"/>
      <c r="D7" s="30"/>
      <c r="E7" s="30"/>
      <c r="F7" s="30"/>
      <c r="G7" s="30"/>
      <c r="H7" s="31"/>
      <c r="I7" s="34"/>
      <c r="J7" s="35"/>
      <c r="K7" s="34"/>
      <c r="L7" s="35"/>
      <c r="M7" s="37"/>
      <c r="N7" s="17" t="s">
        <v>8</v>
      </c>
      <c r="O7" s="17"/>
      <c r="P7" s="17" t="s">
        <v>9</v>
      </c>
      <c r="Q7" s="17"/>
      <c r="R7" s="18" t="s">
        <v>6</v>
      </c>
      <c r="S7" s="19" t="s">
        <v>10</v>
      </c>
      <c r="T7" s="20"/>
    </row>
    <row r="8" spans="1:22" ht="65.25" customHeight="1">
      <c r="A8" s="22"/>
      <c r="B8" s="25"/>
      <c r="C8" s="3" t="s">
        <v>11</v>
      </c>
      <c r="D8" s="3" t="s">
        <v>12</v>
      </c>
      <c r="E8" s="3" t="s">
        <v>13</v>
      </c>
      <c r="F8" s="3" t="s">
        <v>14</v>
      </c>
      <c r="G8" s="3" t="s">
        <v>15</v>
      </c>
      <c r="H8" s="4" t="s">
        <v>16</v>
      </c>
      <c r="I8" s="4" t="s">
        <v>17</v>
      </c>
      <c r="J8" s="4" t="s">
        <v>18</v>
      </c>
      <c r="K8" s="4" t="s">
        <v>19</v>
      </c>
      <c r="L8" s="4" t="s">
        <v>18</v>
      </c>
      <c r="M8" s="38"/>
      <c r="N8" s="16" t="s">
        <v>20</v>
      </c>
      <c r="O8" s="16" t="s">
        <v>7</v>
      </c>
      <c r="P8" s="16" t="s">
        <v>20</v>
      </c>
      <c r="Q8" s="16" t="s">
        <v>7</v>
      </c>
      <c r="R8" s="18"/>
      <c r="S8" s="16" t="s">
        <v>21</v>
      </c>
      <c r="T8" s="16" t="s">
        <v>22</v>
      </c>
    </row>
    <row r="9" spans="1:22">
      <c r="A9" s="5">
        <v>630002</v>
      </c>
      <c r="B9" s="6" t="s">
        <v>23</v>
      </c>
      <c r="C9" s="7">
        <v>12.5</v>
      </c>
      <c r="D9" s="7">
        <v>41</v>
      </c>
      <c r="E9" s="7">
        <v>8</v>
      </c>
      <c r="F9" s="7">
        <v>28</v>
      </c>
      <c r="G9" s="8">
        <v>0.2857142857142857</v>
      </c>
      <c r="H9" s="7">
        <v>1</v>
      </c>
      <c r="I9" s="9">
        <v>0</v>
      </c>
      <c r="J9" s="10">
        <v>0</v>
      </c>
      <c r="K9" s="9">
        <v>0</v>
      </c>
      <c r="L9" s="10">
        <v>0</v>
      </c>
      <c r="M9" s="10">
        <f>J9+L9</f>
        <v>0</v>
      </c>
      <c r="N9" s="11">
        <v>0.17258868140553277</v>
      </c>
      <c r="O9" s="12">
        <v>0</v>
      </c>
      <c r="P9" s="11">
        <v>1.3912099143988756</v>
      </c>
      <c r="Q9" s="10">
        <v>0</v>
      </c>
      <c r="R9" s="10">
        <f>O9+Q9</f>
        <v>0</v>
      </c>
      <c r="S9" s="10">
        <v>0</v>
      </c>
      <c r="T9" s="10">
        <v>0</v>
      </c>
      <c r="U9" s="13"/>
      <c r="V9" s="13"/>
    </row>
    <row r="10" spans="1:22">
      <c r="A10" s="5">
        <v>630003</v>
      </c>
      <c r="B10" s="6" t="s">
        <v>24</v>
      </c>
      <c r="C10" s="7">
        <v>17</v>
      </c>
      <c r="D10" s="7">
        <v>41</v>
      </c>
      <c r="E10" s="7">
        <v>9</v>
      </c>
      <c r="F10" s="7">
        <v>28</v>
      </c>
      <c r="G10" s="8">
        <v>0.32142857142857145</v>
      </c>
      <c r="H10" s="7">
        <v>1</v>
      </c>
      <c r="I10" s="9">
        <v>0</v>
      </c>
      <c r="J10" s="10">
        <v>0</v>
      </c>
      <c r="K10" s="9">
        <v>0</v>
      </c>
      <c r="L10" s="10">
        <v>0</v>
      </c>
      <c r="M10" s="10">
        <f t="shared" ref="M10:M72" si="0">J10+L10</f>
        <v>0</v>
      </c>
      <c r="N10" s="11">
        <v>8.5655017928236266E-2</v>
      </c>
      <c r="O10" s="12">
        <v>0</v>
      </c>
      <c r="P10" s="11">
        <v>1.2211196586721831</v>
      </c>
      <c r="Q10" s="10">
        <v>0</v>
      </c>
      <c r="R10" s="10">
        <f t="shared" ref="R10:R72" si="1">O10+Q10</f>
        <v>0</v>
      </c>
      <c r="S10" s="10">
        <v>0</v>
      </c>
      <c r="T10" s="10">
        <v>0</v>
      </c>
      <c r="U10" s="13"/>
      <c r="V10" s="13"/>
    </row>
    <row r="11" spans="1:22">
      <c r="A11" s="5">
        <v>630004</v>
      </c>
      <c r="B11" s="6" t="s">
        <v>25</v>
      </c>
      <c r="C11" s="7">
        <v>25.5</v>
      </c>
      <c r="D11" s="7">
        <v>41</v>
      </c>
      <c r="E11" s="7">
        <v>20</v>
      </c>
      <c r="F11" s="7">
        <v>28</v>
      </c>
      <c r="G11" s="8">
        <v>0.7142857142857143</v>
      </c>
      <c r="H11" s="7">
        <v>3</v>
      </c>
      <c r="I11" s="9">
        <v>16365.333333333334</v>
      </c>
      <c r="J11" s="10">
        <v>835296.03</v>
      </c>
      <c r="K11" s="9">
        <v>25.5</v>
      </c>
      <c r="L11" s="10">
        <v>2581063.5099999998</v>
      </c>
      <c r="M11" s="10">
        <f t="shared" si="0"/>
        <v>3416359.54</v>
      </c>
      <c r="N11" s="11">
        <v>0.11570710809312332</v>
      </c>
      <c r="O11" s="12">
        <v>0</v>
      </c>
      <c r="P11" s="11">
        <v>1.9589706061714842</v>
      </c>
      <c r="Q11" s="10">
        <v>3074723.59</v>
      </c>
      <c r="R11" s="10">
        <f t="shared" si="1"/>
        <v>3074723.59</v>
      </c>
      <c r="S11" s="10">
        <v>930615.26</v>
      </c>
      <c r="T11" s="10">
        <v>2144108.33</v>
      </c>
      <c r="U11" s="13"/>
      <c r="V11" s="13"/>
    </row>
    <row r="12" spans="1:22">
      <c r="A12" s="5">
        <v>630005</v>
      </c>
      <c r="B12" s="6" t="s">
        <v>26</v>
      </c>
      <c r="C12" s="7">
        <v>21.5</v>
      </c>
      <c r="D12" s="7">
        <v>41</v>
      </c>
      <c r="E12" s="7">
        <v>14</v>
      </c>
      <c r="F12" s="7">
        <v>28</v>
      </c>
      <c r="G12" s="8">
        <v>0.5</v>
      </c>
      <c r="H12" s="7">
        <v>2</v>
      </c>
      <c r="I12" s="9">
        <v>15826.555555555555</v>
      </c>
      <c r="J12" s="10">
        <v>807796.5</v>
      </c>
      <c r="K12" s="9">
        <v>0</v>
      </c>
      <c r="L12" s="10">
        <v>0</v>
      </c>
      <c r="M12" s="10">
        <f t="shared" si="0"/>
        <v>807796.5</v>
      </c>
      <c r="N12" s="11">
        <v>0.41214393868247279</v>
      </c>
      <c r="O12" s="12">
        <v>0</v>
      </c>
      <c r="P12" s="11">
        <v>1.7393325834270716</v>
      </c>
      <c r="Q12" s="10">
        <v>727016.85</v>
      </c>
      <c r="R12" s="10">
        <f t="shared" si="1"/>
        <v>727016.85</v>
      </c>
      <c r="S12" s="10">
        <v>220043.51</v>
      </c>
      <c r="T12" s="10">
        <v>506973.34</v>
      </c>
      <c r="U12" s="13"/>
      <c r="V12" s="13"/>
    </row>
    <row r="13" spans="1:22" ht="33" customHeight="1">
      <c r="A13" s="5">
        <v>630006</v>
      </c>
      <c r="B13" s="6" t="s">
        <v>27</v>
      </c>
      <c r="C13" s="7">
        <v>25.5</v>
      </c>
      <c r="D13" s="7">
        <v>41</v>
      </c>
      <c r="E13" s="7">
        <v>18</v>
      </c>
      <c r="F13" s="7">
        <v>28</v>
      </c>
      <c r="G13" s="8">
        <v>0.6428571428571429</v>
      </c>
      <c r="H13" s="7">
        <v>3</v>
      </c>
      <c r="I13" s="9">
        <v>18380.111111111109</v>
      </c>
      <c r="J13" s="10">
        <v>938131.45</v>
      </c>
      <c r="K13" s="9">
        <v>25.5</v>
      </c>
      <c r="L13" s="10">
        <v>2581063.5099999998</v>
      </c>
      <c r="M13" s="10">
        <f t="shared" si="0"/>
        <v>3519194.96</v>
      </c>
      <c r="N13" s="11">
        <v>0.33590272254264014</v>
      </c>
      <c r="O13" s="12">
        <v>0</v>
      </c>
      <c r="P13" s="11">
        <v>3.2311747478034496</v>
      </c>
      <c r="Q13" s="10">
        <v>3167275.46</v>
      </c>
      <c r="R13" s="10">
        <f t="shared" si="1"/>
        <v>3167275.46</v>
      </c>
      <c r="S13" s="10">
        <v>958627.6</v>
      </c>
      <c r="T13" s="10">
        <v>2208647.86</v>
      </c>
      <c r="U13" s="13"/>
      <c r="V13" s="13"/>
    </row>
    <row r="14" spans="1:22">
      <c r="A14" s="5">
        <v>630007</v>
      </c>
      <c r="B14" s="6" t="s">
        <v>28</v>
      </c>
      <c r="C14" s="7">
        <v>25</v>
      </c>
      <c r="D14" s="7">
        <v>41</v>
      </c>
      <c r="E14" s="7">
        <v>19</v>
      </c>
      <c r="F14" s="7">
        <v>28</v>
      </c>
      <c r="G14" s="8">
        <v>0.6785714285714286</v>
      </c>
      <c r="H14" s="7">
        <v>3</v>
      </c>
      <c r="I14" s="9">
        <v>102588.77777777778</v>
      </c>
      <c r="J14" s="10">
        <v>5236190.26</v>
      </c>
      <c r="K14" s="9">
        <v>25</v>
      </c>
      <c r="L14" s="10">
        <v>2530454.42</v>
      </c>
      <c r="M14" s="10">
        <f t="shared" si="0"/>
        <v>7766644.6799999997</v>
      </c>
      <c r="N14" s="11">
        <v>0.33230519256036323</v>
      </c>
      <c r="O14" s="12">
        <v>0</v>
      </c>
      <c r="P14" s="11">
        <v>1.6903050490883591</v>
      </c>
      <c r="Q14" s="10">
        <v>6989980.21</v>
      </c>
      <c r="R14" s="10">
        <f t="shared" si="1"/>
        <v>6989980.21</v>
      </c>
      <c r="S14" s="10">
        <v>2115631.54</v>
      </c>
      <c r="T14" s="10">
        <v>4874348.67</v>
      </c>
      <c r="U14" s="13"/>
      <c r="V14" s="13"/>
    </row>
    <row r="15" spans="1:22">
      <c r="A15" s="5">
        <v>630008</v>
      </c>
      <c r="B15" s="6" t="s">
        <v>29</v>
      </c>
      <c r="C15" s="7">
        <v>21.5</v>
      </c>
      <c r="D15" s="7">
        <v>41</v>
      </c>
      <c r="E15" s="7">
        <v>15</v>
      </c>
      <c r="F15" s="7">
        <v>28</v>
      </c>
      <c r="G15" s="8">
        <v>0.5357142857142857</v>
      </c>
      <c r="H15" s="7">
        <v>2</v>
      </c>
      <c r="I15" s="9">
        <v>10262.666666666666</v>
      </c>
      <c r="J15" s="10">
        <v>523812.41</v>
      </c>
      <c r="K15" s="9">
        <v>0</v>
      </c>
      <c r="L15" s="10">
        <v>0</v>
      </c>
      <c r="M15" s="10">
        <f t="shared" si="0"/>
        <v>523812.41</v>
      </c>
      <c r="N15" s="11">
        <v>5.4405636049968314E-2</v>
      </c>
      <c r="O15" s="12">
        <v>0</v>
      </c>
      <c r="P15" s="11">
        <v>3.1567536454336147</v>
      </c>
      <c r="Q15" s="10">
        <v>471431.17</v>
      </c>
      <c r="R15" s="10">
        <f t="shared" si="1"/>
        <v>471431.17</v>
      </c>
      <c r="S15" s="10">
        <v>180823.05</v>
      </c>
      <c r="T15" s="10">
        <v>290608.12</v>
      </c>
      <c r="U15" s="13"/>
      <c r="V15" s="13"/>
    </row>
    <row r="16" spans="1:22">
      <c r="A16" s="5">
        <v>630009</v>
      </c>
      <c r="B16" s="6" t="s">
        <v>30</v>
      </c>
      <c r="C16" s="7">
        <v>22</v>
      </c>
      <c r="D16" s="7">
        <v>41</v>
      </c>
      <c r="E16" s="7">
        <v>18</v>
      </c>
      <c r="F16" s="7">
        <v>28</v>
      </c>
      <c r="G16" s="8">
        <v>0.6428571428571429</v>
      </c>
      <c r="H16" s="7">
        <v>3</v>
      </c>
      <c r="I16" s="9">
        <v>79182.111111111109</v>
      </c>
      <c r="J16" s="10">
        <v>4041500.53</v>
      </c>
      <c r="K16" s="9">
        <v>22</v>
      </c>
      <c r="L16" s="10">
        <v>2226799.89</v>
      </c>
      <c r="M16" s="10">
        <f t="shared" si="0"/>
        <v>6268300.4199999999</v>
      </c>
      <c r="N16" s="11">
        <v>0.2920148951320799</v>
      </c>
      <c r="O16" s="12">
        <v>0</v>
      </c>
      <c r="P16" s="11">
        <v>1.2302563448539727</v>
      </c>
      <c r="Q16" s="10">
        <v>5641470.3799999999</v>
      </c>
      <c r="R16" s="10">
        <f t="shared" si="1"/>
        <v>5641470.3799999999</v>
      </c>
      <c r="S16" s="10">
        <v>1707483.04</v>
      </c>
      <c r="T16" s="10">
        <v>3933987.34</v>
      </c>
      <c r="U16" s="13"/>
      <c r="V16" s="13"/>
    </row>
    <row r="17" spans="1:22">
      <c r="A17" s="5">
        <v>630010</v>
      </c>
      <c r="B17" s="6" t="s">
        <v>31</v>
      </c>
      <c r="C17" s="7">
        <v>21.5</v>
      </c>
      <c r="D17" s="7">
        <v>41</v>
      </c>
      <c r="E17" s="7">
        <v>15</v>
      </c>
      <c r="F17" s="7">
        <v>28</v>
      </c>
      <c r="G17" s="8">
        <v>0.5357142857142857</v>
      </c>
      <c r="H17" s="7">
        <v>2</v>
      </c>
      <c r="I17" s="9">
        <v>18316.666666666668</v>
      </c>
      <c r="J17" s="10">
        <v>934893.21</v>
      </c>
      <c r="K17" s="9">
        <v>0</v>
      </c>
      <c r="L17" s="10">
        <v>0</v>
      </c>
      <c r="M17" s="10">
        <f t="shared" si="0"/>
        <v>934893.21</v>
      </c>
      <c r="N17" s="11">
        <v>0.20341028715088952</v>
      </c>
      <c r="O17" s="12">
        <v>0</v>
      </c>
      <c r="P17" s="11">
        <v>2.4061738600765752</v>
      </c>
      <c r="Q17" s="10">
        <v>841403.89</v>
      </c>
      <c r="R17" s="10">
        <f t="shared" si="1"/>
        <v>841403.89</v>
      </c>
      <c r="S17" s="10">
        <v>254664.61</v>
      </c>
      <c r="T17" s="10">
        <v>586739.28</v>
      </c>
      <c r="U17" s="13"/>
      <c r="V17" s="13"/>
    </row>
    <row r="18" spans="1:22">
      <c r="A18" s="5">
        <v>630011</v>
      </c>
      <c r="B18" s="6" t="s">
        <v>32</v>
      </c>
      <c r="C18" s="7">
        <v>25</v>
      </c>
      <c r="D18" s="7">
        <v>41</v>
      </c>
      <c r="E18" s="7">
        <v>17</v>
      </c>
      <c r="F18" s="7">
        <v>28</v>
      </c>
      <c r="G18" s="8">
        <v>0.6071428571428571</v>
      </c>
      <c r="H18" s="7">
        <v>3</v>
      </c>
      <c r="I18" s="9">
        <v>14644.111111111111</v>
      </c>
      <c r="J18" s="10">
        <v>747443.86</v>
      </c>
      <c r="K18" s="9">
        <v>25</v>
      </c>
      <c r="L18" s="10">
        <v>2530454.42</v>
      </c>
      <c r="M18" s="10">
        <f t="shared" si="0"/>
        <v>3277898.28</v>
      </c>
      <c r="N18" s="11">
        <v>0.17092043484091698</v>
      </c>
      <c r="O18" s="12">
        <v>0</v>
      </c>
      <c r="P18" s="11">
        <v>1.1756456765390655</v>
      </c>
      <c r="Q18" s="10">
        <v>2950108.45</v>
      </c>
      <c r="R18" s="10">
        <f t="shared" si="1"/>
        <v>2950108.45</v>
      </c>
      <c r="S18" s="10">
        <v>892898.45</v>
      </c>
      <c r="T18" s="10">
        <v>2057210</v>
      </c>
      <c r="U18" s="13"/>
      <c r="V18" s="13"/>
    </row>
    <row r="19" spans="1:22">
      <c r="A19" s="5">
        <v>630012</v>
      </c>
      <c r="B19" s="6" t="s">
        <v>33</v>
      </c>
      <c r="C19" s="7">
        <v>23</v>
      </c>
      <c r="D19" s="7">
        <v>41</v>
      </c>
      <c r="E19" s="7">
        <v>17</v>
      </c>
      <c r="F19" s="7">
        <v>28</v>
      </c>
      <c r="G19" s="8">
        <v>0.6071428571428571</v>
      </c>
      <c r="H19" s="7">
        <v>3</v>
      </c>
      <c r="I19" s="9">
        <v>51153.666666666664</v>
      </c>
      <c r="J19" s="10">
        <v>2610912.59</v>
      </c>
      <c r="K19" s="9">
        <v>23</v>
      </c>
      <c r="L19" s="10">
        <v>2328018.0699999998</v>
      </c>
      <c r="M19" s="10">
        <f t="shared" si="0"/>
        <v>4938930.66</v>
      </c>
      <c r="N19" s="11">
        <v>9.1126456100386777E-2</v>
      </c>
      <c r="O19" s="12">
        <v>0</v>
      </c>
      <c r="P19" s="11">
        <v>0.85324873692868053</v>
      </c>
      <c r="Q19" s="10">
        <v>3333778.2</v>
      </c>
      <c r="R19" s="10">
        <f t="shared" si="1"/>
        <v>3333778.2</v>
      </c>
      <c r="S19" s="10">
        <v>1009022.36</v>
      </c>
      <c r="T19" s="10">
        <v>2324755.84</v>
      </c>
      <c r="U19" s="13"/>
      <c r="V19" s="13"/>
    </row>
    <row r="20" spans="1:22">
      <c r="A20" s="5">
        <v>630013</v>
      </c>
      <c r="B20" s="6" t="s">
        <v>34</v>
      </c>
      <c r="C20" s="7">
        <v>20</v>
      </c>
      <c r="D20" s="7">
        <v>41</v>
      </c>
      <c r="E20" s="7">
        <v>15</v>
      </c>
      <c r="F20" s="7">
        <v>28</v>
      </c>
      <c r="G20" s="8">
        <v>0.5357142857142857</v>
      </c>
      <c r="H20" s="7">
        <v>2</v>
      </c>
      <c r="I20" s="9">
        <v>39558.333333333336</v>
      </c>
      <c r="J20" s="10">
        <v>2019080.1</v>
      </c>
      <c r="K20" s="9">
        <v>0</v>
      </c>
      <c r="L20" s="10">
        <v>0</v>
      </c>
      <c r="M20" s="10">
        <f t="shared" si="0"/>
        <v>2019080.1</v>
      </c>
      <c r="N20" s="11">
        <v>0.75688748978370834</v>
      </c>
      <c r="O20" s="12">
        <v>151431.01</v>
      </c>
      <c r="P20" s="11">
        <v>1.1154990152337312</v>
      </c>
      <c r="Q20" s="10">
        <v>1817172.09</v>
      </c>
      <c r="R20" s="10">
        <f t="shared" si="1"/>
        <v>1968603.1</v>
      </c>
      <c r="S20" s="10">
        <v>595829.84</v>
      </c>
      <c r="T20" s="10">
        <v>1372773.26</v>
      </c>
      <c r="U20" s="13"/>
      <c r="V20" s="13"/>
    </row>
    <row r="21" spans="1:22">
      <c r="A21" s="5">
        <v>630014</v>
      </c>
      <c r="B21" s="6" t="s">
        <v>35</v>
      </c>
      <c r="C21" s="7">
        <v>17.5</v>
      </c>
      <c r="D21" s="7">
        <v>41</v>
      </c>
      <c r="E21" s="7">
        <v>13</v>
      </c>
      <c r="F21" s="7">
        <v>28</v>
      </c>
      <c r="G21" s="8">
        <v>0.4642857142857143</v>
      </c>
      <c r="H21" s="7">
        <v>2</v>
      </c>
      <c r="I21" s="9">
        <v>11201.111111111111</v>
      </c>
      <c r="J21" s="10">
        <v>571711.16</v>
      </c>
      <c r="K21" s="9">
        <v>0</v>
      </c>
      <c r="L21" s="10">
        <v>0</v>
      </c>
      <c r="M21" s="10">
        <f t="shared" si="0"/>
        <v>571711.16</v>
      </c>
      <c r="N21" s="11">
        <v>0.12496926958385014</v>
      </c>
      <c r="O21" s="12">
        <v>0</v>
      </c>
      <c r="P21" s="11">
        <v>1.9853285137146501</v>
      </c>
      <c r="Q21" s="10">
        <v>514540.04</v>
      </c>
      <c r="R21" s="10">
        <f t="shared" si="1"/>
        <v>514540.04</v>
      </c>
      <c r="S21" s="10">
        <v>82221.95</v>
      </c>
      <c r="T21" s="10">
        <v>432318.09</v>
      </c>
      <c r="U21" s="13"/>
      <c r="V21" s="13"/>
    </row>
    <row r="22" spans="1:22">
      <c r="A22" s="5">
        <v>630015</v>
      </c>
      <c r="B22" s="6" t="s">
        <v>36</v>
      </c>
      <c r="C22" s="7">
        <v>25.5</v>
      </c>
      <c r="D22" s="7">
        <v>41</v>
      </c>
      <c r="E22" s="7">
        <v>18</v>
      </c>
      <c r="F22" s="7">
        <v>28</v>
      </c>
      <c r="G22" s="8">
        <v>0.6428571428571429</v>
      </c>
      <c r="H22" s="7">
        <v>3</v>
      </c>
      <c r="I22" s="9">
        <v>35287</v>
      </c>
      <c r="J22" s="10">
        <v>1801068.79</v>
      </c>
      <c r="K22" s="9">
        <v>25.5</v>
      </c>
      <c r="L22" s="10">
        <v>2581063.5099999998</v>
      </c>
      <c r="M22" s="10">
        <f t="shared" si="0"/>
        <v>4382132.3</v>
      </c>
      <c r="N22" s="11">
        <v>0.45353953904748856</v>
      </c>
      <c r="O22" s="12">
        <v>0</v>
      </c>
      <c r="P22" s="11">
        <v>1.3390903142837804</v>
      </c>
      <c r="Q22" s="10">
        <v>3943919.07</v>
      </c>
      <c r="R22" s="10">
        <f t="shared" si="1"/>
        <v>3943919.07</v>
      </c>
      <c r="S22" s="10">
        <v>1193691.45</v>
      </c>
      <c r="T22" s="10">
        <v>2750227.62</v>
      </c>
      <c r="U22" s="13"/>
      <c r="V22" s="13"/>
    </row>
    <row r="23" spans="1:22" ht="30.75" customHeight="1">
      <c r="A23" s="5">
        <v>630016</v>
      </c>
      <c r="B23" s="6" t="s">
        <v>37</v>
      </c>
      <c r="C23" s="7">
        <v>19</v>
      </c>
      <c r="D23" s="7">
        <v>41</v>
      </c>
      <c r="E23" s="7">
        <v>12</v>
      </c>
      <c r="F23" s="7">
        <v>28</v>
      </c>
      <c r="G23" s="8">
        <v>0.42857142857142855</v>
      </c>
      <c r="H23" s="7">
        <v>2</v>
      </c>
      <c r="I23" s="9">
        <v>13687.222222222223</v>
      </c>
      <c r="J23" s="10">
        <v>698603.7</v>
      </c>
      <c r="K23" s="9">
        <v>0</v>
      </c>
      <c r="L23" s="10">
        <v>0</v>
      </c>
      <c r="M23" s="10">
        <f t="shared" si="0"/>
        <v>698603.7</v>
      </c>
      <c r="N23" s="11">
        <v>0.1695423452197265</v>
      </c>
      <c r="O23" s="12">
        <v>0</v>
      </c>
      <c r="P23" s="11">
        <v>2.0907297830374754</v>
      </c>
      <c r="Q23" s="10">
        <v>628743.32999999996</v>
      </c>
      <c r="R23" s="10">
        <f t="shared" si="1"/>
        <v>628743.32999999996</v>
      </c>
      <c r="S23" s="10">
        <v>190299.43</v>
      </c>
      <c r="T23" s="10">
        <v>438443.9</v>
      </c>
      <c r="U23" s="13"/>
      <c r="V23" s="13"/>
    </row>
    <row r="24" spans="1:22">
      <c r="A24" s="5">
        <v>630017</v>
      </c>
      <c r="B24" s="6" t="s">
        <v>38</v>
      </c>
      <c r="C24" s="7">
        <v>21</v>
      </c>
      <c r="D24" s="7">
        <v>41</v>
      </c>
      <c r="E24" s="7">
        <v>20</v>
      </c>
      <c r="F24" s="7">
        <v>28</v>
      </c>
      <c r="G24" s="8">
        <v>0.7142857142857143</v>
      </c>
      <c r="H24" s="7">
        <v>3</v>
      </c>
      <c r="I24" s="9">
        <v>45441</v>
      </c>
      <c r="J24" s="10">
        <v>2319334.79</v>
      </c>
      <c r="K24" s="9">
        <v>21</v>
      </c>
      <c r="L24" s="10">
        <v>2125581.71</v>
      </c>
      <c r="M24" s="10">
        <f t="shared" si="0"/>
        <v>4444916.5</v>
      </c>
      <c r="N24" s="11">
        <v>2.1161206998605506E-2</v>
      </c>
      <c r="O24" s="12">
        <v>0</v>
      </c>
      <c r="P24" s="11">
        <v>1.7629443484634313</v>
      </c>
      <c r="Q24" s="10">
        <v>4000424.85</v>
      </c>
      <c r="R24" s="10">
        <f t="shared" si="1"/>
        <v>4000424.85</v>
      </c>
      <c r="S24" s="10">
        <v>1210793.8400000001</v>
      </c>
      <c r="T24" s="10">
        <v>2789631.01</v>
      </c>
      <c r="U24" s="13"/>
      <c r="V24" s="13"/>
    </row>
    <row r="25" spans="1:22">
      <c r="A25" s="5">
        <v>630018</v>
      </c>
      <c r="B25" s="6" t="s">
        <v>39</v>
      </c>
      <c r="C25" s="7">
        <v>19.5</v>
      </c>
      <c r="D25" s="7">
        <v>41</v>
      </c>
      <c r="E25" s="7">
        <v>15</v>
      </c>
      <c r="F25" s="7">
        <v>28</v>
      </c>
      <c r="G25" s="8">
        <v>0.5357142857142857</v>
      </c>
      <c r="H25" s="7">
        <v>2</v>
      </c>
      <c r="I25" s="9">
        <v>18164.222222222223</v>
      </c>
      <c r="J25" s="10">
        <v>927112.36</v>
      </c>
      <c r="K25" s="9">
        <v>0</v>
      </c>
      <c r="L25" s="10">
        <v>0</v>
      </c>
      <c r="M25" s="10">
        <f t="shared" si="0"/>
        <v>927112.36</v>
      </c>
      <c r="N25" s="11">
        <v>0.33973727130154552</v>
      </c>
      <c r="O25" s="12">
        <v>0</v>
      </c>
      <c r="P25" s="11">
        <v>2.1704788978788541</v>
      </c>
      <c r="Q25" s="10">
        <v>834401.12</v>
      </c>
      <c r="R25" s="10">
        <f t="shared" si="1"/>
        <v>834401.12</v>
      </c>
      <c r="S25" s="10">
        <v>252545.11</v>
      </c>
      <c r="T25" s="10">
        <v>581856.01</v>
      </c>
      <c r="U25" s="13"/>
      <c r="V25" s="13"/>
    </row>
    <row r="26" spans="1:22">
      <c r="A26" s="5">
        <v>630019</v>
      </c>
      <c r="B26" s="6" t="s">
        <v>40</v>
      </c>
      <c r="C26" s="7">
        <v>21.5</v>
      </c>
      <c r="D26" s="7">
        <v>41</v>
      </c>
      <c r="E26" s="7">
        <v>19</v>
      </c>
      <c r="F26" s="7">
        <v>28</v>
      </c>
      <c r="G26" s="8">
        <v>0.6785714285714286</v>
      </c>
      <c r="H26" s="7">
        <v>3</v>
      </c>
      <c r="I26" s="9">
        <v>39591</v>
      </c>
      <c r="J26" s="10">
        <v>2020747.43</v>
      </c>
      <c r="K26" s="9">
        <v>21.5</v>
      </c>
      <c r="L26" s="10">
        <v>2176190.7999999998</v>
      </c>
      <c r="M26" s="10">
        <f t="shared" si="0"/>
        <v>4196938.2299999995</v>
      </c>
      <c r="N26" s="11">
        <v>0.21794732072037812</v>
      </c>
      <c r="O26" s="12">
        <v>0</v>
      </c>
      <c r="P26" s="11">
        <v>1.5638782963097473</v>
      </c>
      <c r="Q26" s="10">
        <v>3777244.41</v>
      </c>
      <c r="R26" s="10">
        <f t="shared" si="1"/>
        <v>3777244.41</v>
      </c>
      <c r="S26" s="10">
        <v>1143244.6399999999</v>
      </c>
      <c r="T26" s="10">
        <v>2633999.77</v>
      </c>
      <c r="U26" s="13"/>
      <c r="V26" s="13"/>
    </row>
    <row r="27" spans="1:22">
      <c r="A27" s="5">
        <v>630020</v>
      </c>
      <c r="B27" s="6" t="s">
        <v>41</v>
      </c>
      <c r="C27" s="7">
        <v>20.5</v>
      </c>
      <c r="D27" s="7">
        <v>41</v>
      </c>
      <c r="E27" s="7">
        <v>14</v>
      </c>
      <c r="F27" s="7">
        <v>28</v>
      </c>
      <c r="G27" s="8">
        <v>0.5</v>
      </c>
      <c r="H27" s="7">
        <v>2</v>
      </c>
      <c r="I27" s="9">
        <v>59767.222222222219</v>
      </c>
      <c r="J27" s="10">
        <v>3050553.42</v>
      </c>
      <c r="K27" s="9">
        <v>0</v>
      </c>
      <c r="L27" s="10">
        <v>0</v>
      </c>
      <c r="M27" s="10">
        <f t="shared" si="0"/>
        <v>3050553.42</v>
      </c>
      <c r="N27" s="11">
        <v>0.36174658530774401</v>
      </c>
      <c r="O27" s="12">
        <v>0</v>
      </c>
      <c r="P27" s="11">
        <v>1.8842145889617907</v>
      </c>
      <c r="Q27" s="10">
        <v>2745498.08</v>
      </c>
      <c r="R27" s="10">
        <f t="shared" si="1"/>
        <v>2745498.08</v>
      </c>
      <c r="S27" s="10">
        <v>830969.78</v>
      </c>
      <c r="T27" s="10">
        <v>1914528.3</v>
      </c>
      <c r="U27" s="13"/>
      <c r="V27" s="13"/>
    </row>
    <row r="28" spans="1:22">
      <c r="A28" s="5">
        <v>630022</v>
      </c>
      <c r="B28" s="6" t="s">
        <v>42</v>
      </c>
      <c r="C28" s="7">
        <v>10.5</v>
      </c>
      <c r="D28" s="7">
        <v>41</v>
      </c>
      <c r="E28" s="7">
        <v>11</v>
      </c>
      <c r="F28" s="7">
        <v>28</v>
      </c>
      <c r="G28" s="8">
        <v>0.39285714285714285</v>
      </c>
      <c r="H28" s="7">
        <v>1</v>
      </c>
      <c r="I28" s="9">
        <v>0</v>
      </c>
      <c r="J28" s="10">
        <v>0</v>
      </c>
      <c r="K28" s="9">
        <v>0</v>
      </c>
      <c r="L28" s="10">
        <v>0</v>
      </c>
      <c r="M28" s="10">
        <f t="shared" si="0"/>
        <v>0</v>
      </c>
      <c r="N28" s="11">
        <v>0.69674456007712959</v>
      </c>
      <c r="O28" s="12">
        <v>0</v>
      </c>
      <c r="P28" s="11">
        <v>2.0571935483870969</v>
      </c>
      <c r="Q28" s="10">
        <v>0</v>
      </c>
      <c r="R28" s="10">
        <f t="shared" si="1"/>
        <v>0</v>
      </c>
      <c r="S28" s="10">
        <v>0</v>
      </c>
      <c r="T28" s="10">
        <v>0</v>
      </c>
      <c r="U28" s="13"/>
      <c r="V28" s="13"/>
    </row>
    <row r="29" spans="1:22">
      <c r="A29" s="5">
        <v>630023</v>
      </c>
      <c r="B29" s="6" t="s">
        <v>43</v>
      </c>
      <c r="C29" s="7">
        <v>16.5</v>
      </c>
      <c r="D29" s="7">
        <v>41</v>
      </c>
      <c r="E29" s="7">
        <v>14</v>
      </c>
      <c r="F29" s="7">
        <v>28</v>
      </c>
      <c r="G29" s="8">
        <v>0.5</v>
      </c>
      <c r="H29" s="7">
        <v>2</v>
      </c>
      <c r="I29" s="9">
        <v>11743.777777777777</v>
      </c>
      <c r="J29" s="10">
        <v>599409.18000000005</v>
      </c>
      <c r="K29" s="9">
        <v>0</v>
      </c>
      <c r="L29" s="10">
        <v>0</v>
      </c>
      <c r="M29" s="10">
        <f t="shared" si="0"/>
        <v>599409.18000000005</v>
      </c>
      <c r="N29" s="11">
        <v>0.15203596967010863</v>
      </c>
      <c r="O29" s="12">
        <v>0</v>
      </c>
      <c r="P29" s="11">
        <v>1.5432210795187202</v>
      </c>
      <c r="Q29" s="10">
        <v>539468.26</v>
      </c>
      <c r="R29" s="10">
        <f t="shared" si="1"/>
        <v>539468.26</v>
      </c>
      <c r="S29" s="10">
        <v>163278.87</v>
      </c>
      <c r="T29" s="10">
        <v>376189.39</v>
      </c>
      <c r="U29" s="13"/>
      <c r="V29" s="13"/>
    </row>
    <row r="30" spans="1:22">
      <c r="A30" s="5">
        <v>630024</v>
      </c>
      <c r="B30" s="6" t="s">
        <v>44</v>
      </c>
      <c r="C30" s="7">
        <v>15.5</v>
      </c>
      <c r="D30" s="7">
        <v>41</v>
      </c>
      <c r="E30" s="7">
        <v>13</v>
      </c>
      <c r="F30" s="7">
        <v>28</v>
      </c>
      <c r="G30" s="8">
        <v>0.4642857142857143</v>
      </c>
      <c r="H30" s="7">
        <v>2</v>
      </c>
      <c r="I30" s="9">
        <v>12277.222222222223</v>
      </c>
      <c r="J30" s="10">
        <v>626636.49</v>
      </c>
      <c r="K30" s="9">
        <v>0</v>
      </c>
      <c r="L30" s="10">
        <v>0</v>
      </c>
      <c r="M30" s="10">
        <f t="shared" si="0"/>
        <v>626636.49</v>
      </c>
      <c r="N30" s="11">
        <v>0.12163945452195521</v>
      </c>
      <c r="O30" s="12">
        <v>0</v>
      </c>
      <c r="P30" s="11">
        <v>3.3733481981834279</v>
      </c>
      <c r="Q30" s="10">
        <v>563972.84</v>
      </c>
      <c r="R30" s="10">
        <f t="shared" si="1"/>
        <v>563972.84</v>
      </c>
      <c r="S30" s="10">
        <v>170695.58</v>
      </c>
      <c r="T30" s="10">
        <v>393277.26</v>
      </c>
      <c r="U30" s="13"/>
      <c r="V30" s="13"/>
    </row>
    <row r="31" spans="1:22">
      <c r="A31" s="5">
        <v>630025</v>
      </c>
      <c r="B31" s="6" t="s">
        <v>45</v>
      </c>
      <c r="C31" s="7">
        <v>11.5</v>
      </c>
      <c r="D31" s="7">
        <v>41</v>
      </c>
      <c r="E31" s="7">
        <v>10</v>
      </c>
      <c r="F31" s="7">
        <v>28</v>
      </c>
      <c r="G31" s="8">
        <v>0.35714285714285715</v>
      </c>
      <c r="H31" s="7">
        <v>1</v>
      </c>
      <c r="I31" s="9">
        <v>0</v>
      </c>
      <c r="J31" s="10">
        <v>0</v>
      </c>
      <c r="K31" s="9">
        <v>0</v>
      </c>
      <c r="L31" s="10">
        <v>0</v>
      </c>
      <c r="M31" s="10">
        <f t="shared" si="0"/>
        <v>0</v>
      </c>
      <c r="N31" s="11">
        <v>0.39946480312084293</v>
      </c>
      <c r="O31" s="12">
        <v>0</v>
      </c>
      <c r="P31" s="11">
        <v>2.0714722771345193</v>
      </c>
      <c r="Q31" s="10">
        <v>0</v>
      </c>
      <c r="R31" s="10">
        <f t="shared" si="1"/>
        <v>0</v>
      </c>
      <c r="S31" s="10">
        <v>0</v>
      </c>
      <c r="T31" s="10">
        <v>0</v>
      </c>
      <c r="U31" s="13"/>
      <c r="V31" s="13"/>
    </row>
    <row r="32" spans="1:22">
      <c r="A32" s="5">
        <v>630026</v>
      </c>
      <c r="B32" s="6" t="s">
        <v>46</v>
      </c>
      <c r="C32" s="7">
        <v>17.5</v>
      </c>
      <c r="D32" s="7">
        <v>41</v>
      </c>
      <c r="E32" s="7">
        <v>14</v>
      </c>
      <c r="F32" s="7">
        <v>28</v>
      </c>
      <c r="G32" s="8">
        <v>0.5</v>
      </c>
      <c r="H32" s="7">
        <v>2</v>
      </c>
      <c r="I32" s="9">
        <v>8756.1111111111113</v>
      </c>
      <c r="J32" s="10">
        <v>446916.95</v>
      </c>
      <c r="K32" s="9">
        <v>0</v>
      </c>
      <c r="L32" s="10">
        <v>0</v>
      </c>
      <c r="M32" s="10">
        <f t="shared" si="0"/>
        <v>446916.95</v>
      </c>
      <c r="N32" s="11">
        <v>0.45907543586132038</v>
      </c>
      <c r="O32" s="12">
        <v>0</v>
      </c>
      <c r="P32" s="11">
        <v>3.5770358673584481</v>
      </c>
      <c r="Q32" s="10">
        <v>402225.26</v>
      </c>
      <c r="R32" s="14">
        <f t="shared" si="1"/>
        <v>402225.26</v>
      </c>
      <c r="S32" s="14">
        <v>30830.6</v>
      </c>
      <c r="T32" s="14">
        <v>371394.66</v>
      </c>
      <c r="U32" s="13"/>
      <c r="V32" s="15"/>
    </row>
    <row r="33" spans="1:22">
      <c r="A33" s="5">
        <v>630027</v>
      </c>
      <c r="B33" s="6" t="s">
        <v>47</v>
      </c>
      <c r="C33" s="7">
        <v>22</v>
      </c>
      <c r="D33" s="7">
        <v>41</v>
      </c>
      <c r="E33" s="7">
        <v>16</v>
      </c>
      <c r="F33" s="7">
        <v>28</v>
      </c>
      <c r="G33" s="8">
        <v>0.5714285714285714</v>
      </c>
      <c r="H33" s="7">
        <v>2</v>
      </c>
      <c r="I33" s="9">
        <v>7236.7777777777774</v>
      </c>
      <c r="J33" s="10">
        <v>369369.3</v>
      </c>
      <c r="K33" s="9">
        <v>0</v>
      </c>
      <c r="L33" s="10">
        <v>0</v>
      </c>
      <c r="M33" s="10">
        <f t="shared" si="0"/>
        <v>369369.3</v>
      </c>
      <c r="N33" s="11">
        <v>0.18760565384476147</v>
      </c>
      <c r="O33" s="12">
        <v>0</v>
      </c>
      <c r="P33" s="11">
        <v>1.7687355562892044</v>
      </c>
      <c r="Q33" s="10">
        <v>332432.37</v>
      </c>
      <c r="R33" s="10">
        <f t="shared" si="1"/>
        <v>332432.37</v>
      </c>
      <c r="S33" s="10">
        <v>100616.08</v>
      </c>
      <c r="T33" s="10">
        <v>231816.29</v>
      </c>
      <c r="U33" s="13"/>
      <c r="V33" s="13"/>
    </row>
    <row r="34" spans="1:22">
      <c r="A34" s="5">
        <v>630028</v>
      </c>
      <c r="B34" s="6" t="s">
        <v>48</v>
      </c>
      <c r="C34" s="7">
        <v>19.5</v>
      </c>
      <c r="D34" s="7">
        <v>41</v>
      </c>
      <c r="E34" s="7">
        <v>18</v>
      </c>
      <c r="F34" s="7">
        <v>28</v>
      </c>
      <c r="G34" s="8">
        <v>0.6428571428571429</v>
      </c>
      <c r="H34" s="7">
        <v>3</v>
      </c>
      <c r="I34" s="9">
        <v>56138.444444444445</v>
      </c>
      <c r="J34" s="10">
        <v>2865338.52</v>
      </c>
      <c r="K34" s="9">
        <v>19.5</v>
      </c>
      <c r="L34" s="10">
        <v>1973754.45</v>
      </c>
      <c r="M34" s="10">
        <f t="shared" si="0"/>
        <v>4839092.97</v>
      </c>
      <c r="N34" s="11">
        <v>0.19670292673387765</v>
      </c>
      <c r="O34" s="12">
        <v>0</v>
      </c>
      <c r="P34" s="11">
        <v>1.5231545228192085</v>
      </c>
      <c r="Q34" s="10">
        <v>4355183.67</v>
      </c>
      <c r="R34" s="10">
        <f t="shared" si="1"/>
        <v>4355183.67</v>
      </c>
      <c r="S34" s="10">
        <v>1318167.3899999999</v>
      </c>
      <c r="T34" s="10">
        <v>3037016.2800000003</v>
      </c>
      <c r="U34" s="13"/>
      <c r="V34" s="13"/>
    </row>
    <row r="35" spans="1:22">
      <c r="A35" s="5">
        <v>630029</v>
      </c>
      <c r="B35" s="6" t="s">
        <v>49</v>
      </c>
      <c r="C35" s="7">
        <v>20.5</v>
      </c>
      <c r="D35" s="7">
        <v>41</v>
      </c>
      <c r="E35" s="7">
        <v>14</v>
      </c>
      <c r="F35" s="7">
        <v>28</v>
      </c>
      <c r="G35" s="8">
        <v>0.5</v>
      </c>
      <c r="H35" s="7">
        <v>2</v>
      </c>
      <c r="I35" s="9">
        <v>102328</v>
      </c>
      <c r="J35" s="10">
        <v>5222880.0199999996</v>
      </c>
      <c r="K35" s="9">
        <v>0</v>
      </c>
      <c r="L35" s="10">
        <v>0</v>
      </c>
      <c r="M35" s="10">
        <f t="shared" si="0"/>
        <v>5222880.0199999996</v>
      </c>
      <c r="N35" s="11">
        <v>0.46480393569208744</v>
      </c>
      <c r="O35" s="12">
        <v>0</v>
      </c>
      <c r="P35" s="11">
        <v>1.4434994829045098</v>
      </c>
      <c r="Q35" s="10">
        <v>4700592.0199999996</v>
      </c>
      <c r="R35" s="10">
        <f t="shared" si="1"/>
        <v>4700592.0199999996</v>
      </c>
      <c r="S35" s="10">
        <v>1422710.86</v>
      </c>
      <c r="T35" s="10">
        <v>3277881.16</v>
      </c>
      <c r="U35" s="13"/>
      <c r="V35" s="13"/>
    </row>
    <row r="36" spans="1:22">
      <c r="A36" s="5">
        <v>630032</v>
      </c>
      <c r="B36" s="6" t="s">
        <v>50</v>
      </c>
      <c r="C36" s="7">
        <v>27</v>
      </c>
      <c r="D36" s="7">
        <v>41</v>
      </c>
      <c r="E36" s="7">
        <v>20</v>
      </c>
      <c r="F36" s="7">
        <v>28</v>
      </c>
      <c r="G36" s="8">
        <v>0.7142857142857143</v>
      </c>
      <c r="H36" s="7">
        <v>3</v>
      </c>
      <c r="I36" s="9">
        <v>20024.222222222223</v>
      </c>
      <c r="J36" s="10">
        <v>1022047.83</v>
      </c>
      <c r="K36" s="9">
        <v>27</v>
      </c>
      <c r="L36" s="10">
        <v>2732890.77</v>
      </c>
      <c r="M36" s="10">
        <f t="shared" si="0"/>
        <v>3754938.6</v>
      </c>
      <c r="N36" s="11">
        <v>8.9050994317165427E-2</v>
      </c>
      <c r="O36" s="12">
        <v>0</v>
      </c>
      <c r="P36" s="11">
        <v>1.4208937079665105</v>
      </c>
      <c r="Q36" s="10">
        <v>3379444.74</v>
      </c>
      <c r="R36" s="10">
        <f t="shared" si="1"/>
        <v>3379444.74</v>
      </c>
      <c r="S36" s="10">
        <v>1022844.08</v>
      </c>
      <c r="T36" s="10">
        <v>2356600.66</v>
      </c>
      <c r="U36" s="13"/>
      <c r="V36" s="13"/>
    </row>
    <row r="37" spans="1:22">
      <c r="A37" s="5">
        <v>630033</v>
      </c>
      <c r="B37" s="6" t="s">
        <v>51</v>
      </c>
      <c r="C37" s="7">
        <v>32</v>
      </c>
      <c r="D37" s="7">
        <v>41</v>
      </c>
      <c r="E37" s="7">
        <v>24</v>
      </c>
      <c r="F37" s="7">
        <v>28</v>
      </c>
      <c r="G37" s="8">
        <v>0.8571428571428571</v>
      </c>
      <c r="H37" s="7">
        <v>3</v>
      </c>
      <c r="I37" s="9">
        <v>44970.777777777781</v>
      </c>
      <c r="J37" s="10">
        <v>2295334.38</v>
      </c>
      <c r="K37" s="9">
        <v>32</v>
      </c>
      <c r="L37" s="10">
        <v>3238981.66</v>
      </c>
      <c r="M37" s="10">
        <f t="shared" si="0"/>
        <v>5534316.04</v>
      </c>
      <c r="N37" s="11">
        <v>0.2183960210024572</v>
      </c>
      <c r="O37" s="12">
        <v>0</v>
      </c>
      <c r="P37" s="11">
        <v>1.70155158832016</v>
      </c>
      <c r="Q37" s="10">
        <v>4980884.4400000004</v>
      </c>
      <c r="R37" s="10">
        <f t="shared" si="1"/>
        <v>4980884.4400000004</v>
      </c>
      <c r="S37" s="10">
        <v>1507545.93</v>
      </c>
      <c r="T37" s="10">
        <v>3473338.51</v>
      </c>
      <c r="U37" s="13"/>
      <c r="V37" s="13"/>
    </row>
    <row r="38" spans="1:22">
      <c r="A38" s="5">
        <v>630036</v>
      </c>
      <c r="B38" s="6" t="s">
        <v>52</v>
      </c>
      <c r="C38" s="7">
        <v>26</v>
      </c>
      <c r="D38" s="7">
        <v>41</v>
      </c>
      <c r="E38" s="7">
        <v>22</v>
      </c>
      <c r="F38" s="7">
        <v>28</v>
      </c>
      <c r="G38" s="8">
        <v>0.7857142857142857</v>
      </c>
      <c r="H38" s="7">
        <v>3</v>
      </c>
      <c r="I38" s="9">
        <v>175516.77777777778</v>
      </c>
      <c r="J38" s="10">
        <v>8958477.3599999994</v>
      </c>
      <c r="K38" s="9">
        <v>26</v>
      </c>
      <c r="L38" s="10">
        <v>2631672.6</v>
      </c>
      <c r="M38" s="10">
        <f t="shared" si="0"/>
        <v>11590149.959999999</v>
      </c>
      <c r="N38" s="11">
        <v>0.28929870660587742</v>
      </c>
      <c r="O38" s="12">
        <v>0</v>
      </c>
      <c r="P38" s="11">
        <v>1.4534506107696559</v>
      </c>
      <c r="Q38" s="10">
        <v>10431134.960000001</v>
      </c>
      <c r="R38" s="10">
        <f t="shared" si="1"/>
        <v>10431134.960000001</v>
      </c>
      <c r="S38" s="10">
        <v>3157153.16</v>
      </c>
      <c r="T38" s="10">
        <v>7273981.7999999998</v>
      </c>
      <c r="U38" s="13"/>
      <c r="V38" s="13"/>
    </row>
    <row r="39" spans="1:22">
      <c r="A39" s="5">
        <v>630042</v>
      </c>
      <c r="B39" s="6" t="s">
        <v>53</v>
      </c>
      <c r="C39" s="7">
        <v>18</v>
      </c>
      <c r="D39" s="7">
        <v>41</v>
      </c>
      <c r="E39" s="7">
        <v>13</v>
      </c>
      <c r="F39" s="7">
        <v>28</v>
      </c>
      <c r="G39" s="8">
        <v>0.4642857142857143</v>
      </c>
      <c r="H39" s="7">
        <v>2</v>
      </c>
      <c r="I39" s="9">
        <v>64647.666666666664</v>
      </c>
      <c r="J39" s="10">
        <v>3299654.12</v>
      </c>
      <c r="K39" s="9">
        <v>0</v>
      </c>
      <c r="L39" s="10">
        <v>0</v>
      </c>
      <c r="M39" s="10">
        <f t="shared" si="0"/>
        <v>3299654.12</v>
      </c>
      <c r="N39" s="11">
        <v>0.32529916225202976</v>
      </c>
      <c r="O39" s="12">
        <v>0</v>
      </c>
      <c r="P39" s="11">
        <v>1.6715131240349974</v>
      </c>
      <c r="Q39" s="10">
        <v>2969688.71</v>
      </c>
      <c r="R39" s="10">
        <f t="shared" si="1"/>
        <v>2969688.71</v>
      </c>
      <c r="S39" s="10">
        <v>898824.74</v>
      </c>
      <c r="T39" s="10">
        <v>2070863.97</v>
      </c>
      <c r="U39" s="13"/>
      <c r="V39" s="13"/>
    </row>
    <row r="40" spans="1:22">
      <c r="A40" s="5">
        <v>630051</v>
      </c>
      <c r="B40" s="6" t="s">
        <v>54</v>
      </c>
      <c r="C40" s="7">
        <v>16</v>
      </c>
      <c r="D40" s="7">
        <v>41</v>
      </c>
      <c r="E40" s="7">
        <v>12</v>
      </c>
      <c r="F40" s="7">
        <v>28</v>
      </c>
      <c r="G40" s="8">
        <v>0.42857142857142855</v>
      </c>
      <c r="H40" s="7">
        <v>2</v>
      </c>
      <c r="I40" s="9">
        <v>67256.888888888891</v>
      </c>
      <c r="J40" s="10">
        <v>3432830.32</v>
      </c>
      <c r="K40" s="9">
        <v>0</v>
      </c>
      <c r="L40" s="10">
        <v>0</v>
      </c>
      <c r="M40" s="10">
        <f t="shared" si="0"/>
        <v>3432830.32</v>
      </c>
      <c r="N40" s="11">
        <v>0.40912185849476762</v>
      </c>
      <c r="O40" s="12">
        <v>0</v>
      </c>
      <c r="P40" s="11">
        <v>1.6129711764637042</v>
      </c>
      <c r="Q40" s="10">
        <v>3089547.29</v>
      </c>
      <c r="R40" s="10">
        <f t="shared" si="1"/>
        <v>3089547.29</v>
      </c>
      <c r="S40" s="10">
        <v>935101.89</v>
      </c>
      <c r="T40" s="10">
        <v>2154445.4</v>
      </c>
      <c r="U40" s="13"/>
      <c r="V40" s="13"/>
    </row>
    <row r="41" spans="1:22">
      <c r="A41" s="5">
        <v>630052</v>
      </c>
      <c r="B41" s="6" t="s">
        <v>55</v>
      </c>
      <c r="C41" s="7">
        <v>17</v>
      </c>
      <c r="D41" s="7">
        <v>41</v>
      </c>
      <c r="E41" s="7">
        <v>13</v>
      </c>
      <c r="F41" s="7">
        <v>28</v>
      </c>
      <c r="G41" s="8">
        <v>0.4642857142857143</v>
      </c>
      <c r="H41" s="7">
        <v>2</v>
      </c>
      <c r="I41" s="9">
        <v>290433.55555555556</v>
      </c>
      <c r="J41" s="10">
        <v>14823895.84</v>
      </c>
      <c r="K41" s="9">
        <v>0</v>
      </c>
      <c r="L41" s="10">
        <v>0</v>
      </c>
      <c r="M41" s="10">
        <f t="shared" si="0"/>
        <v>14823895.84</v>
      </c>
      <c r="N41" s="11">
        <v>7.2594406569791436E-2</v>
      </c>
      <c r="O41" s="12">
        <v>0</v>
      </c>
      <c r="P41" s="11">
        <v>1.3987290427257977</v>
      </c>
      <c r="Q41" s="10">
        <v>13341506.26</v>
      </c>
      <c r="R41" s="10">
        <f t="shared" si="1"/>
        <v>13341506.26</v>
      </c>
      <c r="S41" s="10">
        <v>4038024.5199999996</v>
      </c>
      <c r="T41" s="10">
        <v>9303481.7400000002</v>
      </c>
      <c r="U41" s="13"/>
      <c r="V41" s="13"/>
    </row>
    <row r="42" spans="1:22">
      <c r="A42" s="5">
        <v>630061</v>
      </c>
      <c r="B42" s="6" t="s">
        <v>56</v>
      </c>
      <c r="C42" s="7">
        <v>24</v>
      </c>
      <c r="D42" s="7">
        <v>41</v>
      </c>
      <c r="E42" s="7">
        <v>17</v>
      </c>
      <c r="F42" s="7">
        <v>28</v>
      </c>
      <c r="G42" s="8">
        <v>0.6071428571428571</v>
      </c>
      <c r="H42" s="7">
        <v>3</v>
      </c>
      <c r="I42" s="9">
        <v>144977.44444444444</v>
      </c>
      <c r="J42" s="10">
        <v>7399732.21</v>
      </c>
      <c r="K42" s="9">
        <v>24</v>
      </c>
      <c r="L42" s="10">
        <v>2429236.2400000002</v>
      </c>
      <c r="M42" s="10">
        <f t="shared" si="0"/>
        <v>9828968.4499999993</v>
      </c>
      <c r="N42" s="11">
        <v>0.20621852969006488</v>
      </c>
      <c r="O42" s="12">
        <v>0</v>
      </c>
      <c r="P42" s="11">
        <v>1.6739864678113012</v>
      </c>
      <c r="Q42" s="10">
        <v>8846071.6099999994</v>
      </c>
      <c r="R42" s="10">
        <f t="shared" si="1"/>
        <v>8846071.6099999994</v>
      </c>
      <c r="S42" s="10">
        <v>2677407.8899999997</v>
      </c>
      <c r="T42" s="10">
        <v>6168663.7199999997</v>
      </c>
      <c r="U42" s="13"/>
      <c r="V42" s="13"/>
    </row>
    <row r="43" spans="1:22">
      <c r="A43" s="5">
        <v>630062</v>
      </c>
      <c r="B43" s="6" t="s">
        <v>57</v>
      </c>
      <c r="C43" s="7">
        <v>19</v>
      </c>
      <c r="D43" s="7">
        <v>41</v>
      </c>
      <c r="E43" s="7">
        <v>15</v>
      </c>
      <c r="F43" s="7">
        <v>28</v>
      </c>
      <c r="G43" s="8">
        <v>0.5357142857142857</v>
      </c>
      <c r="H43" s="7">
        <v>2</v>
      </c>
      <c r="I43" s="9">
        <v>94893.444444444438</v>
      </c>
      <c r="J43" s="10">
        <v>4843416.0199999996</v>
      </c>
      <c r="K43" s="9">
        <v>0</v>
      </c>
      <c r="L43" s="10">
        <v>0</v>
      </c>
      <c r="M43" s="10">
        <f t="shared" si="0"/>
        <v>4843416.0199999996</v>
      </c>
      <c r="N43" s="11">
        <v>0.25851565523214937</v>
      </c>
      <c r="O43" s="12">
        <v>0</v>
      </c>
      <c r="P43" s="11">
        <v>0.84097223377530816</v>
      </c>
      <c r="Q43" s="10">
        <v>3269305.81</v>
      </c>
      <c r="R43" s="10">
        <f t="shared" si="1"/>
        <v>3269305.81</v>
      </c>
      <c r="S43" s="10">
        <v>989508.73</v>
      </c>
      <c r="T43" s="10">
        <v>2279797.08</v>
      </c>
      <c r="U43" s="13"/>
      <c r="V43" s="13"/>
    </row>
    <row r="44" spans="1:22">
      <c r="A44" s="5">
        <v>630070</v>
      </c>
      <c r="B44" s="6" t="s">
        <v>58</v>
      </c>
      <c r="C44" s="7">
        <v>19</v>
      </c>
      <c r="D44" s="7">
        <v>41</v>
      </c>
      <c r="E44" s="7">
        <v>16</v>
      </c>
      <c r="F44" s="7">
        <v>28</v>
      </c>
      <c r="G44" s="8">
        <v>0.5714285714285714</v>
      </c>
      <c r="H44" s="7">
        <v>2</v>
      </c>
      <c r="I44" s="9">
        <v>91761</v>
      </c>
      <c r="J44" s="10">
        <v>4683534.25</v>
      </c>
      <c r="K44" s="9">
        <v>0</v>
      </c>
      <c r="L44" s="10">
        <v>0</v>
      </c>
      <c r="M44" s="10">
        <f t="shared" si="0"/>
        <v>4683534.25</v>
      </c>
      <c r="N44" s="11">
        <v>0.20340049524939849</v>
      </c>
      <c r="O44" s="12">
        <v>0</v>
      </c>
      <c r="P44" s="11">
        <v>1.1782946740961513</v>
      </c>
      <c r="Q44" s="10">
        <v>4215180.83</v>
      </c>
      <c r="R44" s="10">
        <f t="shared" si="1"/>
        <v>4215180.83</v>
      </c>
      <c r="S44" s="10">
        <v>1275793.24</v>
      </c>
      <c r="T44" s="10">
        <v>2939387.59</v>
      </c>
      <c r="U44" s="13"/>
      <c r="V44" s="13"/>
    </row>
    <row r="45" spans="1:22">
      <c r="A45" s="5">
        <v>630071</v>
      </c>
      <c r="B45" s="6" t="s">
        <v>59</v>
      </c>
      <c r="C45" s="7">
        <v>22.5</v>
      </c>
      <c r="D45" s="7">
        <v>41</v>
      </c>
      <c r="E45" s="7">
        <v>18</v>
      </c>
      <c r="F45" s="7">
        <v>28</v>
      </c>
      <c r="G45" s="8">
        <v>0.6428571428571429</v>
      </c>
      <c r="H45" s="7">
        <v>3</v>
      </c>
      <c r="I45" s="9">
        <v>88333.777777777781</v>
      </c>
      <c r="J45" s="10">
        <v>4508606.8600000003</v>
      </c>
      <c r="K45" s="9">
        <v>22.5</v>
      </c>
      <c r="L45" s="10">
        <v>2277408.98</v>
      </c>
      <c r="M45" s="10">
        <f t="shared" si="0"/>
        <v>6786015.8399999999</v>
      </c>
      <c r="N45" s="11">
        <v>0.43552061347792781</v>
      </c>
      <c r="O45" s="12">
        <v>0</v>
      </c>
      <c r="P45" s="11">
        <v>1.2957649039160648</v>
      </c>
      <c r="Q45" s="10">
        <v>6107414.2599999998</v>
      </c>
      <c r="R45" s="10">
        <f t="shared" si="1"/>
        <v>6107414.2599999998</v>
      </c>
      <c r="S45" s="10">
        <v>1848508.56</v>
      </c>
      <c r="T45" s="10">
        <v>4258905.7</v>
      </c>
      <c r="U45" s="13"/>
      <c r="V45" s="13"/>
    </row>
    <row r="46" spans="1:22">
      <c r="A46" s="5">
        <v>630072</v>
      </c>
      <c r="B46" s="6" t="s">
        <v>60</v>
      </c>
      <c r="C46" s="7">
        <v>21</v>
      </c>
      <c r="D46" s="7">
        <v>41</v>
      </c>
      <c r="E46" s="7">
        <v>17</v>
      </c>
      <c r="F46" s="7">
        <v>28</v>
      </c>
      <c r="G46" s="8">
        <v>0.6071428571428571</v>
      </c>
      <c r="H46" s="7">
        <v>3</v>
      </c>
      <c r="I46" s="9">
        <v>53028</v>
      </c>
      <c r="J46" s="10">
        <v>2706579.64</v>
      </c>
      <c r="K46" s="9">
        <v>21</v>
      </c>
      <c r="L46" s="10">
        <v>2125581.71</v>
      </c>
      <c r="M46" s="10">
        <f t="shared" si="0"/>
        <v>4832161.3499999996</v>
      </c>
      <c r="N46" s="11">
        <v>0.72117419290117613</v>
      </c>
      <c r="O46" s="12">
        <v>362412.1</v>
      </c>
      <c r="P46" s="11">
        <v>1.1553032016769971</v>
      </c>
      <c r="Q46" s="10">
        <v>4348945.22</v>
      </c>
      <c r="R46" s="10">
        <f t="shared" si="1"/>
        <v>4711357.3199999994</v>
      </c>
      <c r="S46" s="10">
        <v>1425969.15</v>
      </c>
      <c r="T46" s="10">
        <v>3285388.17</v>
      </c>
      <c r="U46" s="13"/>
      <c r="V46" s="13"/>
    </row>
    <row r="47" spans="1:22">
      <c r="A47" s="5">
        <v>630075</v>
      </c>
      <c r="B47" s="6" t="s">
        <v>61</v>
      </c>
      <c r="C47" s="7">
        <v>28</v>
      </c>
      <c r="D47" s="7">
        <v>41</v>
      </c>
      <c r="E47" s="7">
        <v>23</v>
      </c>
      <c r="F47" s="7">
        <v>28</v>
      </c>
      <c r="G47" s="8">
        <v>0.8214285714285714</v>
      </c>
      <c r="H47" s="7">
        <v>3</v>
      </c>
      <c r="I47" s="9">
        <v>67039.222222222219</v>
      </c>
      <c r="J47" s="10">
        <v>3421720.49</v>
      </c>
      <c r="K47" s="9">
        <v>28</v>
      </c>
      <c r="L47" s="10">
        <v>2834108.95</v>
      </c>
      <c r="M47" s="10">
        <f t="shared" si="0"/>
        <v>6255829.4400000004</v>
      </c>
      <c r="N47" s="11">
        <v>0.10706916404537629</v>
      </c>
      <c r="O47" s="12">
        <v>0</v>
      </c>
      <c r="P47" s="11">
        <v>1.6577174301263387</v>
      </c>
      <c r="Q47" s="10">
        <v>5630246.5</v>
      </c>
      <c r="R47" s="10">
        <f t="shared" si="1"/>
        <v>5630246.5</v>
      </c>
      <c r="S47" s="10">
        <v>1704085.95</v>
      </c>
      <c r="T47" s="10">
        <v>3926160.55</v>
      </c>
      <c r="U47" s="13"/>
      <c r="V47" s="13"/>
    </row>
    <row r="48" spans="1:22">
      <c r="A48" s="5">
        <v>630077</v>
      </c>
      <c r="B48" s="6" t="s">
        <v>62</v>
      </c>
      <c r="C48" s="7">
        <v>23.5</v>
      </c>
      <c r="D48" s="7">
        <v>41</v>
      </c>
      <c r="E48" s="7">
        <v>17</v>
      </c>
      <c r="F48" s="7">
        <v>28</v>
      </c>
      <c r="G48" s="8">
        <v>0.6071428571428571</v>
      </c>
      <c r="H48" s="7">
        <v>3</v>
      </c>
      <c r="I48" s="9">
        <v>84187.888888888891</v>
      </c>
      <c r="J48" s="10">
        <v>4296998.3</v>
      </c>
      <c r="K48" s="9">
        <v>23.5</v>
      </c>
      <c r="L48" s="10">
        <v>2378627.15</v>
      </c>
      <c r="M48" s="10">
        <f t="shared" si="0"/>
        <v>6675625.4499999993</v>
      </c>
      <c r="N48" s="11">
        <v>0.33852128423669142</v>
      </c>
      <c r="O48" s="12">
        <v>0</v>
      </c>
      <c r="P48" s="11">
        <v>1.4145069211672769</v>
      </c>
      <c r="Q48" s="10">
        <v>6008062.9100000001</v>
      </c>
      <c r="R48" s="10">
        <f t="shared" si="1"/>
        <v>6008062.9100000001</v>
      </c>
      <c r="S48" s="10">
        <v>1818438.25</v>
      </c>
      <c r="T48" s="10">
        <v>4189624.66</v>
      </c>
      <c r="U48" s="13"/>
      <c r="V48" s="13"/>
    </row>
    <row r="49" spans="1:22">
      <c r="A49" s="5">
        <v>630078</v>
      </c>
      <c r="B49" s="6" t="s">
        <v>63</v>
      </c>
      <c r="C49" s="7">
        <v>14.5</v>
      </c>
      <c r="D49" s="7">
        <v>41</v>
      </c>
      <c r="E49" s="7">
        <v>14</v>
      </c>
      <c r="F49" s="7">
        <v>28</v>
      </c>
      <c r="G49" s="8">
        <v>0.5</v>
      </c>
      <c r="H49" s="7">
        <v>2</v>
      </c>
      <c r="I49" s="9">
        <v>76915.222222222219</v>
      </c>
      <c r="J49" s="10">
        <v>3925797.21</v>
      </c>
      <c r="K49" s="9">
        <v>0</v>
      </c>
      <c r="L49" s="10">
        <v>0</v>
      </c>
      <c r="M49" s="10">
        <f t="shared" si="0"/>
        <v>3925797.21</v>
      </c>
      <c r="N49" s="11">
        <v>3.9926878543976013E-3</v>
      </c>
      <c r="O49" s="12">
        <v>0</v>
      </c>
      <c r="P49" s="11">
        <v>0.91674675449487519</v>
      </c>
      <c r="Q49" s="10">
        <v>3533217.49</v>
      </c>
      <c r="R49" s="10">
        <f t="shared" si="1"/>
        <v>3533217.49</v>
      </c>
      <c r="S49" s="10">
        <v>1069385.9099999999</v>
      </c>
      <c r="T49" s="10">
        <v>2463831.58</v>
      </c>
      <c r="U49" s="13"/>
      <c r="V49" s="13"/>
    </row>
    <row r="50" spans="1:22">
      <c r="A50" s="5">
        <v>630080</v>
      </c>
      <c r="B50" s="6" t="s">
        <v>64</v>
      </c>
      <c r="C50" s="7">
        <v>25</v>
      </c>
      <c r="D50" s="7">
        <v>41</v>
      </c>
      <c r="E50" s="7">
        <v>21</v>
      </c>
      <c r="F50" s="7">
        <v>28</v>
      </c>
      <c r="G50" s="8">
        <v>0.75</v>
      </c>
      <c r="H50" s="7">
        <v>3</v>
      </c>
      <c r="I50" s="9">
        <v>85943.666666666672</v>
      </c>
      <c r="J50" s="10">
        <v>4386614.21</v>
      </c>
      <c r="K50" s="9">
        <v>25</v>
      </c>
      <c r="L50" s="10">
        <v>2530454.42</v>
      </c>
      <c r="M50" s="10">
        <f t="shared" si="0"/>
        <v>6917068.6299999999</v>
      </c>
      <c r="N50" s="11">
        <v>0.24969876969134955</v>
      </c>
      <c r="O50" s="12">
        <v>0</v>
      </c>
      <c r="P50" s="11">
        <v>1.395138255849286</v>
      </c>
      <c r="Q50" s="10">
        <v>6225361.7699999996</v>
      </c>
      <c r="R50" s="10">
        <f t="shared" si="1"/>
        <v>6225361.7699999996</v>
      </c>
      <c r="S50" s="10">
        <v>1884207.3</v>
      </c>
      <c r="T50" s="10">
        <v>4341154.47</v>
      </c>
      <c r="U50" s="13"/>
      <c r="V50" s="13"/>
    </row>
    <row r="51" spans="1:22">
      <c r="A51" s="5">
        <v>630086</v>
      </c>
      <c r="B51" s="6" t="s">
        <v>65</v>
      </c>
      <c r="C51" s="7">
        <v>21.5</v>
      </c>
      <c r="D51" s="7">
        <v>41</v>
      </c>
      <c r="E51" s="7">
        <v>20</v>
      </c>
      <c r="F51" s="7">
        <v>28</v>
      </c>
      <c r="G51" s="8">
        <v>0.7142857142857143</v>
      </c>
      <c r="H51" s="7">
        <v>3</v>
      </c>
      <c r="I51" s="9">
        <v>82685.111111111109</v>
      </c>
      <c r="J51" s="10">
        <v>4220295.66</v>
      </c>
      <c r="K51" s="9">
        <v>21.5</v>
      </c>
      <c r="L51" s="10">
        <v>2176190.7999999998</v>
      </c>
      <c r="M51" s="10">
        <f t="shared" si="0"/>
        <v>6396486.46</v>
      </c>
      <c r="N51" s="11">
        <v>0.18092652633799955</v>
      </c>
      <c r="O51" s="12">
        <v>0</v>
      </c>
      <c r="P51" s="11">
        <v>1.6524819196274407</v>
      </c>
      <c r="Q51" s="10">
        <v>5756837.8099999996</v>
      </c>
      <c r="R51" s="10">
        <f t="shared" si="1"/>
        <v>5756837.8099999996</v>
      </c>
      <c r="S51" s="10">
        <v>1742400.8699999999</v>
      </c>
      <c r="T51" s="10">
        <v>4014436.94</v>
      </c>
      <c r="U51" s="13"/>
      <c r="V51" s="13"/>
    </row>
    <row r="52" spans="1:22">
      <c r="A52" s="5">
        <v>630088</v>
      </c>
      <c r="B52" s="6" t="s">
        <v>66</v>
      </c>
      <c r="C52" s="7">
        <v>27.5</v>
      </c>
      <c r="D52" s="7">
        <v>41</v>
      </c>
      <c r="E52" s="7">
        <v>22</v>
      </c>
      <c r="F52" s="7">
        <v>28</v>
      </c>
      <c r="G52" s="8">
        <v>0.7857142857142857</v>
      </c>
      <c r="H52" s="7">
        <v>3</v>
      </c>
      <c r="I52" s="9">
        <v>74347.888888888891</v>
      </c>
      <c r="J52" s="10">
        <v>3794759.04</v>
      </c>
      <c r="K52" s="9">
        <v>27.5</v>
      </c>
      <c r="L52" s="10">
        <v>2783499.86</v>
      </c>
      <c r="M52" s="10">
        <f t="shared" si="0"/>
        <v>6578258.9000000004</v>
      </c>
      <c r="N52" s="11">
        <v>0.14908928995255263</v>
      </c>
      <c r="O52" s="12">
        <v>0</v>
      </c>
      <c r="P52" s="11">
        <v>1.3371245992453817</v>
      </c>
      <c r="Q52" s="10">
        <v>5920433.0100000007</v>
      </c>
      <c r="R52" s="10">
        <f t="shared" si="1"/>
        <v>5920433.0100000007</v>
      </c>
      <c r="S52" s="10">
        <v>1791915.63</v>
      </c>
      <c r="T52" s="10">
        <v>4128517.38</v>
      </c>
      <c r="U52" s="13"/>
      <c r="V52" s="13"/>
    </row>
    <row r="53" spans="1:22">
      <c r="A53" s="5">
        <v>630092</v>
      </c>
      <c r="B53" s="6" t="s">
        <v>67</v>
      </c>
      <c r="C53" s="7">
        <v>21</v>
      </c>
      <c r="D53" s="7">
        <v>41</v>
      </c>
      <c r="E53" s="7">
        <v>15</v>
      </c>
      <c r="F53" s="7">
        <v>28</v>
      </c>
      <c r="G53" s="8">
        <v>0.5357142857142857</v>
      </c>
      <c r="H53" s="7">
        <v>2</v>
      </c>
      <c r="I53" s="9">
        <v>72628.777777777781</v>
      </c>
      <c r="J53" s="10">
        <v>3707014.62</v>
      </c>
      <c r="K53" s="9">
        <v>0</v>
      </c>
      <c r="L53" s="10">
        <v>0</v>
      </c>
      <c r="M53" s="10">
        <f t="shared" si="0"/>
        <v>3707014.62</v>
      </c>
      <c r="N53" s="11">
        <v>0.91231330250265619</v>
      </c>
      <c r="O53" s="12">
        <v>370701.46</v>
      </c>
      <c r="P53" s="11">
        <v>1.2905817159210824</v>
      </c>
      <c r="Q53" s="10">
        <v>3336313.16</v>
      </c>
      <c r="R53" s="10">
        <f t="shared" si="1"/>
        <v>3707014.62</v>
      </c>
      <c r="S53" s="10">
        <v>1121988.45</v>
      </c>
      <c r="T53" s="10">
        <v>2585026.17</v>
      </c>
      <c r="U53" s="13"/>
      <c r="V53" s="13"/>
    </row>
    <row r="54" spans="1:22">
      <c r="A54" s="5">
        <v>630094</v>
      </c>
      <c r="B54" s="6" t="s">
        <v>68</v>
      </c>
      <c r="C54" s="7">
        <v>25.5</v>
      </c>
      <c r="D54" s="7">
        <v>41</v>
      </c>
      <c r="E54" s="7">
        <v>19</v>
      </c>
      <c r="F54" s="7">
        <v>28</v>
      </c>
      <c r="G54" s="8">
        <v>0.6785714285714286</v>
      </c>
      <c r="H54" s="7">
        <v>3</v>
      </c>
      <c r="I54" s="9">
        <v>99246.444444444438</v>
      </c>
      <c r="J54" s="10">
        <v>5065595.6500000004</v>
      </c>
      <c r="K54" s="9">
        <v>25.5</v>
      </c>
      <c r="L54" s="10">
        <v>2581063.5099999998</v>
      </c>
      <c r="M54" s="10">
        <f t="shared" si="0"/>
        <v>7646659.1600000001</v>
      </c>
      <c r="N54" s="11">
        <v>0.16389495944602225</v>
      </c>
      <c r="O54" s="12">
        <v>0</v>
      </c>
      <c r="P54" s="11">
        <v>1.1717992764899658</v>
      </c>
      <c r="Q54" s="10">
        <v>6881993.2400000002</v>
      </c>
      <c r="R54" s="10">
        <f t="shared" si="1"/>
        <v>6881993.2400000002</v>
      </c>
      <c r="S54" s="10">
        <v>2082947.52</v>
      </c>
      <c r="T54" s="10">
        <v>4799045.72</v>
      </c>
      <c r="U54" s="13"/>
      <c r="V54" s="13"/>
    </row>
    <row r="55" spans="1:22">
      <c r="A55" s="5">
        <v>630095</v>
      </c>
      <c r="B55" s="6" t="s">
        <v>69</v>
      </c>
      <c r="C55" s="7">
        <v>23.5</v>
      </c>
      <c r="D55" s="7">
        <v>41</v>
      </c>
      <c r="E55" s="7">
        <v>19</v>
      </c>
      <c r="F55" s="7">
        <v>28</v>
      </c>
      <c r="G55" s="8">
        <v>0.6785714285714286</v>
      </c>
      <c r="H55" s="7">
        <v>3</v>
      </c>
      <c r="I55" s="9">
        <v>82966.888888888891</v>
      </c>
      <c r="J55" s="10">
        <v>4234677.76</v>
      </c>
      <c r="K55" s="9">
        <v>23.5</v>
      </c>
      <c r="L55" s="10">
        <v>2378627.15</v>
      </c>
      <c r="M55" s="10">
        <f t="shared" si="0"/>
        <v>6613304.9100000001</v>
      </c>
      <c r="N55" s="11">
        <v>0.27644300716332953</v>
      </c>
      <c r="O55" s="12">
        <v>0</v>
      </c>
      <c r="P55" s="11">
        <v>1.4979687015203227</v>
      </c>
      <c r="Q55" s="10">
        <v>5951974.4199999999</v>
      </c>
      <c r="R55" s="10">
        <f t="shared" si="1"/>
        <v>5951974.4199999999</v>
      </c>
      <c r="S55" s="10">
        <v>1801462.16</v>
      </c>
      <c r="T55" s="10">
        <v>4150512.26</v>
      </c>
      <c r="U55" s="13"/>
      <c r="V55" s="13"/>
    </row>
    <row r="56" spans="1:22">
      <c r="A56" s="5">
        <v>630096</v>
      </c>
      <c r="B56" s="6" t="s">
        <v>70</v>
      </c>
      <c r="C56" s="7">
        <v>25</v>
      </c>
      <c r="D56" s="7">
        <v>41</v>
      </c>
      <c r="E56" s="7">
        <v>20</v>
      </c>
      <c r="F56" s="7">
        <v>28</v>
      </c>
      <c r="G56" s="8">
        <v>0.7142857142857143</v>
      </c>
      <c r="H56" s="7">
        <v>3</v>
      </c>
      <c r="I56" s="9">
        <v>80701.111111111109</v>
      </c>
      <c r="J56" s="10">
        <v>4119031.16</v>
      </c>
      <c r="K56" s="9">
        <v>25</v>
      </c>
      <c r="L56" s="10">
        <v>2530454.42</v>
      </c>
      <c r="M56" s="10">
        <f t="shared" si="0"/>
        <v>6649485.5800000001</v>
      </c>
      <c r="N56" s="11">
        <v>0.11628637745352208</v>
      </c>
      <c r="O56" s="12">
        <v>0</v>
      </c>
      <c r="P56" s="11">
        <v>1.3910283412045137</v>
      </c>
      <c r="Q56" s="10">
        <v>5984537.0199999996</v>
      </c>
      <c r="R56" s="10">
        <f t="shared" si="1"/>
        <v>5984537.0199999996</v>
      </c>
      <c r="S56" s="10">
        <v>1811317.76</v>
      </c>
      <c r="T56" s="10">
        <v>4173219.26</v>
      </c>
      <c r="U56" s="13"/>
      <c r="V56" s="13"/>
    </row>
    <row r="57" spans="1:22">
      <c r="A57" s="5">
        <v>630045</v>
      </c>
      <c r="B57" s="6" t="s">
        <v>71</v>
      </c>
      <c r="C57" s="7">
        <v>10.5</v>
      </c>
      <c r="D57" s="7">
        <v>31</v>
      </c>
      <c r="E57" s="7">
        <v>7</v>
      </c>
      <c r="F57" s="7">
        <v>21</v>
      </c>
      <c r="G57" s="8">
        <v>0.33333333333333331</v>
      </c>
      <c r="H57" s="7">
        <v>1</v>
      </c>
      <c r="I57" s="9">
        <v>0</v>
      </c>
      <c r="J57" s="10">
        <v>0</v>
      </c>
      <c r="K57" s="9">
        <v>0</v>
      </c>
      <c r="L57" s="10">
        <v>0</v>
      </c>
      <c r="M57" s="10">
        <f t="shared" si="0"/>
        <v>0</v>
      </c>
      <c r="N57" s="11">
        <v>0.44591544022015417</v>
      </c>
      <c r="O57" s="12">
        <v>0</v>
      </c>
      <c r="P57" s="11">
        <v>0.92006100843351879</v>
      </c>
      <c r="Q57" s="10">
        <v>0</v>
      </c>
      <c r="R57" s="10">
        <f t="shared" si="1"/>
        <v>0</v>
      </c>
      <c r="S57" s="10">
        <v>0</v>
      </c>
      <c r="T57" s="10">
        <v>0</v>
      </c>
      <c r="U57" s="13"/>
      <c r="V57" s="13"/>
    </row>
    <row r="58" spans="1:22">
      <c r="A58" s="5">
        <v>630046</v>
      </c>
      <c r="B58" s="6" t="s">
        <v>72</v>
      </c>
      <c r="C58" s="7">
        <v>7.5</v>
      </c>
      <c r="D58" s="7">
        <v>31</v>
      </c>
      <c r="E58" s="7">
        <v>6</v>
      </c>
      <c r="F58" s="7">
        <v>21</v>
      </c>
      <c r="G58" s="8">
        <v>0.2857142857142857</v>
      </c>
      <c r="H58" s="7">
        <v>1</v>
      </c>
      <c r="I58" s="9">
        <v>0</v>
      </c>
      <c r="J58" s="10">
        <v>0</v>
      </c>
      <c r="K58" s="9">
        <v>0</v>
      </c>
      <c r="L58" s="10">
        <v>0</v>
      </c>
      <c r="M58" s="10">
        <f t="shared" si="0"/>
        <v>0</v>
      </c>
      <c r="N58" s="11">
        <v>0.31702673646287793</v>
      </c>
      <c r="O58" s="12">
        <v>0</v>
      </c>
      <c r="P58" s="11">
        <v>0.72930552569339924</v>
      </c>
      <c r="Q58" s="10">
        <v>0</v>
      </c>
      <c r="R58" s="10">
        <f t="shared" si="1"/>
        <v>0</v>
      </c>
      <c r="S58" s="10">
        <v>0</v>
      </c>
      <c r="T58" s="10">
        <v>0</v>
      </c>
      <c r="U58" s="13"/>
      <c r="V58" s="13"/>
    </row>
    <row r="59" spans="1:22">
      <c r="A59" s="5">
        <v>630058</v>
      </c>
      <c r="B59" s="6" t="s">
        <v>73</v>
      </c>
      <c r="C59" s="7">
        <v>10</v>
      </c>
      <c r="D59" s="7">
        <v>31</v>
      </c>
      <c r="E59" s="7">
        <v>5</v>
      </c>
      <c r="F59" s="7">
        <v>21</v>
      </c>
      <c r="G59" s="8">
        <v>0.23809523809523808</v>
      </c>
      <c r="H59" s="7">
        <v>1</v>
      </c>
      <c r="I59" s="9">
        <v>0</v>
      </c>
      <c r="J59" s="10">
        <v>0</v>
      </c>
      <c r="K59" s="9">
        <v>0</v>
      </c>
      <c r="L59" s="10">
        <v>0</v>
      </c>
      <c r="M59" s="10">
        <f t="shared" si="0"/>
        <v>0</v>
      </c>
      <c r="N59" s="11">
        <v>0.37017307080024575</v>
      </c>
      <c r="O59" s="12">
        <v>0</v>
      </c>
      <c r="P59" s="11">
        <v>0.52727272727272723</v>
      </c>
      <c r="Q59" s="10">
        <v>0</v>
      </c>
      <c r="R59" s="10">
        <f t="shared" si="1"/>
        <v>0</v>
      </c>
      <c r="S59" s="10">
        <v>0</v>
      </c>
      <c r="T59" s="10">
        <v>0</v>
      </c>
      <c r="U59" s="13"/>
      <c r="V59" s="13"/>
    </row>
    <row r="60" spans="1:22">
      <c r="A60" s="5">
        <v>630083</v>
      </c>
      <c r="B60" s="6" t="s">
        <v>74</v>
      </c>
      <c r="C60" s="7">
        <v>18</v>
      </c>
      <c r="D60" s="7">
        <v>31</v>
      </c>
      <c r="E60" s="7">
        <v>13</v>
      </c>
      <c r="F60" s="7">
        <v>21</v>
      </c>
      <c r="G60" s="8">
        <v>0.61904761904761907</v>
      </c>
      <c r="H60" s="7">
        <v>3</v>
      </c>
      <c r="I60" s="9">
        <v>91500.333333333328</v>
      </c>
      <c r="J60" s="10">
        <v>4670229.68</v>
      </c>
      <c r="K60" s="9">
        <v>18</v>
      </c>
      <c r="L60" s="10">
        <v>1821927.18</v>
      </c>
      <c r="M60" s="10">
        <f t="shared" si="0"/>
        <v>6492156.8599999994</v>
      </c>
      <c r="N60" s="11">
        <v>0.17124383755582812</v>
      </c>
      <c r="O60" s="12">
        <v>0</v>
      </c>
      <c r="P60" s="11">
        <v>1.6740296492217772</v>
      </c>
      <c r="Q60" s="10">
        <v>5842941.1699999999</v>
      </c>
      <c r="R60" s="10">
        <f t="shared" si="1"/>
        <v>5842941.1699999999</v>
      </c>
      <c r="S60" s="10">
        <v>1768461.46</v>
      </c>
      <c r="T60" s="10">
        <v>4074479.71</v>
      </c>
      <c r="U60" s="13"/>
      <c r="V60" s="13"/>
    </row>
    <row r="61" spans="1:22" ht="27.75" customHeight="1">
      <c r="A61" s="5">
        <v>630093</v>
      </c>
      <c r="B61" s="6" t="s">
        <v>75</v>
      </c>
      <c r="C61" s="7">
        <v>18</v>
      </c>
      <c r="D61" s="7">
        <v>31</v>
      </c>
      <c r="E61" s="7">
        <v>13</v>
      </c>
      <c r="F61" s="7">
        <v>21</v>
      </c>
      <c r="G61" s="8">
        <v>0.61904761904761907</v>
      </c>
      <c r="H61" s="7">
        <v>3</v>
      </c>
      <c r="I61" s="9">
        <v>42096.777777777781</v>
      </c>
      <c r="J61" s="10">
        <v>2148643.77</v>
      </c>
      <c r="K61" s="9">
        <v>18</v>
      </c>
      <c r="L61" s="10">
        <v>1821927.18</v>
      </c>
      <c r="M61" s="10">
        <f t="shared" si="0"/>
        <v>3970570.95</v>
      </c>
      <c r="N61" s="11">
        <v>0.2899746313435036</v>
      </c>
      <c r="O61" s="12">
        <v>0</v>
      </c>
      <c r="P61" s="11">
        <v>1.7090423889989743</v>
      </c>
      <c r="Q61" s="10">
        <v>3573513.86</v>
      </c>
      <c r="R61" s="10">
        <f t="shared" si="1"/>
        <v>3573513.86</v>
      </c>
      <c r="S61" s="10">
        <v>1081582.27</v>
      </c>
      <c r="T61" s="10">
        <v>2491931.59</v>
      </c>
      <c r="U61" s="13"/>
      <c r="V61" s="13"/>
    </row>
    <row r="62" spans="1:22">
      <c r="A62" s="5">
        <v>630098</v>
      </c>
      <c r="B62" s="6" t="s">
        <v>76</v>
      </c>
      <c r="C62" s="7">
        <v>13</v>
      </c>
      <c r="D62" s="7">
        <v>31</v>
      </c>
      <c r="E62" s="7">
        <v>10</v>
      </c>
      <c r="F62" s="7">
        <v>21</v>
      </c>
      <c r="G62" s="8">
        <v>0.47619047619047616</v>
      </c>
      <c r="H62" s="7">
        <v>2</v>
      </c>
      <c r="I62" s="9">
        <v>1145.7777777777778</v>
      </c>
      <c r="J62" s="10">
        <v>58481.16</v>
      </c>
      <c r="K62" s="9">
        <v>0</v>
      </c>
      <c r="L62" s="10">
        <v>0</v>
      </c>
      <c r="M62" s="10">
        <f t="shared" si="0"/>
        <v>58481.16</v>
      </c>
      <c r="N62" s="11">
        <v>0.31143320794584162</v>
      </c>
      <c r="O62" s="12">
        <v>0</v>
      </c>
      <c r="P62" s="11">
        <v>1.1611772950245269</v>
      </c>
      <c r="Q62" s="10">
        <v>52633.04</v>
      </c>
      <c r="R62" s="10">
        <f t="shared" si="1"/>
        <v>52633.04</v>
      </c>
      <c r="S62" s="10">
        <v>15930.25</v>
      </c>
      <c r="T62" s="10">
        <v>36702.79</v>
      </c>
      <c r="U62" s="13"/>
      <c r="V62" s="13"/>
    </row>
    <row r="63" spans="1:22">
      <c r="A63" s="5">
        <v>630100</v>
      </c>
      <c r="B63" s="6" t="s">
        <v>77</v>
      </c>
      <c r="C63" s="7">
        <v>13.5</v>
      </c>
      <c r="D63" s="7">
        <v>31</v>
      </c>
      <c r="E63" s="7">
        <v>11</v>
      </c>
      <c r="F63" s="7">
        <v>21</v>
      </c>
      <c r="G63" s="8">
        <v>0.52380952380952384</v>
      </c>
      <c r="H63" s="7">
        <v>2</v>
      </c>
      <c r="I63" s="9">
        <v>8155.8888888888887</v>
      </c>
      <c r="J63" s="10">
        <v>416281.26</v>
      </c>
      <c r="K63" s="9">
        <v>0</v>
      </c>
      <c r="L63" s="10">
        <v>0</v>
      </c>
      <c r="M63" s="10">
        <f t="shared" si="0"/>
        <v>416281.26</v>
      </c>
      <c r="N63" s="11">
        <v>0.30117970543630201</v>
      </c>
      <c r="O63" s="12">
        <v>0</v>
      </c>
      <c r="P63" s="11">
        <v>1.6622279792746113</v>
      </c>
      <c r="Q63" s="10">
        <v>374653.13</v>
      </c>
      <c r="R63" s="10">
        <f t="shared" si="1"/>
        <v>374653.13</v>
      </c>
      <c r="S63" s="10">
        <v>113394.88</v>
      </c>
      <c r="T63" s="10">
        <v>261258.25</v>
      </c>
      <c r="U63" s="13"/>
      <c r="V63" s="13"/>
    </row>
    <row r="64" spans="1:22">
      <c r="A64" s="5">
        <v>630107</v>
      </c>
      <c r="B64" s="6" t="s">
        <v>78</v>
      </c>
      <c r="C64" s="7">
        <v>20</v>
      </c>
      <c r="D64" s="7">
        <v>31</v>
      </c>
      <c r="E64" s="7">
        <v>14</v>
      </c>
      <c r="F64" s="7">
        <v>21</v>
      </c>
      <c r="G64" s="8">
        <v>0.66666666666666663</v>
      </c>
      <c r="H64" s="7">
        <v>3</v>
      </c>
      <c r="I64" s="9">
        <v>44941.222222222219</v>
      </c>
      <c r="J64" s="10">
        <v>2293825.85</v>
      </c>
      <c r="K64" s="9">
        <v>20</v>
      </c>
      <c r="L64" s="10">
        <v>2024363.54</v>
      </c>
      <c r="M64" s="10">
        <f t="shared" si="0"/>
        <v>4318189.3900000006</v>
      </c>
      <c r="N64" s="11">
        <v>0.38061002435663988</v>
      </c>
      <c r="O64" s="12">
        <v>0</v>
      </c>
      <c r="P64" s="11">
        <v>0.8676042442473425</v>
      </c>
      <c r="Q64" s="10">
        <v>2914777.84</v>
      </c>
      <c r="R64" s="10">
        <f t="shared" si="1"/>
        <v>2914777.84</v>
      </c>
      <c r="S64" s="10">
        <v>882205.06</v>
      </c>
      <c r="T64" s="10">
        <v>2032572.78</v>
      </c>
      <c r="U64" s="13"/>
      <c r="V64" s="13"/>
    </row>
    <row r="65" spans="1:22" ht="25.5">
      <c r="A65" s="5">
        <v>630111</v>
      </c>
      <c r="B65" s="6" t="s">
        <v>79</v>
      </c>
      <c r="C65" s="7">
        <v>9</v>
      </c>
      <c r="D65" s="7">
        <v>31</v>
      </c>
      <c r="E65" s="7">
        <v>5</v>
      </c>
      <c r="F65" s="7">
        <v>21</v>
      </c>
      <c r="G65" s="8">
        <v>0.23809523809523808</v>
      </c>
      <c r="H65" s="7">
        <v>1</v>
      </c>
      <c r="I65" s="9">
        <v>0</v>
      </c>
      <c r="J65" s="10">
        <v>0</v>
      </c>
      <c r="K65" s="9">
        <v>0</v>
      </c>
      <c r="L65" s="10">
        <v>0</v>
      </c>
      <c r="M65" s="10">
        <f t="shared" si="0"/>
        <v>0</v>
      </c>
      <c r="N65" s="11">
        <v>0</v>
      </c>
      <c r="O65" s="12">
        <v>0</v>
      </c>
      <c r="P65" s="11">
        <v>0.68888888888888888</v>
      </c>
      <c r="Q65" s="10">
        <v>0</v>
      </c>
      <c r="R65" s="10">
        <f t="shared" si="1"/>
        <v>0</v>
      </c>
      <c r="S65" s="10">
        <v>0</v>
      </c>
      <c r="T65" s="10">
        <v>0</v>
      </c>
      <c r="U65" s="13"/>
      <c r="V65" s="13"/>
    </row>
    <row r="66" spans="1:22">
      <c r="A66" s="5">
        <v>630112</v>
      </c>
      <c r="B66" s="6" t="s">
        <v>80</v>
      </c>
      <c r="C66" s="7">
        <v>18</v>
      </c>
      <c r="D66" s="7">
        <v>31</v>
      </c>
      <c r="E66" s="7">
        <v>13</v>
      </c>
      <c r="F66" s="7">
        <v>21</v>
      </c>
      <c r="G66" s="8">
        <v>0.61904761904761907</v>
      </c>
      <c r="H66" s="7">
        <v>3</v>
      </c>
      <c r="I66" s="9">
        <v>22820.222222222223</v>
      </c>
      <c r="J66" s="10">
        <v>1164757.28</v>
      </c>
      <c r="K66" s="9">
        <v>18</v>
      </c>
      <c r="L66" s="10">
        <v>1821927.18</v>
      </c>
      <c r="M66" s="10">
        <f t="shared" si="0"/>
        <v>2986684.46</v>
      </c>
      <c r="N66" s="11">
        <v>6.7255503760011021E-2</v>
      </c>
      <c r="O66" s="12">
        <v>0</v>
      </c>
      <c r="P66" s="11">
        <v>0.55882567336079014</v>
      </c>
      <c r="Q66" s="10">
        <v>1344008.01</v>
      </c>
      <c r="R66" s="10">
        <f t="shared" si="1"/>
        <v>1344008.01</v>
      </c>
      <c r="S66" s="10">
        <v>406785.95</v>
      </c>
      <c r="T66" s="10">
        <v>937222.06</v>
      </c>
      <c r="U66" s="13"/>
      <c r="V66" s="13"/>
    </row>
    <row r="67" spans="1:22">
      <c r="A67" s="5">
        <v>630115</v>
      </c>
      <c r="B67" s="6" t="s">
        <v>81</v>
      </c>
      <c r="C67" s="7">
        <v>6.5</v>
      </c>
      <c r="D67" s="7">
        <v>31</v>
      </c>
      <c r="E67" s="7">
        <v>6</v>
      </c>
      <c r="F67" s="7">
        <v>21</v>
      </c>
      <c r="G67" s="8">
        <v>0.2857142857142857</v>
      </c>
      <c r="H67" s="7">
        <v>1</v>
      </c>
      <c r="I67" s="9">
        <v>0</v>
      </c>
      <c r="J67" s="10">
        <v>0</v>
      </c>
      <c r="K67" s="9">
        <v>0</v>
      </c>
      <c r="L67" s="10">
        <v>0</v>
      </c>
      <c r="M67" s="10">
        <f t="shared" si="0"/>
        <v>0</v>
      </c>
      <c r="N67" s="11">
        <v>0.25571975689100856</v>
      </c>
      <c r="O67" s="12">
        <v>0</v>
      </c>
      <c r="P67" s="11">
        <v>0.36043839490896235</v>
      </c>
      <c r="Q67" s="10">
        <v>0</v>
      </c>
      <c r="R67" s="10">
        <f t="shared" si="1"/>
        <v>0</v>
      </c>
      <c r="S67" s="10">
        <v>0</v>
      </c>
      <c r="T67" s="10">
        <v>0</v>
      </c>
      <c r="U67" s="13"/>
      <c r="V67" s="13"/>
    </row>
    <row r="68" spans="1:22">
      <c r="A68" s="5">
        <v>630372</v>
      </c>
      <c r="B68" s="6" t="s">
        <v>82</v>
      </c>
      <c r="C68" s="7">
        <v>15.5</v>
      </c>
      <c r="D68" s="7">
        <v>31</v>
      </c>
      <c r="E68" s="7">
        <v>12</v>
      </c>
      <c r="F68" s="7">
        <v>21</v>
      </c>
      <c r="G68" s="8">
        <v>0.5714285714285714</v>
      </c>
      <c r="H68" s="7">
        <v>2</v>
      </c>
      <c r="I68" s="9">
        <v>83572.111111111109</v>
      </c>
      <c r="J68" s="10">
        <v>4265568.6500000004</v>
      </c>
      <c r="K68" s="9">
        <v>0</v>
      </c>
      <c r="L68" s="10">
        <v>0</v>
      </c>
      <c r="M68" s="10">
        <f t="shared" si="0"/>
        <v>4265568.6500000004</v>
      </c>
      <c r="N68" s="11">
        <v>0.38688327798499283</v>
      </c>
      <c r="O68" s="12">
        <v>0</v>
      </c>
      <c r="P68" s="11">
        <v>0.93818416286029294</v>
      </c>
      <c r="Q68" s="10">
        <v>3839011.79</v>
      </c>
      <c r="R68" s="10">
        <f t="shared" si="1"/>
        <v>3839011.79</v>
      </c>
      <c r="S68" s="10">
        <v>1250750.1500000001</v>
      </c>
      <c r="T68" s="10">
        <v>2588261.64</v>
      </c>
      <c r="U68" s="13"/>
      <c r="V68" s="13"/>
    </row>
    <row r="69" spans="1:22">
      <c r="A69" s="5">
        <v>630066</v>
      </c>
      <c r="B69" s="6" t="s">
        <v>83</v>
      </c>
      <c r="C69" s="7">
        <v>4.5</v>
      </c>
      <c r="D69" s="7">
        <v>10</v>
      </c>
      <c r="E69" s="7">
        <v>3</v>
      </c>
      <c r="F69" s="7">
        <v>7</v>
      </c>
      <c r="G69" s="8">
        <v>0.42857142857142855</v>
      </c>
      <c r="H69" s="7">
        <v>2</v>
      </c>
      <c r="I69" s="9">
        <v>27013.111111111109</v>
      </c>
      <c r="J69" s="10">
        <v>1378764.74</v>
      </c>
      <c r="K69" s="9">
        <v>0</v>
      </c>
      <c r="L69" s="10">
        <v>0</v>
      </c>
      <c r="M69" s="10">
        <f t="shared" si="0"/>
        <v>1378764.74</v>
      </c>
      <c r="N69" s="11">
        <v>0.87999020301060427</v>
      </c>
      <c r="O69" s="12">
        <v>103407.36</v>
      </c>
      <c r="P69" s="11">
        <v>1.6078769197636387</v>
      </c>
      <c r="Q69" s="10">
        <v>1240888.27</v>
      </c>
      <c r="R69" s="10">
        <f t="shared" si="1"/>
        <v>1344295.6300000001</v>
      </c>
      <c r="S69" s="10">
        <v>406873</v>
      </c>
      <c r="T69" s="10">
        <v>937422.63</v>
      </c>
      <c r="U69" s="13"/>
      <c r="V69" s="13"/>
    </row>
    <row r="70" spans="1:22">
      <c r="A70" s="5">
        <v>630114</v>
      </c>
      <c r="B70" s="6" t="s">
        <v>84</v>
      </c>
      <c r="C70" s="7">
        <v>3</v>
      </c>
      <c r="D70" s="7">
        <v>10</v>
      </c>
      <c r="E70" s="7">
        <v>1</v>
      </c>
      <c r="F70" s="7">
        <v>7</v>
      </c>
      <c r="G70" s="8">
        <v>0.14285714285714285</v>
      </c>
      <c r="H70" s="7">
        <v>1</v>
      </c>
      <c r="I70" s="9">
        <v>0</v>
      </c>
      <c r="J70" s="10">
        <v>0</v>
      </c>
      <c r="K70" s="9">
        <v>0</v>
      </c>
      <c r="L70" s="10">
        <v>0</v>
      </c>
      <c r="M70" s="10">
        <f t="shared" si="0"/>
        <v>0</v>
      </c>
      <c r="N70" s="11">
        <v>1.3467075429943722</v>
      </c>
      <c r="O70" s="12">
        <v>0</v>
      </c>
      <c r="P70" s="11">
        <v>2.5681548124257341</v>
      </c>
      <c r="Q70" s="10">
        <v>0</v>
      </c>
      <c r="R70" s="10">
        <f t="shared" si="1"/>
        <v>0</v>
      </c>
      <c r="S70" s="10">
        <v>0</v>
      </c>
      <c r="T70" s="10">
        <v>0</v>
      </c>
      <c r="U70" s="13"/>
      <c r="V70" s="13"/>
    </row>
    <row r="71" spans="1:22">
      <c r="A71" s="5">
        <v>630327</v>
      </c>
      <c r="B71" s="6" t="s">
        <v>85</v>
      </c>
      <c r="C71" s="7">
        <v>3</v>
      </c>
      <c r="D71" s="7">
        <v>10</v>
      </c>
      <c r="E71" s="7">
        <v>1</v>
      </c>
      <c r="F71" s="7">
        <v>7</v>
      </c>
      <c r="G71" s="8">
        <v>0.14285714285714285</v>
      </c>
      <c r="H71" s="7">
        <v>1</v>
      </c>
      <c r="I71" s="9">
        <v>0</v>
      </c>
      <c r="J71" s="10">
        <v>0</v>
      </c>
      <c r="K71" s="9">
        <v>0</v>
      </c>
      <c r="L71" s="10">
        <v>0</v>
      </c>
      <c r="M71" s="10">
        <f t="shared" si="0"/>
        <v>0</v>
      </c>
      <c r="N71" s="11">
        <v>1.4553467732936831</v>
      </c>
      <c r="O71" s="12">
        <v>0</v>
      </c>
      <c r="P71" s="11">
        <v>2.7032258064516128</v>
      </c>
      <c r="Q71" s="10">
        <v>0</v>
      </c>
      <c r="R71" s="10">
        <f t="shared" si="1"/>
        <v>0</v>
      </c>
      <c r="S71" s="10">
        <v>0</v>
      </c>
      <c r="T71" s="10">
        <v>0</v>
      </c>
      <c r="U71" s="13"/>
      <c r="V71" s="13"/>
    </row>
    <row r="72" spans="1:22">
      <c r="A72" s="5">
        <v>630279</v>
      </c>
      <c r="B72" s="6" t="s">
        <v>86</v>
      </c>
      <c r="C72" s="7">
        <v>3</v>
      </c>
      <c r="D72" s="7">
        <v>10</v>
      </c>
      <c r="E72" s="7">
        <v>1</v>
      </c>
      <c r="F72" s="7">
        <v>7</v>
      </c>
      <c r="G72" s="8">
        <v>0.14285714285714285</v>
      </c>
      <c r="H72" s="7">
        <v>1</v>
      </c>
      <c r="I72" s="9">
        <v>0</v>
      </c>
      <c r="J72" s="10">
        <v>0</v>
      </c>
      <c r="K72" s="9">
        <v>0</v>
      </c>
      <c r="L72" s="10">
        <v>0</v>
      </c>
      <c r="M72" s="10">
        <f t="shared" si="0"/>
        <v>0</v>
      </c>
      <c r="N72" s="11">
        <v>1.6851919645083848</v>
      </c>
      <c r="O72" s="12">
        <v>0</v>
      </c>
      <c r="P72" s="11">
        <v>2.4706652126499455</v>
      </c>
      <c r="Q72" s="10">
        <v>0</v>
      </c>
      <c r="R72" s="10">
        <f t="shared" si="1"/>
        <v>0</v>
      </c>
      <c r="S72" s="10">
        <v>0</v>
      </c>
      <c r="T72" s="10">
        <v>0</v>
      </c>
      <c r="U72" s="13"/>
      <c r="V72" s="13"/>
    </row>
    <row r="73" spans="1:22">
      <c r="A73" s="5"/>
      <c r="B73" s="6" t="s">
        <v>6</v>
      </c>
      <c r="C73" s="7"/>
      <c r="D73" s="7"/>
      <c r="E73" s="7"/>
      <c r="F73" s="7"/>
      <c r="G73" s="8"/>
      <c r="H73" s="7"/>
      <c r="I73" s="9"/>
      <c r="J73" s="10">
        <f>SUM(J9:J72)</f>
        <v>155757904.36999997</v>
      </c>
      <c r="K73" s="9"/>
      <c r="L73" s="10">
        <f t="shared" ref="L73:M73" si="2">SUM(L9:L72)</f>
        <v>66753387.589999996</v>
      </c>
      <c r="M73" s="10">
        <f t="shared" si="2"/>
        <v>222511291.96000004</v>
      </c>
      <c r="N73" s="11"/>
      <c r="O73" s="12">
        <f>SUM(O9:O72)</f>
        <v>987951.93</v>
      </c>
      <c r="P73" s="11"/>
      <c r="Q73" s="10">
        <f t="shared" ref="Q73:T73" si="3">SUM(Q9:Q72)</f>
        <v>195743534.18000001</v>
      </c>
      <c r="R73" s="10">
        <f t="shared" si="3"/>
        <v>196731486.10999998</v>
      </c>
      <c r="S73" s="10">
        <f t="shared" si="3"/>
        <v>59506519.550000004</v>
      </c>
      <c r="T73" s="10">
        <f t="shared" si="3"/>
        <v>137224966.56</v>
      </c>
      <c r="U73" s="13"/>
      <c r="V73" s="13"/>
    </row>
    <row r="75" spans="1:22">
      <c r="R75" s="13"/>
      <c r="S75" s="13"/>
      <c r="T75" s="13"/>
    </row>
    <row r="76" spans="1:22">
      <c r="R76" s="13"/>
      <c r="S76" s="13"/>
      <c r="T76" s="13"/>
    </row>
    <row r="77" spans="1:22">
      <c r="R77" s="13"/>
      <c r="S77" s="13"/>
      <c r="T77" s="13"/>
    </row>
    <row r="78" spans="1:22">
      <c r="R78" s="13"/>
      <c r="S78" s="13"/>
      <c r="T78" s="13"/>
    </row>
  </sheetData>
  <mergeCells count="13">
    <mergeCell ref="P7:Q7"/>
    <mergeCell ref="R7:R8"/>
    <mergeCell ref="S7:T7"/>
    <mergeCell ref="A3:T3"/>
    <mergeCell ref="A4:T4"/>
    <mergeCell ref="A6:A8"/>
    <mergeCell ref="B6:B8"/>
    <mergeCell ref="C6:H7"/>
    <mergeCell ref="I6:J7"/>
    <mergeCell ref="K6:L7"/>
    <mergeCell ref="M6:M8"/>
    <mergeCell ref="N6:T6"/>
    <mergeCell ref="N7:O7"/>
  </mergeCells>
  <printOptions horizontalCentered="1"/>
  <pageMargins left="0.70866141732283472" right="0.70866141732283472" top="0.35433070866141736" bottom="0.35433070866141736" header="0.31496062992125984" footer="0.31496062992125984"/>
  <pageSetup paperSize="8" scale="62" orientation="landscape" r:id="rId1"/>
  <headerFooter>
    <oddFooter>&amp;L&amp;"Arial,обычный"&amp;9&amp;Z&amp;F&amp;A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приказ</vt:lpstr>
      <vt:lpstr>'В приказ'!Область_печати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Troshkina</dc:creator>
  <cp:lastModifiedBy>Омельченко Н.А.</cp:lastModifiedBy>
  <cp:lastPrinted>2023-01-25T06:06:53Z</cp:lastPrinted>
  <dcterms:created xsi:type="dcterms:W3CDTF">2023-01-23T09:05:47Z</dcterms:created>
  <dcterms:modified xsi:type="dcterms:W3CDTF">2023-01-25T06:28:24Z</dcterms:modified>
</cp:coreProperties>
</file>