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28365" windowHeight="8010" activeTab="1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Мониторинг!$A$13:$NG$13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Мониторинг!$C$9:$KF$37</definedName>
    <definedName name="_xlnm.Print_Area" localSheetId="2">'Свод по группам ВМП'!$A$1:$G$79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calcChain.xml><?xml version="1.0" encoding="utf-8"?>
<calcChain xmlns="http://schemas.openxmlformats.org/spreadsheetml/2006/main">
  <c r="E61" i="7"/>
  <c r="H61" s="1"/>
  <c r="E62"/>
  <c r="H62" s="1"/>
  <c r="D39"/>
  <c r="G39" s="1"/>
  <c r="D47"/>
  <c r="G47" s="1"/>
  <c r="D60"/>
  <c r="G60" s="1"/>
  <c r="E39"/>
  <c r="H39" s="1"/>
  <c r="E60"/>
  <c r="H60" s="1"/>
  <c r="D62"/>
  <c r="G62" s="1"/>
  <c r="D61"/>
  <c r="G61" s="1"/>
  <c r="F62" l="1"/>
  <c r="F60"/>
  <c r="F61"/>
  <c r="F39"/>
  <c r="E47" l="1"/>
  <c r="F47" l="1"/>
  <c r="H47"/>
  <c r="D75" l="1"/>
  <c r="G75" s="1"/>
  <c r="D48"/>
  <c r="G48" s="1"/>
  <c r="D37"/>
  <c r="G37" s="1"/>
  <c r="D41"/>
  <c r="G41" s="1"/>
  <c r="D64"/>
  <c r="G64" s="1"/>
  <c r="D27"/>
  <c r="G27" s="1"/>
  <c r="D67"/>
  <c r="G67" s="1"/>
  <c r="D44"/>
  <c r="G44" s="1"/>
  <c r="D52"/>
  <c r="G52" s="1"/>
  <c r="E78"/>
  <c r="H78" s="1"/>
  <c r="E38"/>
  <c r="H38" s="1"/>
  <c r="D70"/>
  <c r="G70" s="1"/>
  <c r="E75"/>
  <c r="H75" s="1"/>
  <c r="E77"/>
  <c r="H77" s="1"/>
  <c r="D77"/>
  <c r="G77" s="1"/>
  <c r="E45"/>
  <c r="H45" s="1"/>
  <c r="D50"/>
  <c r="D53"/>
  <c r="G53" s="1"/>
  <c r="E53"/>
  <c r="H53" s="1"/>
  <c r="E54"/>
  <c r="H54" s="1"/>
  <c r="D71"/>
  <c r="G71" s="1"/>
  <c r="E74"/>
  <c r="H74" s="1"/>
  <c r="E73"/>
  <c r="H73" s="1"/>
  <c r="E41"/>
  <c r="H41" s="1"/>
  <c r="D78"/>
  <c r="G78" s="1"/>
  <c r="D30"/>
  <c r="G30" s="1"/>
  <c r="D10"/>
  <c r="G10" s="1"/>
  <c r="D20"/>
  <c r="G20" s="1"/>
  <c r="E65"/>
  <c r="H65" s="1"/>
  <c r="D14"/>
  <c r="G14" s="1"/>
  <c r="D73"/>
  <c r="G73" s="1"/>
  <c r="D8"/>
  <c r="G8" s="1"/>
  <c r="E37"/>
  <c r="H37" s="1"/>
  <c r="E42"/>
  <c r="H42" s="1"/>
  <c r="E46"/>
  <c r="H46" s="1"/>
  <c r="D51"/>
  <c r="G51" s="1"/>
  <c r="E52"/>
  <c r="H52" s="1"/>
  <c r="D54"/>
  <c r="G54" s="1"/>
  <c r="D55"/>
  <c r="G55" s="1"/>
  <c r="E55"/>
  <c r="H55" s="1"/>
  <c r="D56"/>
  <c r="G56" s="1"/>
  <c r="E56"/>
  <c r="H56" s="1"/>
  <c r="D57"/>
  <c r="G57" s="1"/>
  <c r="E57"/>
  <c r="H57" s="1"/>
  <c r="D58"/>
  <c r="G58" s="1"/>
  <c r="E58"/>
  <c r="H58" s="1"/>
  <c r="D59"/>
  <c r="G59" s="1"/>
  <c r="E59"/>
  <c r="H59" s="1"/>
  <c r="D65"/>
  <c r="G65" s="1"/>
  <c r="D68"/>
  <c r="G68" s="1"/>
  <c r="E68"/>
  <c r="H68" s="1"/>
  <c r="D69"/>
  <c r="G69" s="1"/>
  <c r="E69"/>
  <c r="H69" s="1"/>
  <c r="E70"/>
  <c r="H70" s="1"/>
  <c r="E71"/>
  <c r="H71" s="1"/>
  <c r="D74"/>
  <c r="G74" s="1"/>
  <c r="E67"/>
  <c r="E64"/>
  <c r="E32"/>
  <c r="H32" s="1"/>
  <c r="E44"/>
  <c r="H44" s="1"/>
  <c r="D35"/>
  <c r="G35" s="1"/>
  <c r="D45"/>
  <c r="G45" s="1"/>
  <c r="D46"/>
  <c r="G46" s="1"/>
  <c r="E50"/>
  <c r="E51"/>
  <c r="H51" s="1"/>
  <c r="E34"/>
  <c r="H34" s="1"/>
  <c r="E48"/>
  <c r="H48" s="1"/>
  <c r="D42"/>
  <c r="G42" s="1"/>
  <c r="D38"/>
  <c r="G38" s="1"/>
  <c r="E24"/>
  <c r="H24" s="1"/>
  <c r="D22"/>
  <c r="G22" s="1"/>
  <c r="E33"/>
  <c r="H33" s="1"/>
  <c r="E23"/>
  <c r="H23" s="1"/>
  <c r="D17"/>
  <c r="G17" s="1"/>
  <c r="E21"/>
  <c r="H21" s="1"/>
  <c r="D23"/>
  <c r="G23" s="1"/>
  <c r="D24"/>
  <c r="G24" s="1"/>
  <c r="D25"/>
  <c r="G25" s="1"/>
  <c r="D28"/>
  <c r="G28" s="1"/>
  <c r="E28"/>
  <c r="H28" s="1"/>
  <c r="D31"/>
  <c r="G31" s="1"/>
  <c r="E31"/>
  <c r="H31" s="1"/>
  <c r="D32"/>
  <c r="G32" s="1"/>
  <c r="D33"/>
  <c r="G33" s="1"/>
  <c r="D34"/>
  <c r="G34" s="1"/>
  <c r="E30"/>
  <c r="H30" s="1"/>
  <c r="E27"/>
  <c r="H27" s="1"/>
  <c r="E20"/>
  <c r="H20" s="1"/>
  <c r="E14"/>
  <c r="H14" s="1"/>
  <c r="E18"/>
  <c r="H18" s="1"/>
  <c r="E15"/>
  <c r="H15" s="1"/>
  <c r="E9"/>
  <c r="H9" s="1"/>
  <c r="D6"/>
  <c r="G6" s="1"/>
  <c r="D13"/>
  <c r="G13" s="1"/>
  <c r="D12"/>
  <c r="G12" s="1"/>
  <c r="E35"/>
  <c r="H35" s="1"/>
  <c r="E25"/>
  <c r="H25" s="1"/>
  <c r="E12"/>
  <c r="H12" s="1"/>
  <c r="D18"/>
  <c r="G18" s="1"/>
  <c r="E22"/>
  <c r="H22" s="1"/>
  <c r="E8"/>
  <c r="H8" s="1"/>
  <c r="E13"/>
  <c r="H13" s="1"/>
  <c r="E10"/>
  <c r="H10" s="1"/>
  <c r="D15"/>
  <c r="G15" s="1"/>
  <c r="E17"/>
  <c r="H17" s="1"/>
  <c r="D5"/>
  <c r="G5" s="1"/>
  <c r="E6"/>
  <c r="H6" s="1"/>
  <c r="E5"/>
  <c r="H5" s="1"/>
  <c r="D9"/>
  <c r="G9" s="1"/>
  <c r="G11" l="1"/>
  <c r="H26"/>
  <c r="G26"/>
  <c r="H7"/>
  <c r="G4"/>
  <c r="H16"/>
  <c r="H11"/>
  <c r="G76"/>
  <c r="H36"/>
  <c r="G72"/>
  <c r="G63"/>
  <c r="H19"/>
  <c r="H29"/>
  <c r="G7"/>
  <c r="G29"/>
  <c r="H40"/>
  <c r="H76"/>
  <c r="G40"/>
  <c r="F67"/>
  <c r="H67"/>
  <c r="H66" s="1"/>
  <c r="D83"/>
  <c r="G50"/>
  <c r="F64"/>
  <c r="H64"/>
  <c r="H63" s="1"/>
  <c r="E83"/>
  <c r="H50"/>
  <c r="G66"/>
  <c r="G43"/>
  <c r="H4"/>
  <c r="G16"/>
  <c r="H43"/>
  <c r="H72"/>
  <c r="G36"/>
  <c r="F6"/>
  <c r="F78"/>
  <c r="F75"/>
  <c r="E49"/>
  <c r="F70"/>
  <c r="F77"/>
  <c r="F71"/>
  <c r="F73"/>
  <c r="F68"/>
  <c r="F74"/>
  <c r="F69"/>
  <c r="F65"/>
  <c r="D49"/>
  <c r="F22"/>
  <c r="F48"/>
  <c r="F8"/>
  <c r="F27"/>
  <c r="F51"/>
  <c r="F30"/>
  <c r="F41"/>
  <c r="F37"/>
  <c r="F25"/>
  <c r="F14"/>
  <c r="F10"/>
  <c r="F5"/>
  <c r="D11"/>
  <c r="F50"/>
  <c r="F55"/>
  <c r="F59"/>
  <c r="F57"/>
  <c r="F52"/>
  <c r="D4"/>
  <c r="F17"/>
  <c r="F13"/>
  <c r="D21"/>
  <c r="F20"/>
  <c r="F12"/>
  <c r="F33"/>
  <c r="F32"/>
  <c r="F42"/>
  <c r="F53"/>
  <c r="D63"/>
  <c r="D40"/>
  <c r="F18"/>
  <c r="D16"/>
  <c r="F23"/>
  <c r="F35"/>
  <c r="F54"/>
  <c r="D26"/>
  <c r="E66"/>
  <c r="F15"/>
  <c r="F28"/>
  <c r="F24"/>
  <c r="D72"/>
  <c r="D66"/>
  <c r="D36"/>
  <c r="F44"/>
  <c r="E43"/>
  <c r="F9"/>
  <c r="F31"/>
  <c r="F58"/>
  <c r="F56"/>
  <c r="F46"/>
  <c r="D7"/>
  <c r="F45"/>
  <c r="D76"/>
  <c r="F38"/>
  <c r="D43"/>
  <c r="F34"/>
  <c r="D29"/>
  <c r="D79"/>
  <c r="E36"/>
  <c r="E72"/>
  <c r="F83" l="1"/>
  <c r="D19"/>
  <c r="G21"/>
  <c r="G19" s="1"/>
  <c r="H83"/>
  <c r="H49"/>
  <c r="H79" s="1"/>
  <c r="G83"/>
  <c r="G49"/>
  <c r="F72"/>
  <c r="F21"/>
  <c r="F66"/>
  <c r="F36"/>
  <c r="F43"/>
  <c r="E76"/>
  <c r="F76" s="1"/>
  <c r="E63"/>
  <c r="F63" s="1"/>
  <c r="E26"/>
  <c r="F26" s="1"/>
  <c r="F49"/>
  <c r="E40"/>
  <c r="F40" s="1"/>
  <c r="E19"/>
  <c r="E11"/>
  <c r="F11" s="1"/>
  <c r="E7"/>
  <c r="F7" s="1"/>
  <c r="E4"/>
  <c r="E16"/>
  <c r="F16" s="1"/>
  <c r="E29"/>
  <c r="F29" s="1"/>
  <c r="G79" l="1"/>
  <c r="F4"/>
  <c r="E79"/>
  <c r="F79" s="1"/>
  <c r="F19"/>
</calcChain>
</file>

<file path=xl/sharedStrings.xml><?xml version="1.0" encoding="utf-8"?>
<sst xmlns="http://schemas.openxmlformats.org/spreadsheetml/2006/main" count="1052" uniqueCount="70">
  <si>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</si>
  <si>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</si>
  <si>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</si>
  <si>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</si>
  <si>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</si>
  <si>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</si>
  <si>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</si>
  <si>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</si>
  <si>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</si>
  <si>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</si>
  <si>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</si>
  <si>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</si>
  <si>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</si>
  <si>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</si>
  <si>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</si>
  <si>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</si>
  <si>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</si>
  <si>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</si>
  <si>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</si>
  <si>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</si>
  <si>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</si>
  <si>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</si>
  <si>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</si>
  <si>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</si>
  <si>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</si>
  <si>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</si>
  <si>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</si>
  <si>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</si>
  <si>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</si>
  <si>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</si>
  <si>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</si>
  <si>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</si>
  <si>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</si>
  <si>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</si>
  <si>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</si>
  <si>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</si>
  <si>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</si>
  <si>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</si>
  <si>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</si>
  <si>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</si>
  <si>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</si>
  <si>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</si>
  <si>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</si>
  <si>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</si>
  <si>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</si>
  <si>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</si>
  <si>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</si>
  <si>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</si>
  <si>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</si>
  <si>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</si>
  <si>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</si>
  <si>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</si>
  <si>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</si>
  <si>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</si>
  <si>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</si>
  <si>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</si>
  <si>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ООО "РМЦ"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</si>
  <si>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</si>
  <si>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</si>
  <si>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2022 год</t>
  </si>
  <si>
    <t>ООО «Наука»</t>
  </si>
  <si>
    <t>Медицинский университет "Реавиз"</t>
  </si>
  <si>
    <t>АО "ЕМЦ"</t>
  </si>
  <si>
    <t>АО «Медицинская компания ИДК»</t>
  </si>
  <si>
    <t>Затраты</t>
  </si>
  <si>
    <t>ССХ (рентгенэндоваскулярные вмешательства)</t>
  </si>
  <si>
    <t>номер группы ВМП с 36 по 43, целевой показатель - 8086 ед</t>
  </si>
  <si>
    <t>Исполнение объемов ВМП за январь -декабрь 2022 года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</si>
  <si>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27.02.2023 № 3-2023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</si>
  <si>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01.03.2023</t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</si>
</sst>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.00\ _р_._-;\-* #,##0.00\ _р_._-;_-* &quot;-&quot;??\ _р_._-;_-@_-"/>
    <numFmt numFmtId="172" formatCode="_-* #,##0.00_р_._-;\-* #,##0.00_р_._-;_-* \-??_р_._-;_-@_-"/>
    <numFmt numFmtId="173" formatCode="0.0%"/>
    <numFmt numFmtId="174" formatCode="_-* #,##0.000\ _₽_-;\-* #,##0.000\ _₽_-;_-* &quot;-&quot;???\ _₽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8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9" applyNumberFormat="0" applyAlignment="0" applyProtection="0"/>
    <xf numFmtId="0" fontId="17" fillId="26" borderId="20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9" applyNumberFormat="0" applyAlignment="0" applyProtection="0"/>
    <xf numFmtId="0" fontId="24" fillId="0" borderId="24" applyNumberFormat="0" applyFill="0" applyAlignment="0" applyProtection="0"/>
    <xf numFmtId="0" fontId="25" fillId="27" borderId="0" applyNumberFormat="0" applyBorder="0" applyAlignment="0" applyProtection="0"/>
    <xf numFmtId="0" fontId="26" fillId="28" borderId="25" applyNumberFormat="0" applyFont="0" applyAlignment="0" applyProtection="0"/>
    <xf numFmtId="0" fontId="12" fillId="28" borderId="25" applyNumberFormat="0" applyFont="0" applyAlignment="0" applyProtection="0"/>
    <xf numFmtId="0" fontId="27" fillId="25" borderId="26" applyNumberFormat="0" applyAlignment="0" applyProtection="0"/>
    <xf numFmtId="0" fontId="28" fillId="0" borderId="0" applyNumberFormat="0" applyFill="0" applyBorder="0" applyAlignment="0" applyProtection="0"/>
    <xf numFmtId="0" fontId="29" fillId="0" borderId="27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9" applyNumberFormat="0" applyAlignment="0" applyProtection="0"/>
    <xf numFmtId="0" fontId="27" fillId="25" borderId="26" applyNumberFormat="0" applyAlignment="0" applyProtection="0"/>
    <xf numFmtId="0" fontId="16" fillId="25" borderId="19" applyNumberFormat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7" fillId="26" borderId="20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7" applyNumberFormat="0" applyFont="0" applyAlignment="0" applyProtection="0"/>
    <xf numFmtId="0" fontId="12" fillId="28" borderId="25" applyNumberFormat="0" applyFont="0" applyAlignment="0" applyProtection="0"/>
    <xf numFmtId="0" fontId="1" fillId="5" borderId="17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4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2" fillId="0" borderId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73">
    <xf numFmtId="0" fontId="0" fillId="0" borderId="0" xfId="0"/>
    <xf numFmtId="0" fontId="5" fillId="0" borderId="0" xfId="0" applyFont="1" applyFill="1"/>
    <xf numFmtId="43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8" fontId="0" fillId="0" borderId="1" xfId="1" applyNumberFormat="1" applyFont="1" applyBorder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5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left" vertical="top" wrapText="1" readingOrder="1"/>
    </xf>
    <xf numFmtId="0" fontId="8" fillId="0" borderId="15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1" xfId="0" applyFont="1" applyBorder="1"/>
    <xf numFmtId="0" fontId="7" fillId="0" borderId="8" xfId="0" applyFont="1" applyBorder="1"/>
    <xf numFmtId="0" fontId="7" fillId="0" borderId="3" xfId="0" applyFont="1" applyBorder="1"/>
    <xf numFmtId="0" fontId="7" fillId="0" borderId="16" xfId="0" applyFont="1" applyBorder="1"/>
    <xf numFmtId="0" fontId="0" fillId="0" borderId="0" xfId="0" applyFont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2" xfId="0" applyNumberFormat="1" applyFont="1" applyFill="1" applyBorder="1"/>
    <xf numFmtId="0" fontId="7" fillId="0" borderId="0" xfId="0" applyFont="1" applyFill="1"/>
    <xf numFmtId="0" fontId="0" fillId="0" borderId="0" xfId="0" applyBorder="1"/>
    <xf numFmtId="0" fontId="39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3" fontId="0" fillId="0" borderId="11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8" fontId="7" fillId="3" borderId="1" xfId="1" applyNumberFormat="1" applyFont="1" applyFill="1" applyBorder="1"/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5" fontId="0" fillId="0" borderId="0" xfId="0" applyNumberFormat="1"/>
    <xf numFmtId="168" fontId="0" fillId="0" borderId="0" xfId="0" applyNumberFormat="1" applyFill="1" applyBorder="1"/>
    <xf numFmtId="168" fontId="0" fillId="0" borderId="0" xfId="1" applyNumberFormat="1" applyFont="1" applyFill="1"/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1" xfId="0" applyFont="1" applyFill="1" applyBorder="1" applyAlignment="1">
      <alignment horizontal="center" vertical="center" wrapText="1" readingOrder="1"/>
    </xf>
    <xf numFmtId="173" fontId="0" fillId="0" borderId="31" xfId="6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wrapText="1" readingOrder="1"/>
    </xf>
    <xf numFmtId="0" fontId="3" fillId="0" borderId="32" xfId="0" applyFont="1" applyFill="1" applyBorder="1" applyAlignment="1">
      <alignment horizontal="center" vertical="center" wrapText="1" readingOrder="1"/>
    </xf>
    <xf numFmtId="165" fontId="7" fillId="0" borderId="32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7" fillId="0" borderId="2" xfId="0" applyNumberFormat="1" applyFont="1" applyFill="1" applyBorder="1"/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0" xfId="0" applyNumberFormat="1" applyFill="1"/>
    <xf numFmtId="168" fontId="6" fillId="0" borderId="0" xfId="4" applyNumberFormat="1" applyFill="1" applyBorder="1"/>
    <xf numFmtId="165" fontId="0" fillId="0" borderId="10" xfId="3" applyNumberFormat="1" applyFont="1" applyFill="1" applyBorder="1"/>
    <xf numFmtId="167" fontId="0" fillId="0" borderId="11" xfId="3" applyNumberFormat="1" applyFont="1" applyFill="1" applyBorder="1"/>
    <xf numFmtId="165" fontId="0" fillId="0" borderId="32" xfId="3" applyNumberFormat="1" applyFont="1" applyFill="1" applyBorder="1"/>
    <xf numFmtId="165" fontId="0" fillId="0" borderId="1" xfId="3" applyNumberFormat="1" applyFont="1" applyFill="1" applyBorder="1"/>
    <xf numFmtId="167" fontId="0" fillId="0" borderId="1" xfId="3" applyNumberFormat="1" applyFont="1" applyFill="1" applyBorder="1"/>
    <xf numFmtId="173" fontId="0" fillId="0" borderId="1" xfId="6" applyNumberFormat="1" applyFont="1" applyFill="1" applyBorder="1" applyAlignment="1">
      <alignment horizontal="center"/>
    </xf>
    <xf numFmtId="167" fontId="0" fillId="0" borderId="2" xfId="3" applyNumberFormat="1" applyFont="1" applyFill="1" applyBorder="1"/>
    <xf numFmtId="165" fontId="0" fillId="0" borderId="33" xfId="3" applyNumberFormat="1" applyFont="1" applyFill="1" applyBorder="1"/>
    <xf numFmtId="165" fontId="0" fillId="0" borderId="11" xfId="3" applyNumberFormat="1" applyFont="1" applyFill="1" applyBorder="1"/>
    <xf numFmtId="165" fontId="0" fillId="0" borderId="11" xfId="0" applyNumberFormat="1" applyFill="1" applyBorder="1"/>
    <xf numFmtId="167" fontId="0" fillId="0" borderId="11" xfId="0" applyNumberFormat="1" applyFill="1" applyBorder="1"/>
    <xf numFmtId="167" fontId="0" fillId="0" borderId="31" xfId="0" applyNumberFormat="1" applyFill="1" applyBorder="1"/>
    <xf numFmtId="173" fontId="0" fillId="0" borderId="15" xfId="6" applyNumberFormat="1" applyFont="1" applyFill="1" applyBorder="1" applyAlignment="1">
      <alignment horizontal="center"/>
    </xf>
    <xf numFmtId="167" fontId="0" fillId="0" borderId="2" xfId="0" applyNumberFormat="1" applyFill="1" applyBorder="1"/>
    <xf numFmtId="167" fontId="0" fillId="0" borderId="15" xfId="0" applyNumberFormat="1" applyFill="1" applyBorder="1"/>
    <xf numFmtId="173" fontId="0" fillId="0" borderId="12" xfId="6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164" fontId="1" fillId="0" borderId="1" xfId="1" applyFont="1" applyBorder="1"/>
    <xf numFmtId="168" fontId="7" fillId="0" borderId="1" xfId="1" applyNumberFormat="1" applyFont="1" applyBorder="1"/>
    <xf numFmtId="0" fontId="0" fillId="0" borderId="7" xfId="0" applyNumberFormat="1" applyFill="1" applyBorder="1"/>
    <xf numFmtId="0" fontId="0" fillId="0" borderId="0" xfId="0" applyNumberFormat="1" applyFill="1"/>
    <xf numFmtId="165" fontId="0" fillId="0" borderId="1" xfId="0" applyNumberFormat="1" applyFill="1" applyBorder="1"/>
    <xf numFmtId="167" fontId="0" fillId="0" borderId="1" xfId="0" applyNumberFormat="1" applyFill="1" applyBorder="1"/>
    <xf numFmtId="165" fontId="0" fillId="0" borderId="3" xfId="3" applyNumberFormat="1" applyFont="1" applyFill="1" applyBorder="1"/>
    <xf numFmtId="167" fontId="0" fillId="0" borderId="12" xfId="0" applyNumberFormat="1" applyFill="1" applyBorder="1"/>
    <xf numFmtId="164" fontId="0" fillId="0" borderId="0" xfId="1" applyFont="1" applyBorder="1"/>
    <xf numFmtId="165" fontId="0" fillId="0" borderId="0" xfId="0" applyNumberFormat="1" applyBorder="1"/>
    <xf numFmtId="174" fontId="0" fillId="0" borderId="0" xfId="0" applyNumberFormat="1" applyBorder="1"/>
    <xf numFmtId="43" fontId="4" fillId="0" borderId="0" xfId="165" applyFont="1" applyFill="1" applyBorder="1" applyAlignment="1">
      <alignment horizontal="center" vertical="center"/>
    </xf>
    <xf numFmtId="165" fontId="4" fillId="0" borderId="0" xfId="165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0" fontId="0" fillId="0" borderId="1" xfId="0" applyBorder="1" applyAlignment="1">
      <alignment horizontal="center" wrapText="1"/>
    </xf>
    <xf numFmtId="168" fontId="0" fillId="0" borderId="0" xfId="1" applyNumberFormat="1" applyFont="1"/>
    <xf numFmtId="168" fontId="0" fillId="0" borderId="5" xfId="1" applyNumberFormat="1" applyFont="1" applyBorder="1" applyAlignment="1">
      <alignment horizontal="center" wrapText="1"/>
    </xf>
    <xf numFmtId="168" fontId="7" fillId="0" borderId="5" xfId="1" applyNumberFormat="1" applyFont="1" applyBorder="1" applyAlignment="1">
      <alignment horizontal="center" wrapText="1"/>
    </xf>
    <xf numFmtId="168" fontId="41" fillId="0" borderId="0" xfId="0" applyNumberFormat="1" applyFont="1" applyFill="1" applyBorder="1"/>
    <xf numFmtId="164" fontId="6" fillId="0" borderId="0" xfId="4" applyNumberFormat="1" applyFill="1" applyBorder="1"/>
    <xf numFmtId="167" fontId="0" fillId="0" borderId="0" xfId="0" applyNumberFormat="1" applyFill="1"/>
    <xf numFmtId="0" fontId="0" fillId="0" borderId="0" xfId="0" applyFill="1" applyAlignment="1">
      <alignment horizontal="right"/>
    </xf>
    <xf numFmtId="4" fontId="0" fillId="0" borderId="0" xfId="0" applyNumberFormat="1" applyFill="1"/>
    <xf numFmtId="169" fontId="0" fillId="0" borderId="0" xfId="0" applyNumberFormat="1" applyFill="1"/>
    <xf numFmtId="165" fontId="0" fillId="0" borderId="0" xfId="3" applyNumberFormat="1" applyFont="1" applyFill="1" applyBorder="1"/>
    <xf numFmtId="4" fontId="0" fillId="0" borderId="0" xfId="0" applyNumberFormat="1" applyFill="1" applyBorder="1"/>
    <xf numFmtId="0" fontId="3" fillId="2" borderId="0" xfId="2" applyFont="1" applyFill="1" applyBorder="1" applyAlignment="1">
      <alignment horizontal="left" vertical="top" wrapText="1"/>
    </xf>
    <xf numFmtId="165" fontId="3" fillId="0" borderId="13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65" fontId="3" fillId="0" borderId="32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34" xfId="3" applyNumberFormat="1" applyFont="1" applyFill="1" applyBorder="1" applyAlignment="1">
      <alignment horizontal="center" vertical="center" wrapText="1"/>
    </xf>
    <xf numFmtId="165" fontId="3" fillId="0" borderId="28" xfId="3" applyNumberFormat="1" applyFont="1" applyFill="1" applyBorder="1" applyAlignment="1">
      <alignment horizontal="center" vertical="center" wrapText="1"/>
    </xf>
    <xf numFmtId="165" fontId="3" fillId="0" borderId="9" xfId="3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65" fontId="3" fillId="0" borderId="14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0" fontId="40" fillId="4" borderId="32" xfId="124" applyFont="1" applyFill="1" applyBorder="1" applyAlignment="1">
      <alignment horizontal="center" vertical="center"/>
    </xf>
    <xf numFmtId="0" fontId="40" fillId="4" borderId="12" xfId="124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center" wrapText="1"/>
    </xf>
    <xf numFmtId="165" fontId="3" fillId="0" borderId="12" xfId="3" applyNumberFormat="1" applyFont="1" applyFill="1" applyBorder="1" applyAlignment="1">
      <alignment horizontal="center" vertical="center" wrapText="1"/>
    </xf>
    <xf numFmtId="0" fontId="40" fillId="4" borderId="3" xfId="124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 refreshError="1"/>
      <sheetData sheetId="1" refreshError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G59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1" sqref="C31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9.7109375" customWidth="1"/>
    <col min="5" max="5" width="10.7109375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2.42578125" customWidth="1"/>
    <col min="13" max="13" width="6.42578125" customWidth="1"/>
    <col min="14" max="15" width="7.28515625" customWidth="1"/>
    <col min="16" max="17" width="12.42578125" customWidth="1"/>
    <col min="18" max="18" width="6.42578125" customWidth="1"/>
    <col min="19" max="20" width="7.28515625" customWidth="1"/>
    <col min="21" max="21" width="13.42578125" customWidth="1"/>
    <col min="22" max="22" width="12.42578125" customWidth="1"/>
    <col min="23" max="24" width="7.28515625" customWidth="1"/>
    <col min="25" max="25" width="13.42578125" customWidth="1"/>
    <col min="26" max="26" width="12.42578125" customWidth="1"/>
    <col min="27" max="27" width="6.42578125" customWidth="1"/>
    <col min="28" max="29" width="7.28515625" customWidth="1"/>
    <col min="30" max="31" width="12.42578125" customWidth="1"/>
    <col min="32" max="32" width="7.42578125" customWidth="1"/>
    <col min="33" max="34" width="7.28515625" customWidth="1"/>
    <col min="35" max="35" width="13.42578125" customWidth="1"/>
    <col min="36" max="36" width="12.42578125" customWidth="1"/>
    <col min="37" max="38" width="7.28515625" customWidth="1"/>
    <col min="39" max="39" width="12.42578125" customWidth="1"/>
    <col min="40" max="40" width="11" customWidth="1"/>
    <col min="41" max="41" width="6.42578125" customWidth="1"/>
    <col min="42" max="43" width="7.28515625" customWidth="1"/>
    <col min="44" max="45" width="12.42578125" customWidth="1"/>
    <col min="46" max="46" width="6.42578125" customWidth="1"/>
    <col min="47" max="47" width="7.28515625" customWidth="1"/>
    <col min="48" max="50" width="8.28515625" customWidth="1"/>
    <col min="51" max="51" width="5.42578125" customWidth="1"/>
    <col min="52" max="53" width="7.28515625" customWidth="1"/>
    <col min="54" max="55" width="12.42578125" customWidth="1"/>
    <col min="56" max="57" width="7.28515625" customWidth="1"/>
    <col min="58" max="58" width="12.42578125" customWidth="1"/>
    <col min="59" max="59" width="11" customWidth="1"/>
    <col min="60" max="60" width="6.42578125" customWidth="1"/>
    <col min="61" max="62" width="7.28515625" customWidth="1"/>
    <col min="63" max="64" width="12.42578125" customWidth="1"/>
    <col min="65" max="65" width="6.42578125" customWidth="1"/>
    <col min="66" max="67" width="7.28515625" customWidth="1"/>
    <col min="68" max="68" width="13.42578125" customWidth="1"/>
    <col min="69" max="69" width="12.42578125" customWidth="1"/>
    <col min="70" max="70" width="6.42578125" customWidth="1"/>
    <col min="71" max="72" width="7.28515625" customWidth="1"/>
    <col min="73" max="73" width="13.42578125" customWidth="1"/>
    <col min="74" max="74" width="12.42578125" customWidth="1"/>
    <col min="75" max="75" width="6.42578125" customWidth="1"/>
    <col min="76" max="77" width="7.28515625" customWidth="1"/>
    <col min="78" max="79" width="13.42578125" customWidth="1"/>
    <col min="80" max="81" width="7.28515625" customWidth="1"/>
    <col min="82" max="83" width="13.42578125" customWidth="1"/>
    <col min="84" max="84" width="6.42578125" customWidth="1"/>
    <col min="85" max="85" width="7.28515625" customWidth="1"/>
    <col min="86" max="87" width="8.28515625" customWidth="1"/>
    <col min="88" max="88" width="11" customWidth="1"/>
    <col min="89" max="89" width="5.42578125" customWidth="1"/>
    <col min="90" max="91" width="7.28515625" customWidth="1"/>
    <col min="92" max="92" width="12.42578125" customWidth="1"/>
    <col min="93" max="93" width="11" customWidth="1"/>
    <col min="94" max="94" width="6.42578125" customWidth="1"/>
    <col min="95" max="96" width="7.28515625" customWidth="1"/>
    <col min="97" max="98" width="12.42578125" customWidth="1"/>
    <col min="99" max="99" width="6.42578125" customWidth="1"/>
    <col min="100" max="101" width="7.28515625" customWidth="1"/>
    <col min="102" max="103" width="13.42578125" customWidth="1"/>
    <col min="104" max="104" width="7.42578125" customWidth="1"/>
    <col min="105" max="105" width="7.28515625" customWidth="1"/>
    <col min="106" max="106" width="8.28515625" customWidth="1"/>
    <col min="107" max="107" width="12.42578125" customWidth="1"/>
    <col min="108" max="108" width="8.28515625" customWidth="1"/>
    <col min="109" max="109" width="5.42578125" customWidth="1"/>
    <col min="110" max="111" width="7.28515625" customWidth="1"/>
    <col min="112" max="113" width="13.42578125" customWidth="1"/>
    <col min="114" max="115" width="7.28515625" customWidth="1"/>
    <col min="116" max="117" width="13.42578125" customWidth="1"/>
    <col min="118" max="118" width="6.42578125" customWidth="1"/>
    <col min="119" max="120" width="7.28515625" customWidth="1"/>
    <col min="121" max="121" width="13.42578125" customWidth="1"/>
    <col min="122" max="122" width="12.42578125" customWidth="1"/>
    <col min="123" max="123" width="6.42578125" customWidth="1"/>
    <col min="124" max="125" width="7.28515625" customWidth="1"/>
    <col min="126" max="126" width="14.5703125" customWidth="1"/>
    <col min="127" max="127" width="13.42578125" customWidth="1"/>
    <col min="128" max="129" width="7.28515625" customWidth="1"/>
    <col min="130" max="131" width="13.42578125" customWidth="1"/>
    <col min="132" max="132" width="6.42578125" customWidth="1"/>
    <col min="133" max="134" width="7.28515625" customWidth="1"/>
    <col min="135" max="135" width="12.42578125" customWidth="1"/>
    <col min="136" max="136" width="11" customWidth="1"/>
    <col min="137" max="137" width="6.42578125" customWidth="1"/>
    <col min="138" max="139" width="7.28515625" customWidth="1"/>
    <col min="140" max="140" width="13.42578125" customWidth="1"/>
    <col min="141" max="141" width="12.42578125" customWidth="1"/>
    <col min="142" max="142" width="6.42578125" customWidth="1"/>
    <col min="143" max="144" width="7.28515625" customWidth="1"/>
    <col min="145" max="146" width="12.42578125" customWidth="1"/>
    <col min="147" max="147" width="6.42578125" customWidth="1"/>
    <col min="148" max="149" width="7.28515625" customWidth="1"/>
    <col min="150" max="150" width="13.42578125" customWidth="1"/>
    <col min="151" max="151" width="12.42578125" customWidth="1"/>
    <col min="152" max="152" width="6.42578125" customWidth="1"/>
    <col min="153" max="154" width="7.28515625" customWidth="1"/>
    <col min="155" max="156" width="12.42578125" customWidth="1"/>
    <col min="157" max="157" width="6.42578125" customWidth="1"/>
    <col min="158" max="159" width="7.28515625" customWidth="1"/>
    <col min="160" max="160" width="14.5703125" customWidth="1"/>
    <col min="161" max="161" width="13.42578125" customWidth="1"/>
    <col min="162" max="163" width="7.28515625" customWidth="1"/>
    <col min="164" max="165" width="12.42578125" customWidth="1"/>
    <col min="166" max="166" width="6.42578125" customWidth="1"/>
    <col min="167" max="168" width="7.28515625" customWidth="1"/>
    <col min="169" max="169" width="11" customWidth="1"/>
    <col min="170" max="170" width="10" customWidth="1"/>
    <col min="171" max="171" width="6.42578125" customWidth="1"/>
    <col min="172" max="172" width="7.28515625" customWidth="1"/>
    <col min="173" max="173" width="8.28515625" customWidth="1"/>
    <col min="174" max="174" width="11" customWidth="1"/>
    <col min="175" max="175" width="8.28515625" customWidth="1"/>
    <col min="176" max="176" width="5.42578125" customWidth="1"/>
    <col min="177" max="178" width="7.28515625" customWidth="1"/>
    <col min="179" max="180" width="12.42578125" customWidth="1"/>
    <col min="181" max="182" width="7.28515625" customWidth="1"/>
    <col min="183" max="184" width="13.42578125" customWidth="1"/>
    <col min="185" max="185" width="6.42578125" customWidth="1"/>
    <col min="186" max="186" width="7.28515625" customWidth="1"/>
    <col min="187" max="189" width="8.28515625" customWidth="1"/>
    <col min="190" max="190" width="5.42578125" customWidth="1"/>
    <col min="191" max="192" width="7.28515625" customWidth="1"/>
    <col min="193" max="194" width="13.42578125" customWidth="1"/>
    <col min="195" max="195" width="7.28515625" customWidth="1"/>
    <col min="196" max="198" width="8.28515625" customWidth="1"/>
    <col min="199" max="199" width="5.42578125" customWidth="1"/>
    <col min="200" max="201" width="7.28515625" customWidth="1"/>
    <col min="202" max="202" width="12.42578125" customWidth="1"/>
    <col min="203" max="203" width="11" customWidth="1"/>
    <col min="204" max="204" width="6.42578125" customWidth="1"/>
    <col min="205" max="206" width="7.28515625" customWidth="1"/>
    <col min="207" max="207" width="12.42578125" customWidth="1"/>
    <col min="208" max="208" width="11" customWidth="1"/>
    <col min="209" max="209" width="6.42578125" customWidth="1"/>
    <col min="210" max="211" width="7.28515625" customWidth="1"/>
    <col min="212" max="212" width="13.42578125" customWidth="1"/>
    <col min="213" max="213" width="12.42578125" customWidth="1"/>
    <col min="214" max="214" width="5.42578125" customWidth="1"/>
    <col min="215" max="216" width="7.28515625" customWidth="1"/>
    <col min="217" max="217" width="13.42578125" customWidth="1"/>
    <col min="218" max="218" width="12.42578125" customWidth="1"/>
    <col min="219" max="220" width="7.28515625" customWidth="1"/>
    <col min="221" max="221" width="12.42578125" customWidth="1"/>
    <col min="222" max="222" width="11" customWidth="1"/>
    <col min="223" max="223" width="6.42578125" customWidth="1"/>
    <col min="224" max="224" width="8.7109375" bestFit="1" customWidth="1"/>
    <col min="225" max="225" width="7.28515625" bestFit="1" customWidth="1"/>
    <col min="226" max="227" width="14.5703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7.42578125" bestFit="1" customWidth="1"/>
    <col min="234" max="235" width="7.28515625" bestFit="1" customWidth="1"/>
    <col min="236" max="237" width="13.42578125" bestFit="1" customWidth="1"/>
    <col min="238" max="238" width="6.42578125" bestFit="1" customWidth="1"/>
    <col min="239" max="239" width="8.7109375" bestFit="1" customWidth="1"/>
    <col min="240" max="240" width="13.140625" bestFit="1" customWidth="1"/>
    <col min="241" max="242" width="14.5703125" bestFit="1" customWidth="1"/>
    <col min="243" max="243" width="6.42578125" bestFit="1" customWidth="1"/>
    <col min="244" max="245" width="7.28515625" bestFit="1" customWidth="1"/>
    <col min="246" max="247" width="13.42578125" bestFit="1" customWidth="1"/>
    <col min="248" max="248" width="6.42578125" bestFit="1" customWidth="1"/>
    <col min="249" max="250" width="7.28515625" bestFit="1" customWidth="1"/>
    <col min="251" max="252" width="13.42578125" bestFit="1" customWidth="1"/>
    <col min="253" max="253" width="7.42578125" bestFit="1" customWidth="1"/>
    <col min="254" max="254" width="8.7109375" bestFit="1" customWidth="1"/>
    <col min="255" max="255" width="12.140625" bestFit="1" customWidth="1"/>
    <col min="256" max="256" width="14.5703125" bestFit="1" customWidth="1"/>
    <col min="257" max="257" width="15" customWidth="1"/>
    <col min="258" max="258" width="6.42578125" bestFit="1" customWidth="1"/>
    <col min="259" max="260" width="7.28515625" bestFit="1" customWidth="1"/>
    <col min="261" max="261" width="13.42578125" bestFit="1" customWidth="1"/>
    <col min="262" max="262" width="13.85546875" customWidth="1"/>
    <col min="263" max="263" width="6.42578125" customWidth="1"/>
    <col min="264" max="265" width="7.28515625" bestFit="1" customWidth="1"/>
    <col min="266" max="267" width="13.42578125" bestFit="1" customWidth="1"/>
    <col min="268" max="268" width="6.42578125" bestFit="1" customWidth="1"/>
    <col min="269" max="270" width="7.28515625" bestFit="1" customWidth="1"/>
    <col min="271" max="271" width="12.42578125" bestFit="1" customWidth="1"/>
    <col min="272" max="272" width="11" bestFit="1" customWidth="1"/>
    <col min="273" max="273" width="6.42578125" bestFit="1" customWidth="1"/>
    <col min="274" max="275" width="7.28515625" bestFit="1" customWidth="1"/>
    <col min="276" max="277" width="13.42578125" bestFit="1" customWidth="1"/>
    <col min="278" max="278" width="6.42578125" bestFit="1" customWidth="1"/>
    <col min="279" max="279" width="7.28515625" bestFit="1" customWidth="1"/>
    <col min="280" max="280" width="8.28515625" bestFit="1" customWidth="1"/>
    <col min="281" max="281" width="13.42578125" bestFit="1" customWidth="1"/>
    <col min="282" max="282" width="8.28515625" bestFit="1" customWidth="1"/>
    <col min="283" max="283" width="5.42578125" bestFit="1" customWidth="1"/>
    <col min="284" max="285" width="7.28515625" bestFit="1" customWidth="1"/>
    <col min="286" max="286" width="14.5703125" bestFit="1" customWidth="1"/>
    <col min="287" max="287" width="13.42578125" bestFit="1" customWidth="1"/>
    <col min="288" max="288" width="6.42578125" bestFit="1" customWidth="1"/>
    <col min="289" max="290" width="8.7109375" bestFit="1" customWidth="1"/>
    <col min="291" max="291" width="16" bestFit="1" customWidth="1"/>
    <col min="292" max="292" width="14.5703125" bestFit="1" customWidth="1"/>
    <col min="293" max="294" width="7.28515625" customWidth="1"/>
    <col min="295" max="295" width="12.42578125" customWidth="1"/>
    <col min="296" max="296" width="11" customWidth="1"/>
    <col min="297" max="297" width="6.42578125" customWidth="1"/>
    <col min="298" max="298" width="7.28515625" customWidth="1"/>
    <col min="299" max="301" width="8.28515625" customWidth="1"/>
    <col min="302" max="302" width="5.42578125" customWidth="1"/>
    <col min="303" max="304" width="7.28515625" customWidth="1"/>
    <col min="305" max="305" width="12.42578125" customWidth="1"/>
    <col min="306" max="306" width="11" customWidth="1"/>
    <col min="307" max="308" width="7.28515625" customWidth="1"/>
    <col min="309" max="310" width="13.42578125" customWidth="1"/>
    <col min="311" max="311" width="6.42578125" customWidth="1"/>
    <col min="312" max="313" width="7.28515625" customWidth="1"/>
    <col min="314" max="315" width="13.42578125" customWidth="1"/>
    <col min="316" max="316" width="6.42578125" customWidth="1"/>
    <col min="317" max="318" width="7.28515625" customWidth="1"/>
    <col min="319" max="319" width="14.5703125" customWidth="1"/>
    <col min="320" max="320" width="13.42578125" customWidth="1"/>
    <col min="321" max="321" width="6.42578125" customWidth="1"/>
    <col min="322" max="323" width="7.28515625" customWidth="1"/>
    <col min="324" max="325" width="13.42578125" customWidth="1"/>
    <col min="326" max="326" width="6.42578125" customWidth="1"/>
    <col min="327" max="328" width="7.28515625" customWidth="1"/>
    <col min="329" max="330" width="12.42578125" customWidth="1"/>
    <col min="331" max="331" width="6.42578125" customWidth="1"/>
    <col min="332" max="332" width="8.7109375" customWidth="1"/>
    <col min="333" max="333" width="7.28515625" customWidth="1"/>
    <col min="334" max="334" width="14.5703125" customWidth="1"/>
    <col min="335" max="335" width="13.42578125" customWidth="1"/>
    <col min="336" max="337" width="7.28515625" customWidth="1"/>
    <col min="338" max="338" width="13.42578125" customWidth="1"/>
    <col min="339" max="339" width="12.42578125" customWidth="1"/>
    <col min="340" max="340" width="6.42578125" customWidth="1"/>
    <col min="341" max="342" width="7.28515625" customWidth="1"/>
    <col min="343" max="343" width="12.42578125" customWidth="1"/>
    <col min="344" max="344" width="11" customWidth="1"/>
    <col min="345" max="345" width="6.42578125" customWidth="1"/>
    <col min="346" max="347" width="7.28515625" customWidth="1"/>
    <col min="348" max="348" width="13.42578125" customWidth="1"/>
    <col min="349" max="349" width="12.42578125" customWidth="1"/>
    <col min="350" max="351" width="7.28515625" customWidth="1"/>
    <col min="352" max="353" width="12.42578125" customWidth="1"/>
    <col min="354" max="354" width="6.42578125" customWidth="1"/>
    <col min="355" max="355" width="7.28515625" customWidth="1"/>
    <col min="356" max="356" width="8.28515625" customWidth="1"/>
    <col min="357" max="357" width="12.42578125" customWidth="1"/>
    <col min="358" max="358" width="8.28515625" customWidth="1"/>
    <col min="359" max="359" width="5.42578125" customWidth="1"/>
    <col min="360" max="360" width="7.28515625" customWidth="1"/>
    <col min="361" max="363" width="8.28515625" customWidth="1"/>
    <col min="364" max="364" width="5.42578125" customWidth="1"/>
    <col min="365" max="366" width="7.28515625" customWidth="1"/>
    <col min="367" max="367" width="12.42578125" customWidth="1"/>
    <col min="368" max="368" width="7.28515625" customWidth="1"/>
  </cols>
  <sheetData>
    <row r="1" spans="1:371" ht="15.75" customHeight="1">
      <c r="A1" s="126" t="s">
        <v>68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71" ht="48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371" s="1" customFormat="1" ht="15.75" customHeight="1">
      <c r="A3" s="130" t="s">
        <v>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371" s="1" customFormat="1" ht="15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371" s="1" customFormat="1" ht="27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371" s="1" customFormat="1" ht="15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FK6" s="2"/>
      <c r="FL6" s="2"/>
      <c r="FM6" s="2"/>
      <c r="FN6" s="2"/>
      <c r="FU6" s="2"/>
      <c r="FV6" s="2"/>
      <c r="FW6" s="2"/>
      <c r="FX6" s="2"/>
      <c r="FY6" s="2"/>
      <c r="FZ6" s="2"/>
      <c r="GA6" s="2"/>
      <c r="GB6" s="2"/>
      <c r="GD6" s="2"/>
      <c r="GE6" s="2"/>
      <c r="GF6" s="2"/>
      <c r="GG6" s="2"/>
    </row>
    <row r="7" spans="1:371" s="1" customFormat="1" ht="21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FJ7" s="2"/>
    </row>
    <row r="9" spans="1:371" s="3" customFormat="1" ht="45.75" customHeight="1">
      <c r="A9" s="131" t="s">
        <v>0</v>
      </c>
      <c r="B9" s="131" t="s">
        <v>1</v>
      </c>
      <c r="C9" s="133" t="s">
        <v>2</v>
      </c>
      <c r="D9" s="134" t="s">
        <v>3</v>
      </c>
      <c r="E9" s="135"/>
      <c r="F9" s="135"/>
      <c r="G9" s="135"/>
      <c r="H9" s="135"/>
      <c r="I9" s="138" t="s">
        <v>4</v>
      </c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40"/>
      <c r="W9" s="141" t="s">
        <v>5</v>
      </c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9"/>
      <c r="AK9" s="142" t="s">
        <v>6</v>
      </c>
      <c r="AL9" s="143"/>
      <c r="AM9" s="143"/>
      <c r="AN9" s="143"/>
      <c r="AO9" s="144"/>
      <c r="AP9" s="142" t="s">
        <v>7</v>
      </c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1" t="s">
        <v>8</v>
      </c>
      <c r="BE9" s="128"/>
      <c r="BF9" s="128"/>
      <c r="BG9" s="128"/>
      <c r="BH9" s="145"/>
      <c r="BI9" s="141" t="s">
        <v>9</v>
      </c>
      <c r="BJ9" s="128"/>
      <c r="BK9" s="128"/>
      <c r="BL9" s="128"/>
      <c r="BM9" s="145"/>
      <c r="BN9" s="127" t="s">
        <v>10</v>
      </c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9"/>
      <c r="CB9" s="141" t="s">
        <v>11</v>
      </c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9"/>
      <c r="DJ9" s="141" t="s">
        <v>12</v>
      </c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9"/>
      <c r="DX9" s="141" t="s">
        <v>13</v>
      </c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9"/>
      <c r="FF9" s="141" t="s">
        <v>14</v>
      </c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9"/>
      <c r="FY9" s="141" t="s">
        <v>15</v>
      </c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9"/>
      <c r="GM9" s="142" t="s">
        <v>16</v>
      </c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1" t="s">
        <v>17</v>
      </c>
      <c r="HL9" s="128"/>
      <c r="HM9" s="128"/>
      <c r="HN9" s="128"/>
      <c r="HO9" s="145"/>
      <c r="HP9" s="150" t="s">
        <v>18</v>
      </c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  <c r="IW9" s="139"/>
      <c r="IX9" s="139"/>
      <c r="IY9" s="139"/>
      <c r="IZ9" s="139"/>
      <c r="JA9" s="139"/>
      <c r="JB9" s="139"/>
      <c r="JC9" s="139"/>
      <c r="JD9" s="139"/>
      <c r="JE9" s="139"/>
      <c r="JF9" s="139"/>
      <c r="JG9" s="139"/>
      <c r="JH9" s="139"/>
      <c r="JI9" s="139"/>
      <c r="JJ9" s="139"/>
      <c r="JK9" s="139"/>
      <c r="JL9" s="139"/>
      <c r="JM9" s="139"/>
      <c r="JN9" s="139"/>
      <c r="JO9" s="139"/>
      <c r="JP9" s="139"/>
      <c r="JQ9" s="139"/>
      <c r="JR9" s="139"/>
      <c r="JS9" s="139"/>
      <c r="JT9" s="139"/>
      <c r="JU9" s="139"/>
      <c r="JV9" s="139"/>
      <c r="JW9" s="139"/>
      <c r="JX9" s="139"/>
      <c r="JY9" s="139"/>
      <c r="JZ9" s="139"/>
      <c r="KA9" s="139"/>
      <c r="KB9" s="139"/>
      <c r="KC9" s="139"/>
      <c r="KD9" s="139"/>
      <c r="KE9" s="139"/>
      <c r="KF9" s="151"/>
      <c r="KG9" s="127" t="s">
        <v>19</v>
      </c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9"/>
      <c r="KU9" s="141" t="s">
        <v>20</v>
      </c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9"/>
      <c r="LX9" s="141" t="s">
        <v>21</v>
      </c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9"/>
      <c r="ML9" s="141" t="s">
        <v>22</v>
      </c>
      <c r="MM9" s="128"/>
      <c r="MN9" s="128"/>
      <c r="MO9" s="128"/>
      <c r="MP9" s="129"/>
      <c r="MQ9" s="141" t="s">
        <v>23</v>
      </c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45"/>
      <c r="NF9"/>
      <c r="NG9"/>
    </row>
    <row r="10" spans="1:371" s="13" customFormat="1" ht="21" customHeight="1">
      <c r="A10" s="131"/>
      <c r="B10" s="131"/>
      <c r="C10" s="133"/>
      <c r="D10" s="136"/>
      <c r="E10" s="137"/>
      <c r="F10" s="137"/>
      <c r="G10" s="137"/>
      <c r="H10" s="137"/>
      <c r="I10" s="148">
        <v>1</v>
      </c>
      <c r="J10" s="146"/>
      <c r="K10" s="146"/>
      <c r="L10" s="146"/>
      <c r="M10" s="146"/>
      <c r="N10" s="146">
        <v>2</v>
      </c>
      <c r="O10" s="146"/>
      <c r="P10" s="146"/>
      <c r="Q10" s="146"/>
      <c r="R10" s="146"/>
      <c r="S10" s="146" t="s">
        <v>49</v>
      </c>
      <c r="T10" s="146"/>
      <c r="U10" s="146"/>
      <c r="V10" s="147"/>
      <c r="W10" s="148">
        <v>3</v>
      </c>
      <c r="X10" s="146"/>
      <c r="Y10" s="146"/>
      <c r="Z10" s="146"/>
      <c r="AA10" s="146"/>
      <c r="AB10" s="146">
        <v>4</v>
      </c>
      <c r="AC10" s="146"/>
      <c r="AD10" s="146"/>
      <c r="AE10" s="146"/>
      <c r="AF10" s="146"/>
      <c r="AG10" s="146" t="s">
        <v>49</v>
      </c>
      <c r="AH10" s="146"/>
      <c r="AI10" s="146"/>
      <c r="AJ10" s="147"/>
      <c r="AK10" s="148">
        <v>5</v>
      </c>
      <c r="AL10" s="146"/>
      <c r="AM10" s="146"/>
      <c r="AN10" s="146"/>
      <c r="AO10" s="147"/>
      <c r="AP10" s="148">
        <v>6</v>
      </c>
      <c r="AQ10" s="146"/>
      <c r="AR10" s="146"/>
      <c r="AS10" s="146"/>
      <c r="AT10" s="146"/>
      <c r="AU10" s="146">
        <v>7</v>
      </c>
      <c r="AV10" s="146"/>
      <c r="AW10" s="146"/>
      <c r="AX10" s="146"/>
      <c r="AY10" s="146"/>
      <c r="AZ10" s="146" t="s">
        <v>49</v>
      </c>
      <c r="BA10" s="146"/>
      <c r="BB10" s="146"/>
      <c r="BC10" s="147"/>
      <c r="BD10" s="148">
        <v>8</v>
      </c>
      <c r="BE10" s="146"/>
      <c r="BF10" s="146"/>
      <c r="BG10" s="146"/>
      <c r="BH10" s="149"/>
      <c r="BI10" s="148">
        <v>9</v>
      </c>
      <c r="BJ10" s="146"/>
      <c r="BK10" s="146"/>
      <c r="BL10" s="146"/>
      <c r="BM10" s="149"/>
      <c r="BN10" s="152">
        <v>10</v>
      </c>
      <c r="BO10" s="146"/>
      <c r="BP10" s="146"/>
      <c r="BQ10" s="146"/>
      <c r="BR10" s="146"/>
      <c r="BS10" s="146">
        <v>11</v>
      </c>
      <c r="BT10" s="146"/>
      <c r="BU10" s="146"/>
      <c r="BV10" s="146"/>
      <c r="BW10" s="146"/>
      <c r="BX10" s="146" t="s">
        <v>49</v>
      </c>
      <c r="BY10" s="146"/>
      <c r="BZ10" s="146"/>
      <c r="CA10" s="147"/>
      <c r="CB10" s="148">
        <v>12</v>
      </c>
      <c r="CC10" s="146"/>
      <c r="CD10" s="146"/>
      <c r="CE10" s="146"/>
      <c r="CF10" s="146"/>
      <c r="CG10" s="146">
        <v>13</v>
      </c>
      <c r="CH10" s="146"/>
      <c r="CI10" s="146"/>
      <c r="CJ10" s="146"/>
      <c r="CK10" s="146"/>
      <c r="CL10" s="146">
        <v>14</v>
      </c>
      <c r="CM10" s="146"/>
      <c r="CN10" s="146"/>
      <c r="CO10" s="146"/>
      <c r="CP10" s="146"/>
      <c r="CQ10" s="146">
        <v>15</v>
      </c>
      <c r="CR10" s="146"/>
      <c r="CS10" s="146"/>
      <c r="CT10" s="146"/>
      <c r="CU10" s="146"/>
      <c r="CV10" s="146">
        <v>16</v>
      </c>
      <c r="CW10" s="146"/>
      <c r="CX10" s="146"/>
      <c r="CY10" s="146"/>
      <c r="CZ10" s="146"/>
      <c r="DA10" s="146">
        <v>17</v>
      </c>
      <c r="DB10" s="146"/>
      <c r="DC10" s="146"/>
      <c r="DD10" s="146"/>
      <c r="DE10" s="146"/>
      <c r="DF10" s="146" t="s">
        <v>49</v>
      </c>
      <c r="DG10" s="146"/>
      <c r="DH10" s="146"/>
      <c r="DI10" s="147"/>
      <c r="DJ10" s="148">
        <v>18</v>
      </c>
      <c r="DK10" s="146"/>
      <c r="DL10" s="146"/>
      <c r="DM10" s="146"/>
      <c r="DN10" s="146"/>
      <c r="DO10" s="146">
        <v>19</v>
      </c>
      <c r="DP10" s="146"/>
      <c r="DQ10" s="146"/>
      <c r="DR10" s="146"/>
      <c r="DS10" s="146"/>
      <c r="DT10" s="146" t="s">
        <v>49</v>
      </c>
      <c r="DU10" s="146"/>
      <c r="DV10" s="146"/>
      <c r="DW10" s="147"/>
      <c r="DX10" s="148">
        <v>20</v>
      </c>
      <c r="DY10" s="146"/>
      <c r="DZ10" s="146"/>
      <c r="EA10" s="146"/>
      <c r="EB10" s="146"/>
      <c r="EC10" s="146">
        <v>21</v>
      </c>
      <c r="ED10" s="146"/>
      <c r="EE10" s="146"/>
      <c r="EF10" s="146"/>
      <c r="EG10" s="146"/>
      <c r="EH10" s="146">
        <v>22</v>
      </c>
      <c r="EI10" s="146"/>
      <c r="EJ10" s="146"/>
      <c r="EK10" s="146"/>
      <c r="EL10" s="146"/>
      <c r="EM10" s="146">
        <v>23</v>
      </c>
      <c r="EN10" s="146"/>
      <c r="EO10" s="146"/>
      <c r="EP10" s="146"/>
      <c r="EQ10" s="146"/>
      <c r="ER10" s="146">
        <v>24</v>
      </c>
      <c r="ES10" s="146"/>
      <c r="ET10" s="146"/>
      <c r="EU10" s="146"/>
      <c r="EV10" s="146"/>
      <c r="EW10" s="146">
        <v>25</v>
      </c>
      <c r="EX10" s="146"/>
      <c r="EY10" s="146"/>
      <c r="EZ10" s="146"/>
      <c r="FA10" s="146"/>
      <c r="FB10" s="146" t="s">
        <v>49</v>
      </c>
      <c r="FC10" s="146"/>
      <c r="FD10" s="146"/>
      <c r="FE10" s="147"/>
      <c r="FF10" s="148">
        <v>26</v>
      </c>
      <c r="FG10" s="146"/>
      <c r="FH10" s="146"/>
      <c r="FI10" s="146"/>
      <c r="FJ10" s="146"/>
      <c r="FK10" s="146">
        <v>27</v>
      </c>
      <c r="FL10" s="146"/>
      <c r="FM10" s="146"/>
      <c r="FN10" s="146"/>
      <c r="FO10" s="146"/>
      <c r="FP10" s="146">
        <v>28</v>
      </c>
      <c r="FQ10" s="146"/>
      <c r="FR10" s="146"/>
      <c r="FS10" s="146"/>
      <c r="FT10" s="146"/>
      <c r="FU10" s="146" t="s">
        <v>49</v>
      </c>
      <c r="FV10" s="146"/>
      <c r="FW10" s="146"/>
      <c r="FX10" s="147"/>
      <c r="FY10" s="148">
        <v>29</v>
      </c>
      <c r="FZ10" s="146"/>
      <c r="GA10" s="146"/>
      <c r="GB10" s="146"/>
      <c r="GC10" s="146"/>
      <c r="GD10" s="146">
        <v>30</v>
      </c>
      <c r="GE10" s="146"/>
      <c r="GF10" s="146"/>
      <c r="GG10" s="146"/>
      <c r="GH10" s="146"/>
      <c r="GI10" s="146" t="s">
        <v>49</v>
      </c>
      <c r="GJ10" s="146"/>
      <c r="GK10" s="146"/>
      <c r="GL10" s="147"/>
      <c r="GM10" s="148">
        <v>31</v>
      </c>
      <c r="GN10" s="146"/>
      <c r="GO10" s="146"/>
      <c r="GP10" s="146"/>
      <c r="GQ10" s="146"/>
      <c r="GR10" s="146">
        <v>32</v>
      </c>
      <c r="GS10" s="146"/>
      <c r="GT10" s="146"/>
      <c r="GU10" s="146"/>
      <c r="GV10" s="146"/>
      <c r="GW10" s="146">
        <v>33</v>
      </c>
      <c r="GX10" s="146"/>
      <c r="GY10" s="146"/>
      <c r="GZ10" s="146"/>
      <c r="HA10" s="146"/>
      <c r="HB10" s="146">
        <v>34</v>
      </c>
      <c r="HC10" s="146"/>
      <c r="HD10" s="146"/>
      <c r="HE10" s="146"/>
      <c r="HF10" s="146"/>
      <c r="HG10" s="146" t="s">
        <v>49</v>
      </c>
      <c r="HH10" s="146"/>
      <c r="HI10" s="146"/>
      <c r="HJ10" s="147"/>
      <c r="HK10" s="148">
        <v>35</v>
      </c>
      <c r="HL10" s="146"/>
      <c r="HM10" s="146"/>
      <c r="HN10" s="146"/>
      <c r="HO10" s="149"/>
      <c r="HP10" s="152">
        <v>36</v>
      </c>
      <c r="HQ10" s="146"/>
      <c r="HR10" s="146"/>
      <c r="HS10" s="146"/>
      <c r="HT10" s="146"/>
      <c r="HU10" s="146">
        <v>37</v>
      </c>
      <c r="HV10" s="146"/>
      <c r="HW10" s="146"/>
      <c r="HX10" s="146"/>
      <c r="HY10" s="146"/>
      <c r="HZ10" s="146">
        <v>38</v>
      </c>
      <c r="IA10" s="146"/>
      <c r="IB10" s="146"/>
      <c r="IC10" s="146"/>
      <c r="ID10" s="146"/>
      <c r="IE10" s="146">
        <v>39</v>
      </c>
      <c r="IF10" s="146"/>
      <c r="IG10" s="146"/>
      <c r="IH10" s="146"/>
      <c r="II10" s="146"/>
      <c r="IJ10" s="146">
        <v>40</v>
      </c>
      <c r="IK10" s="146"/>
      <c r="IL10" s="146"/>
      <c r="IM10" s="146"/>
      <c r="IN10" s="146"/>
      <c r="IO10" s="146">
        <v>41</v>
      </c>
      <c r="IP10" s="146"/>
      <c r="IQ10" s="146"/>
      <c r="IR10" s="146"/>
      <c r="IS10" s="146"/>
      <c r="IT10" s="146">
        <v>42</v>
      </c>
      <c r="IU10" s="146"/>
      <c r="IV10" s="146"/>
      <c r="IW10" s="146"/>
      <c r="IX10" s="146"/>
      <c r="IY10" s="146">
        <v>43</v>
      </c>
      <c r="IZ10" s="146"/>
      <c r="JA10" s="146"/>
      <c r="JB10" s="146"/>
      <c r="JC10" s="146"/>
      <c r="JD10" s="146">
        <v>44</v>
      </c>
      <c r="JE10" s="146"/>
      <c r="JF10" s="146"/>
      <c r="JG10" s="146"/>
      <c r="JH10" s="146"/>
      <c r="JI10" s="146">
        <v>45</v>
      </c>
      <c r="JJ10" s="146"/>
      <c r="JK10" s="146"/>
      <c r="JL10" s="146"/>
      <c r="JM10" s="146"/>
      <c r="JN10" s="146">
        <v>46</v>
      </c>
      <c r="JO10" s="146"/>
      <c r="JP10" s="146"/>
      <c r="JQ10" s="146"/>
      <c r="JR10" s="146"/>
      <c r="JS10" s="146">
        <v>47</v>
      </c>
      <c r="JT10" s="146"/>
      <c r="JU10" s="146"/>
      <c r="JV10" s="146"/>
      <c r="JW10" s="146"/>
      <c r="JX10" s="146">
        <v>48</v>
      </c>
      <c r="JY10" s="146"/>
      <c r="JZ10" s="146"/>
      <c r="KA10" s="146"/>
      <c r="KB10" s="146"/>
      <c r="KC10" s="146" t="s">
        <v>49</v>
      </c>
      <c r="KD10" s="146"/>
      <c r="KE10" s="146"/>
      <c r="KF10" s="149"/>
      <c r="KG10" s="152">
        <v>49</v>
      </c>
      <c r="KH10" s="146"/>
      <c r="KI10" s="146"/>
      <c r="KJ10" s="146"/>
      <c r="KK10" s="146"/>
      <c r="KL10" s="146">
        <v>50</v>
      </c>
      <c r="KM10" s="146"/>
      <c r="KN10" s="146"/>
      <c r="KO10" s="146"/>
      <c r="KP10" s="146"/>
      <c r="KQ10" s="146" t="s">
        <v>49</v>
      </c>
      <c r="KR10" s="146"/>
      <c r="KS10" s="146"/>
      <c r="KT10" s="147"/>
      <c r="KU10" s="148">
        <v>51</v>
      </c>
      <c r="KV10" s="146"/>
      <c r="KW10" s="146"/>
      <c r="KX10" s="146"/>
      <c r="KY10" s="146"/>
      <c r="KZ10" s="146">
        <v>52</v>
      </c>
      <c r="LA10" s="146"/>
      <c r="LB10" s="146"/>
      <c r="LC10" s="146"/>
      <c r="LD10" s="146"/>
      <c r="LE10" s="146">
        <v>53</v>
      </c>
      <c r="LF10" s="146"/>
      <c r="LG10" s="146"/>
      <c r="LH10" s="146"/>
      <c r="LI10" s="146"/>
      <c r="LJ10" s="146">
        <v>54</v>
      </c>
      <c r="LK10" s="146"/>
      <c r="LL10" s="146"/>
      <c r="LM10" s="146"/>
      <c r="LN10" s="146"/>
      <c r="LO10" s="146">
        <v>55</v>
      </c>
      <c r="LP10" s="146"/>
      <c r="LQ10" s="146"/>
      <c r="LR10" s="146"/>
      <c r="LS10" s="146"/>
      <c r="LT10" s="146" t="s">
        <v>49</v>
      </c>
      <c r="LU10" s="146"/>
      <c r="LV10" s="146"/>
      <c r="LW10" s="147"/>
      <c r="LX10" s="148">
        <v>56</v>
      </c>
      <c r="LY10" s="146"/>
      <c r="LZ10" s="146"/>
      <c r="MA10" s="146"/>
      <c r="MB10" s="146"/>
      <c r="MC10" s="146">
        <v>57</v>
      </c>
      <c r="MD10" s="146"/>
      <c r="ME10" s="146"/>
      <c r="MF10" s="146"/>
      <c r="MG10" s="146"/>
      <c r="MH10" s="146" t="s">
        <v>49</v>
      </c>
      <c r="MI10" s="146"/>
      <c r="MJ10" s="146"/>
      <c r="MK10" s="147"/>
      <c r="ML10" s="148">
        <v>58</v>
      </c>
      <c r="MM10" s="146"/>
      <c r="MN10" s="146"/>
      <c r="MO10" s="146"/>
      <c r="MP10" s="147"/>
      <c r="MQ10" s="148">
        <v>59</v>
      </c>
      <c r="MR10" s="146"/>
      <c r="MS10" s="146"/>
      <c r="MT10" s="146"/>
      <c r="MU10" s="146"/>
      <c r="MV10" s="146">
        <v>60</v>
      </c>
      <c r="MW10" s="146"/>
      <c r="MX10" s="146"/>
      <c r="MY10" s="146"/>
      <c r="MZ10" s="146"/>
      <c r="NA10" s="146" t="s">
        <v>49</v>
      </c>
      <c r="NB10" s="146"/>
      <c r="NC10" s="146"/>
      <c r="ND10" s="149"/>
      <c r="NF10" s="14"/>
      <c r="NG10" s="14"/>
    </row>
    <row r="11" spans="1:371" s="4" customFormat="1" ht="199.5" customHeight="1">
      <c r="A11" s="132"/>
      <c r="B11" s="132"/>
      <c r="C11" s="133"/>
      <c r="D11" s="15" t="s">
        <v>25</v>
      </c>
      <c r="E11" s="10" t="s">
        <v>25</v>
      </c>
      <c r="F11" s="10" t="s">
        <v>26</v>
      </c>
      <c r="G11" s="10" t="s">
        <v>26</v>
      </c>
      <c r="H11" s="66" t="s">
        <v>45</v>
      </c>
      <c r="I11" s="70" t="s">
        <v>25</v>
      </c>
      <c r="J11" s="5" t="s">
        <v>25</v>
      </c>
      <c r="K11" s="5" t="s">
        <v>26</v>
      </c>
      <c r="L11" s="5" t="s">
        <v>26</v>
      </c>
      <c r="M11" s="65" t="s">
        <v>45</v>
      </c>
      <c r="N11" s="5" t="s">
        <v>25</v>
      </c>
      <c r="O11" s="5" t="s">
        <v>25</v>
      </c>
      <c r="P11" s="5" t="s">
        <v>26</v>
      </c>
      <c r="Q11" s="5" t="s">
        <v>26</v>
      </c>
      <c r="R11" s="65" t="s">
        <v>45</v>
      </c>
      <c r="S11" s="5" t="s">
        <v>25</v>
      </c>
      <c r="T11" s="5" t="s">
        <v>25</v>
      </c>
      <c r="U11" s="5" t="s">
        <v>26</v>
      </c>
      <c r="V11" s="74" t="s">
        <v>26</v>
      </c>
      <c r="W11" s="70" t="s">
        <v>25</v>
      </c>
      <c r="X11" s="5" t="s">
        <v>25</v>
      </c>
      <c r="Y11" s="5" t="s">
        <v>26</v>
      </c>
      <c r="Z11" s="5" t="s">
        <v>26</v>
      </c>
      <c r="AA11" s="65" t="s">
        <v>45</v>
      </c>
      <c r="AB11" s="5" t="s">
        <v>25</v>
      </c>
      <c r="AC11" s="5" t="s">
        <v>25</v>
      </c>
      <c r="AD11" s="5" t="s">
        <v>26</v>
      </c>
      <c r="AE11" s="5" t="s">
        <v>26</v>
      </c>
      <c r="AF11" s="65" t="s">
        <v>45</v>
      </c>
      <c r="AG11" s="5" t="s">
        <v>25</v>
      </c>
      <c r="AH11" s="5" t="s">
        <v>25</v>
      </c>
      <c r="AI11" s="5" t="s">
        <v>26</v>
      </c>
      <c r="AJ11" s="74" t="s">
        <v>26</v>
      </c>
      <c r="AK11" s="70" t="s">
        <v>25</v>
      </c>
      <c r="AL11" s="5" t="s">
        <v>25</v>
      </c>
      <c r="AM11" s="5" t="s">
        <v>26</v>
      </c>
      <c r="AN11" s="5" t="s">
        <v>26</v>
      </c>
      <c r="AO11" s="66" t="s">
        <v>45</v>
      </c>
      <c r="AP11" s="70" t="s">
        <v>25</v>
      </c>
      <c r="AQ11" s="5" t="s">
        <v>25</v>
      </c>
      <c r="AR11" s="5" t="s">
        <v>26</v>
      </c>
      <c r="AS11" s="5" t="s">
        <v>26</v>
      </c>
      <c r="AT11" s="65" t="s">
        <v>45</v>
      </c>
      <c r="AU11" s="5" t="s">
        <v>25</v>
      </c>
      <c r="AV11" s="5" t="s">
        <v>25</v>
      </c>
      <c r="AW11" s="5" t="s">
        <v>26</v>
      </c>
      <c r="AX11" s="5" t="s">
        <v>26</v>
      </c>
      <c r="AY11" s="65" t="s">
        <v>45</v>
      </c>
      <c r="AZ11" s="5" t="s">
        <v>25</v>
      </c>
      <c r="BA11" s="5" t="s">
        <v>25</v>
      </c>
      <c r="BB11" s="5" t="s">
        <v>26</v>
      </c>
      <c r="BC11" s="74" t="s">
        <v>26</v>
      </c>
      <c r="BD11" s="70" t="s">
        <v>25</v>
      </c>
      <c r="BE11" s="5" t="s">
        <v>25</v>
      </c>
      <c r="BF11" s="5" t="s">
        <v>26</v>
      </c>
      <c r="BG11" s="5" t="s">
        <v>26</v>
      </c>
      <c r="BH11" s="64" t="s">
        <v>45</v>
      </c>
      <c r="BI11" s="70" t="s">
        <v>25</v>
      </c>
      <c r="BJ11" s="5" t="s">
        <v>25</v>
      </c>
      <c r="BK11" s="5" t="s">
        <v>26</v>
      </c>
      <c r="BL11" s="5" t="s">
        <v>26</v>
      </c>
      <c r="BM11" s="64" t="s">
        <v>45</v>
      </c>
      <c r="BN11" s="77" t="s">
        <v>25</v>
      </c>
      <c r="BO11" s="5" t="s">
        <v>25</v>
      </c>
      <c r="BP11" s="5" t="s">
        <v>26</v>
      </c>
      <c r="BQ11" s="5" t="s">
        <v>26</v>
      </c>
      <c r="BR11" s="65" t="s">
        <v>45</v>
      </c>
      <c r="BS11" s="5" t="s">
        <v>25</v>
      </c>
      <c r="BT11" s="5" t="s">
        <v>25</v>
      </c>
      <c r="BU11" s="5" t="s">
        <v>26</v>
      </c>
      <c r="BV11" s="5" t="s">
        <v>26</v>
      </c>
      <c r="BW11" s="65" t="s">
        <v>45</v>
      </c>
      <c r="BX11" s="5" t="s">
        <v>25</v>
      </c>
      <c r="BY11" s="5" t="s">
        <v>25</v>
      </c>
      <c r="BZ11" s="5" t="s">
        <v>26</v>
      </c>
      <c r="CA11" s="74" t="s">
        <v>26</v>
      </c>
      <c r="CB11" s="70" t="s">
        <v>25</v>
      </c>
      <c r="CC11" s="5" t="s">
        <v>25</v>
      </c>
      <c r="CD11" s="5" t="s">
        <v>26</v>
      </c>
      <c r="CE11" s="5" t="s">
        <v>26</v>
      </c>
      <c r="CF11" s="65" t="s">
        <v>45</v>
      </c>
      <c r="CG11" s="5" t="s">
        <v>25</v>
      </c>
      <c r="CH11" s="5" t="s">
        <v>25</v>
      </c>
      <c r="CI11" s="5" t="s">
        <v>26</v>
      </c>
      <c r="CJ11" s="5" t="s">
        <v>26</v>
      </c>
      <c r="CK11" s="65" t="s">
        <v>45</v>
      </c>
      <c r="CL11" s="5" t="s">
        <v>25</v>
      </c>
      <c r="CM11" s="5" t="s">
        <v>25</v>
      </c>
      <c r="CN11" s="5" t="s">
        <v>26</v>
      </c>
      <c r="CO11" s="5" t="s">
        <v>26</v>
      </c>
      <c r="CP11" s="65" t="s">
        <v>45</v>
      </c>
      <c r="CQ11" s="5" t="s">
        <v>25</v>
      </c>
      <c r="CR11" s="5" t="s">
        <v>25</v>
      </c>
      <c r="CS11" s="5" t="s">
        <v>26</v>
      </c>
      <c r="CT11" s="5" t="s">
        <v>26</v>
      </c>
      <c r="CU11" s="65" t="s">
        <v>45</v>
      </c>
      <c r="CV11" s="5" t="s">
        <v>25</v>
      </c>
      <c r="CW11" s="5" t="s">
        <v>25</v>
      </c>
      <c r="CX11" s="5" t="s">
        <v>26</v>
      </c>
      <c r="CY11" s="5" t="s">
        <v>26</v>
      </c>
      <c r="CZ11" s="65" t="s">
        <v>45</v>
      </c>
      <c r="DA11" s="5" t="s">
        <v>25</v>
      </c>
      <c r="DB11" s="5" t="s">
        <v>25</v>
      </c>
      <c r="DC11" s="5" t="s">
        <v>26</v>
      </c>
      <c r="DD11" s="5" t="s">
        <v>26</v>
      </c>
      <c r="DE11" s="65" t="s">
        <v>45</v>
      </c>
      <c r="DF11" s="5" t="s">
        <v>25</v>
      </c>
      <c r="DG11" s="5" t="s">
        <v>25</v>
      </c>
      <c r="DH11" s="5" t="s">
        <v>26</v>
      </c>
      <c r="DI11" s="74" t="s">
        <v>26</v>
      </c>
      <c r="DJ11" s="70" t="s">
        <v>25</v>
      </c>
      <c r="DK11" s="5" t="s">
        <v>25</v>
      </c>
      <c r="DL11" s="5" t="s">
        <v>26</v>
      </c>
      <c r="DM11" s="5" t="s">
        <v>26</v>
      </c>
      <c r="DN11" s="65" t="s">
        <v>45</v>
      </c>
      <c r="DO11" s="5" t="s">
        <v>25</v>
      </c>
      <c r="DP11" s="5" t="s">
        <v>25</v>
      </c>
      <c r="DQ11" s="5" t="s">
        <v>26</v>
      </c>
      <c r="DR11" s="5" t="s">
        <v>26</v>
      </c>
      <c r="DS11" s="65" t="s">
        <v>45</v>
      </c>
      <c r="DT11" s="5" t="s">
        <v>25</v>
      </c>
      <c r="DU11" s="5" t="s">
        <v>25</v>
      </c>
      <c r="DV11" s="5" t="s">
        <v>26</v>
      </c>
      <c r="DW11" s="74" t="s">
        <v>26</v>
      </c>
      <c r="DX11" s="70" t="s">
        <v>25</v>
      </c>
      <c r="DY11" s="5" t="s">
        <v>25</v>
      </c>
      <c r="DZ11" s="5" t="s">
        <v>26</v>
      </c>
      <c r="EA11" s="5" t="s">
        <v>26</v>
      </c>
      <c r="EB11" s="65" t="s">
        <v>45</v>
      </c>
      <c r="EC11" s="5" t="s">
        <v>25</v>
      </c>
      <c r="ED11" s="5" t="s">
        <v>25</v>
      </c>
      <c r="EE11" s="5" t="s">
        <v>26</v>
      </c>
      <c r="EF11" s="5" t="s">
        <v>26</v>
      </c>
      <c r="EG11" s="65" t="s">
        <v>45</v>
      </c>
      <c r="EH11" s="5" t="s">
        <v>25</v>
      </c>
      <c r="EI11" s="5" t="s">
        <v>25</v>
      </c>
      <c r="EJ11" s="5" t="s">
        <v>26</v>
      </c>
      <c r="EK11" s="5" t="s">
        <v>26</v>
      </c>
      <c r="EL11" s="65" t="s">
        <v>45</v>
      </c>
      <c r="EM11" s="5" t="s">
        <v>25</v>
      </c>
      <c r="EN11" s="5" t="s">
        <v>25</v>
      </c>
      <c r="EO11" s="5" t="s">
        <v>26</v>
      </c>
      <c r="EP11" s="5" t="s">
        <v>26</v>
      </c>
      <c r="EQ11" s="65" t="s">
        <v>45</v>
      </c>
      <c r="ER11" s="5" t="s">
        <v>25</v>
      </c>
      <c r="ES11" s="5" t="s">
        <v>25</v>
      </c>
      <c r="ET11" s="5" t="s">
        <v>26</v>
      </c>
      <c r="EU11" s="5" t="s">
        <v>26</v>
      </c>
      <c r="EV11" s="65" t="s">
        <v>45</v>
      </c>
      <c r="EW11" s="5" t="s">
        <v>25</v>
      </c>
      <c r="EX11" s="5" t="s">
        <v>25</v>
      </c>
      <c r="EY11" s="5" t="s">
        <v>26</v>
      </c>
      <c r="EZ11" s="5" t="s">
        <v>26</v>
      </c>
      <c r="FA11" s="65" t="s">
        <v>45</v>
      </c>
      <c r="FB11" s="5" t="s">
        <v>25</v>
      </c>
      <c r="FC11" s="5" t="s">
        <v>25</v>
      </c>
      <c r="FD11" s="5" t="s">
        <v>26</v>
      </c>
      <c r="FE11" s="74" t="s">
        <v>26</v>
      </c>
      <c r="FF11" s="70" t="s">
        <v>25</v>
      </c>
      <c r="FG11" s="5" t="s">
        <v>25</v>
      </c>
      <c r="FH11" s="5" t="s">
        <v>26</v>
      </c>
      <c r="FI11" s="5" t="s">
        <v>26</v>
      </c>
      <c r="FJ11" s="65" t="s">
        <v>45</v>
      </c>
      <c r="FK11" s="5" t="s">
        <v>25</v>
      </c>
      <c r="FL11" s="5" t="s">
        <v>25</v>
      </c>
      <c r="FM11" s="5" t="s">
        <v>26</v>
      </c>
      <c r="FN11" s="5" t="s">
        <v>26</v>
      </c>
      <c r="FO11" s="65" t="s">
        <v>45</v>
      </c>
      <c r="FP11" s="5" t="s">
        <v>25</v>
      </c>
      <c r="FQ11" s="5" t="s">
        <v>25</v>
      </c>
      <c r="FR11" s="5" t="s">
        <v>26</v>
      </c>
      <c r="FS11" s="5" t="s">
        <v>26</v>
      </c>
      <c r="FT11" s="65" t="s">
        <v>45</v>
      </c>
      <c r="FU11" s="5" t="s">
        <v>25</v>
      </c>
      <c r="FV11" s="5" t="s">
        <v>25</v>
      </c>
      <c r="FW11" s="5" t="s">
        <v>26</v>
      </c>
      <c r="FX11" s="74" t="s">
        <v>26</v>
      </c>
      <c r="FY11" s="70" t="s">
        <v>25</v>
      </c>
      <c r="FZ11" s="5" t="s">
        <v>25</v>
      </c>
      <c r="GA11" s="5" t="s">
        <v>26</v>
      </c>
      <c r="GB11" s="5" t="s">
        <v>26</v>
      </c>
      <c r="GC11" s="65" t="s">
        <v>45</v>
      </c>
      <c r="GD11" s="5" t="s">
        <v>25</v>
      </c>
      <c r="GE11" s="5" t="s">
        <v>25</v>
      </c>
      <c r="GF11" s="5" t="s">
        <v>26</v>
      </c>
      <c r="GG11" s="5" t="s">
        <v>26</v>
      </c>
      <c r="GH11" s="65" t="s">
        <v>45</v>
      </c>
      <c r="GI11" s="5" t="s">
        <v>25</v>
      </c>
      <c r="GJ11" s="5" t="s">
        <v>25</v>
      </c>
      <c r="GK11" s="5" t="s">
        <v>26</v>
      </c>
      <c r="GL11" s="74" t="s">
        <v>26</v>
      </c>
      <c r="GM11" s="70" t="s">
        <v>25</v>
      </c>
      <c r="GN11" s="5" t="s">
        <v>25</v>
      </c>
      <c r="GO11" s="5" t="s">
        <v>26</v>
      </c>
      <c r="GP11" s="5" t="s">
        <v>26</v>
      </c>
      <c r="GQ11" s="65" t="s">
        <v>45</v>
      </c>
      <c r="GR11" s="5" t="s">
        <v>25</v>
      </c>
      <c r="GS11" s="5" t="s">
        <v>25</v>
      </c>
      <c r="GT11" s="5" t="s">
        <v>26</v>
      </c>
      <c r="GU11" s="5" t="s">
        <v>26</v>
      </c>
      <c r="GV11" s="65" t="s">
        <v>45</v>
      </c>
      <c r="GW11" s="5" t="s">
        <v>25</v>
      </c>
      <c r="GX11" s="5" t="s">
        <v>25</v>
      </c>
      <c r="GY11" s="5" t="s">
        <v>26</v>
      </c>
      <c r="GZ11" s="5" t="s">
        <v>26</v>
      </c>
      <c r="HA11" s="65" t="s">
        <v>45</v>
      </c>
      <c r="HB11" s="5" t="s">
        <v>25</v>
      </c>
      <c r="HC11" s="5" t="s">
        <v>25</v>
      </c>
      <c r="HD11" s="5" t="s">
        <v>26</v>
      </c>
      <c r="HE11" s="5" t="s">
        <v>26</v>
      </c>
      <c r="HF11" s="65" t="s">
        <v>45</v>
      </c>
      <c r="HG11" s="5" t="s">
        <v>25</v>
      </c>
      <c r="HH11" s="5" t="s">
        <v>25</v>
      </c>
      <c r="HI11" s="5" t="s">
        <v>26</v>
      </c>
      <c r="HJ11" s="74" t="s">
        <v>26</v>
      </c>
      <c r="HK11" s="70" t="s">
        <v>25</v>
      </c>
      <c r="HL11" s="5" t="s">
        <v>25</v>
      </c>
      <c r="HM11" s="5" t="s">
        <v>26</v>
      </c>
      <c r="HN11" s="5" t="s">
        <v>26</v>
      </c>
      <c r="HO11" s="64" t="s">
        <v>45</v>
      </c>
      <c r="HP11" s="77" t="s">
        <v>25</v>
      </c>
      <c r="HQ11" s="5" t="s">
        <v>25</v>
      </c>
      <c r="HR11" s="5" t="s">
        <v>26</v>
      </c>
      <c r="HS11" s="5" t="s">
        <v>26</v>
      </c>
      <c r="HT11" s="65" t="s">
        <v>45</v>
      </c>
      <c r="HU11" s="5" t="s">
        <v>25</v>
      </c>
      <c r="HV11" s="5" t="s">
        <v>25</v>
      </c>
      <c r="HW11" s="5" t="s">
        <v>26</v>
      </c>
      <c r="HX11" s="5" t="s">
        <v>26</v>
      </c>
      <c r="HY11" s="65" t="s">
        <v>45</v>
      </c>
      <c r="HZ11" s="5" t="s">
        <v>25</v>
      </c>
      <c r="IA11" s="5" t="s">
        <v>25</v>
      </c>
      <c r="IB11" s="5" t="s">
        <v>26</v>
      </c>
      <c r="IC11" s="5" t="s">
        <v>26</v>
      </c>
      <c r="ID11" s="65" t="s">
        <v>45</v>
      </c>
      <c r="IE11" s="5" t="s">
        <v>25</v>
      </c>
      <c r="IF11" s="5" t="s">
        <v>25</v>
      </c>
      <c r="IG11" s="5" t="s">
        <v>26</v>
      </c>
      <c r="IH11" s="5" t="s">
        <v>26</v>
      </c>
      <c r="II11" s="65" t="s">
        <v>45</v>
      </c>
      <c r="IJ11" s="5" t="s">
        <v>25</v>
      </c>
      <c r="IK11" s="5" t="s">
        <v>25</v>
      </c>
      <c r="IL11" s="5" t="s">
        <v>26</v>
      </c>
      <c r="IM11" s="5" t="s">
        <v>26</v>
      </c>
      <c r="IN11" s="65" t="s">
        <v>45</v>
      </c>
      <c r="IO11" s="5" t="s">
        <v>25</v>
      </c>
      <c r="IP11" s="5" t="s">
        <v>25</v>
      </c>
      <c r="IQ11" s="5" t="s">
        <v>26</v>
      </c>
      <c r="IR11" s="5" t="s">
        <v>26</v>
      </c>
      <c r="IS11" s="65" t="s">
        <v>45</v>
      </c>
      <c r="IT11" s="5" t="s">
        <v>25</v>
      </c>
      <c r="IU11" s="5" t="s">
        <v>25</v>
      </c>
      <c r="IV11" s="5" t="s">
        <v>26</v>
      </c>
      <c r="IW11" s="5" t="s">
        <v>26</v>
      </c>
      <c r="IX11" s="65" t="s">
        <v>45</v>
      </c>
      <c r="IY11" s="5" t="s">
        <v>25</v>
      </c>
      <c r="IZ11" s="5" t="s">
        <v>25</v>
      </c>
      <c r="JA11" s="5" t="s">
        <v>26</v>
      </c>
      <c r="JB11" s="5" t="s">
        <v>26</v>
      </c>
      <c r="JC11" s="65" t="s">
        <v>45</v>
      </c>
      <c r="JD11" s="5" t="s">
        <v>25</v>
      </c>
      <c r="JE11" s="5" t="s">
        <v>25</v>
      </c>
      <c r="JF11" s="5" t="s">
        <v>26</v>
      </c>
      <c r="JG11" s="5" t="s">
        <v>26</v>
      </c>
      <c r="JH11" s="65" t="s">
        <v>45</v>
      </c>
      <c r="JI11" s="5" t="s">
        <v>25</v>
      </c>
      <c r="JJ11" s="5" t="s">
        <v>25</v>
      </c>
      <c r="JK11" s="5" t="s">
        <v>26</v>
      </c>
      <c r="JL11" s="5" t="s">
        <v>26</v>
      </c>
      <c r="JM11" s="65" t="s">
        <v>45</v>
      </c>
      <c r="JN11" s="5" t="s">
        <v>25</v>
      </c>
      <c r="JO11" s="5" t="s">
        <v>25</v>
      </c>
      <c r="JP11" s="5" t="s">
        <v>26</v>
      </c>
      <c r="JQ11" s="5" t="s">
        <v>26</v>
      </c>
      <c r="JR11" s="65" t="s">
        <v>45</v>
      </c>
      <c r="JS11" s="5" t="s">
        <v>25</v>
      </c>
      <c r="JT11" s="5" t="s">
        <v>25</v>
      </c>
      <c r="JU11" s="5" t="s">
        <v>26</v>
      </c>
      <c r="JV11" s="5" t="s">
        <v>26</v>
      </c>
      <c r="JW11" s="65" t="s">
        <v>45</v>
      </c>
      <c r="JX11" s="5" t="s">
        <v>25</v>
      </c>
      <c r="JY11" s="5" t="s">
        <v>25</v>
      </c>
      <c r="JZ11" s="5" t="s">
        <v>26</v>
      </c>
      <c r="KA11" s="5" t="s">
        <v>26</v>
      </c>
      <c r="KB11" s="65" t="s">
        <v>45</v>
      </c>
      <c r="KC11" s="5" t="s">
        <v>25</v>
      </c>
      <c r="KD11" s="5" t="s">
        <v>25</v>
      </c>
      <c r="KE11" s="5" t="s">
        <v>26</v>
      </c>
      <c r="KF11" s="76" t="s">
        <v>26</v>
      </c>
      <c r="KG11" s="77" t="s">
        <v>25</v>
      </c>
      <c r="KH11" s="5" t="s">
        <v>25</v>
      </c>
      <c r="KI11" s="5" t="s">
        <v>26</v>
      </c>
      <c r="KJ11" s="5" t="s">
        <v>26</v>
      </c>
      <c r="KK11" s="65" t="s">
        <v>45</v>
      </c>
      <c r="KL11" s="5" t="s">
        <v>25</v>
      </c>
      <c r="KM11" s="5" t="s">
        <v>25</v>
      </c>
      <c r="KN11" s="5" t="s">
        <v>26</v>
      </c>
      <c r="KO11" s="5" t="s">
        <v>26</v>
      </c>
      <c r="KP11" s="65" t="s">
        <v>45</v>
      </c>
      <c r="KQ11" s="5" t="s">
        <v>25</v>
      </c>
      <c r="KR11" s="5" t="s">
        <v>25</v>
      </c>
      <c r="KS11" s="5" t="s">
        <v>26</v>
      </c>
      <c r="KT11" s="74" t="s">
        <v>26</v>
      </c>
      <c r="KU11" s="70" t="s">
        <v>25</v>
      </c>
      <c r="KV11" s="5" t="s">
        <v>25</v>
      </c>
      <c r="KW11" s="5" t="s">
        <v>26</v>
      </c>
      <c r="KX11" s="5" t="s">
        <v>26</v>
      </c>
      <c r="KY11" s="65" t="s">
        <v>45</v>
      </c>
      <c r="KZ11" s="5" t="s">
        <v>25</v>
      </c>
      <c r="LA11" s="5" t="s">
        <v>25</v>
      </c>
      <c r="LB11" s="5" t="s">
        <v>26</v>
      </c>
      <c r="LC11" s="5" t="s">
        <v>26</v>
      </c>
      <c r="LD11" s="65" t="s">
        <v>45</v>
      </c>
      <c r="LE11" s="5" t="s">
        <v>25</v>
      </c>
      <c r="LF11" s="5" t="s">
        <v>25</v>
      </c>
      <c r="LG11" s="5" t="s">
        <v>26</v>
      </c>
      <c r="LH11" s="5" t="s">
        <v>26</v>
      </c>
      <c r="LI11" s="65" t="s">
        <v>45</v>
      </c>
      <c r="LJ11" s="5" t="s">
        <v>25</v>
      </c>
      <c r="LK11" s="5" t="s">
        <v>25</v>
      </c>
      <c r="LL11" s="5" t="s">
        <v>26</v>
      </c>
      <c r="LM11" s="5" t="s">
        <v>26</v>
      </c>
      <c r="LN11" s="65" t="s">
        <v>45</v>
      </c>
      <c r="LO11" s="5" t="s">
        <v>25</v>
      </c>
      <c r="LP11" s="5" t="s">
        <v>25</v>
      </c>
      <c r="LQ11" s="5" t="s">
        <v>26</v>
      </c>
      <c r="LR11" s="5" t="s">
        <v>26</v>
      </c>
      <c r="LS11" s="65" t="s">
        <v>45</v>
      </c>
      <c r="LT11" s="5" t="s">
        <v>25</v>
      </c>
      <c r="LU11" s="5" t="s">
        <v>25</v>
      </c>
      <c r="LV11" s="5" t="s">
        <v>26</v>
      </c>
      <c r="LW11" s="74" t="s">
        <v>26</v>
      </c>
      <c r="LX11" s="70" t="s">
        <v>25</v>
      </c>
      <c r="LY11" s="5" t="s">
        <v>25</v>
      </c>
      <c r="LZ11" s="5" t="s">
        <v>26</v>
      </c>
      <c r="MA11" s="5" t="s">
        <v>26</v>
      </c>
      <c r="MB11" s="65" t="s">
        <v>45</v>
      </c>
      <c r="MC11" s="5" t="s">
        <v>25</v>
      </c>
      <c r="MD11" s="5" t="s">
        <v>25</v>
      </c>
      <c r="ME11" s="5" t="s">
        <v>26</v>
      </c>
      <c r="MF11" s="5" t="s">
        <v>26</v>
      </c>
      <c r="MG11" s="65" t="s">
        <v>45</v>
      </c>
      <c r="MH11" s="5" t="s">
        <v>25</v>
      </c>
      <c r="MI11" s="5" t="s">
        <v>25</v>
      </c>
      <c r="MJ11" s="5" t="s">
        <v>26</v>
      </c>
      <c r="MK11" s="74" t="s">
        <v>26</v>
      </c>
      <c r="ML11" s="70" t="s">
        <v>25</v>
      </c>
      <c r="MM11" s="5" t="s">
        <v>25</v>
      </c>
      <c r="MN11" s="5" t="s">
        <v>26</v>
      </c>
      <c r="MO11" s="5" t="s">
        <v>26</v>
      </c>
      <c r="MP11" s="66" t="s">
        <v>45</v>
      </c>
      <c r="MQ11" s="70" t="s">
        <v>25</v>
      </c>
      <c r="MR11" s="5" t="s">
        <v>25</v>
      </c>
      <c r="MS11" s="5" t="s">
        <v>26</v>
      </c>
      <c r="MT11" s="5" t="s">
        <v>26</v>
      </c>
      <c r="MU11" s="65" t="s">
        <v>45</v>
      </c>
      <c r="MV11" s="5" t="s">
        <v>25</v>
      </c>
      <c r="MW11" s="5" t="s">
        <v>25</v>
      </c>
      <c r="MX11" s="5" t="s">
        <v>26</v>
      </c>
      <c r="MY11" s="5" t="s">
        <v>26</v>
      </c>
      <c r="MZ11" s="65" t="s">
        <v>45</v>
      </c>
      <c r="NA11" s="5" t="s">
        <v>25</v>
      </c>
      <c r="NB11" s="5" t="s">
        <v>25</v>
      </c>
      <c r="NC11" s="5" t="s">
        <v>26</v>
      </c>
      <c r="ND11" s="76" t="s">
        <v>26</v>
      </c>
      <c r="NF11" s="42"/>
      <c r="NG11"/>
    </row>
    <row r="12" spans="1:371" s="11" customFormat="1" ht="15.75" customHeight="1">
      <c r="A12" s="9"/>
      <c r="B12" s="9"/>
      <c r="C12" s="20" t="s">
        <v>69</v>
      </c>
      <c r="D12" s="16" t="s">
        <v>46</v>
      </c>
      <c r="E12" s="9" t="s">
        <v>47</v>
      </c>
      <c r="F12" s="9" t="s">
        <v>46</v>
      </c>
      <c r="G12" s="9" t="s">
        <v>47</v>
      </c>
      <c r="H12" s="67" t="s">
        <v>48</v>
      </c>
      <c r="I12" s="72" t="s">
        <v>46</v>
      </c>
      <c r="J12" s="9" t="s">
        <v>47</v>
      </c>
      <c r="K12" s="9" t="s">
        <v>46</v>
      </c>
      <c r="L12" s="9" t="s">
        <v>47</v>
      </c>
      <c r="M12" s="9" t="s">
        <v>48</v>
      </c>
      <c r="N12" s="9" t="s">
        <v>46</v>
      </c>
      <c r="O12" s="9" t="s">
        <v>47</v>
      </c>
      <c r="P12" s="9" t="s">
        <v>46</v>
      </c>
      <c r="Q12" s="9" t="s">
        <v>47</v>
      </c>
      <c r="R12" s="9" t="s">
        <v>48</v>
      </c>
      <c r="S12" s="9" t="s">
        <v>46</v>
      </c>
      <c r="T12" s="9" t="s">
        <v>47</v>
      </c>
      <c r="U12" s="9" t="s">
        <v>46</v>
      </c>
      <c r="V12" s="67" t="s">
        <v>47</v>
      </c>
      <c r="W12" s="71" t="s">
        <v>46</v>
      </c>
      <c r="X12" s="12" t="s">
        <v>47</v>
      </c>
      <c r="Y12" s="12" t="s">
        <v>46</v>
      </c>
      <c r="Z12" s="12" t="s">
        <v>47</v>
      </c>
      <c r="AA12" s="12" t="s">
        <v>48</v>
      </c>
      <c r="AB12" s="12" t="s">
        <v>46</v>
      </c>
      <c r="AC12" s="12" t="s">
        <v>47</v>
      </c>
      <c r="AD12" s="12" t="s">
        <v>46</v>
      </c>
      <c r="AE12" s="12" t="s">
        <v>47</v>
      </c>
      <c r="AF12" s="12" t="s">
        <v>48</v>
      </c>
      <c r="AG12" s="12" t="s">
        <v>46</v>
      </c>
      <c r="AH12" s="12" t="s">
        <v>47</v>
      </c>
      <c r="AI12" s="12" t="s">
        <v>46</v>
      </c>
      <c r="AJ12" s="68" t="s">
        <v>47</v>
      </c>
      <c r="AK12" s="71" t="s">
        <v>46</v>
      </c>
      <c r="AL12" s="12" t="s">
        <v>47</v>
      </c>
      <c r="AM12" s="12" t="s">
        <v>46</v>
      </c>
      <c r="AN12" s="12" t="s">
        <v>47</v>
      </c>
      <c r="AO12" s="68" t="s">
        <v>48</v>
      </c>
      <c r="AP12" s="71" t="s">
        <v>46</v>
      </c>
      <c r="AQ12" s="12" t="s">
        <v>47</v>
      </c>
      <c r="AR12" s="12" t="s">
        <v>46</v>
      </c>
      <c r="AS12" s="12" t="s">
        <v>47</v>
      </c>
      <c r="AT12" s="12" t="s">
        <v>48</v>
      </c>
      <c r="AU12" s="12" t="s">
        <v>46</v>
      </c>
      <c r="AV12" s="12" t="s">
        <v>47</v>
      </c>
      <c r="AW12" s="12" t="s">
        <v>46</v>
      </c>
      <c r="AX12" s="12" t="s">
        <v>47</v>
      </c>
      <c r="AY12" s="12" t="s">
        <v>48</v>
      </c>
      <c r="AZ12" s="12" t="s">
        <v>46</v>
      </c>
      <c r="BA12" s="12" t="s">
        <v>47</v>
      </c>
      <c r="BB12" s="12" t="s">
        <v>46</v>
      </c>
      <c r="BC12" s="68" t="s">
        <v>47</v>
      </c>
      <c r="BD12" s="71" t="s">
        <v>46</v>
      </c>
      <c r="BE12" s="12" t="s">
        <v>47</v>
      </c>
      <c r="BF12" s="12" t="s">
        <v>46</v>
      </c>
      <c r="BG12" s="12" t="s">
        <v>47</v>
      </c>
      <c r="BH12" s="19" t="s">
        <v>48</v>
      </c>
      <c r="BI12" s="71" t="s">
        <v>46</v>
      </c>
      <c r="BJ12" s="12" t="s">
        <v>47</v>
      </c>
      <c r="BK12" s="12" t="s">
        <v>46</v>
      </c>
      <c r="BL12" s="12" t="s">
        <v>47</v>
      </c>
      <c r="BM12" s="19" t="s">
        <v>48</v>
      </c>
      <c r="BN12" s="17" t="s">
        <v>46</v>
      </c>
      <c r="BO12" s="12" t="s">
        <v>47</v>
      </c>
      <c r="BP12" s="12" t="s">
        <v>46</v>
      </c>
      <c r="BQ12" s="12" t="s">
        <v>47</v>
      </c>
      <c r="BR12" s="12" t="s">
        <v>48</v>
      </c>
      <c r="BS12" s="12" t="s">
        <v>46</v>
      </c>
      <c r="BT12" s="12" t="s">
        <v>47</v>
      </c>
      <c r="BU12" s="12" t="s">
        <v>46</v>
      </c>
      <c r="BV12" s="12" t="s">
        <v>47</v>
      </c>
      <c r="BW12" s="12" t="s">
        <v>48</v>
      </c>
      <c r="BX12" s="12" t="s">
        <v>46</v>
      </c>
      <c r="BY12" s="12" t="s">
        <v>47</v>
      </c>
      <c r="BZ12" s="12" t="s">
        <v>46</v>
      </c>
      <c r="CA12" s="68" t="s">
        <v>47</v>
      </c>
      <c r="CB12" s="71" t="s">
        <v>46</v>
      </c>
      <c r="CC12" s="12" t="s">
        <v>47</v>
      </c>
      <c r="CD12" s="12" t="s">
        <v>46</v>
      </c>
      <c r="CE12" s="12" t="s">
        <v>47</v>
      </c>
      <c r="CF12" s="12" t="s">
        <v>48</v>
      </c>
      <c r="CG12" s="12" t="s">
        <v>46</v>
      </c>
      <c r="CH12" s="12" t="s">
        <v>47</v>
      </c>
      <c r="CI12" s="12" t="s">
        <v>46</v>
      </c>
      <c r="CJ12" s="12" t="s">
        <v>47</v>
      </c>
      <c r="CK12" s="12" t="s">
        <v>48</v>
      </c>
      <c r="CL12" s="12" t="s">
        <v>46</v>
      </c>
      <c r="CM12" s="12" t="s">
        <v>47</v>
      </c>
      <c r="CN12" s="12" t="s">
        <v>46</v>
      </c>
      <c r="CO12" s="12" t="s">
        <v>47</v>
      </c>
      <c r="CP12" s="12" t="s">
        <v>48</v>
      </c>
      <c r="CQ12" s="12" t="s">
        <v>46</v>
      </c>
      <c r="CR12" s="12" t="s">
        <v>47</v>
      </c>
      <c r="CS12" s="12" t="s">
        <v>46</v>
      </c>
      <c r="CT12" s="12" t="s">
        <v>47</v>
      </c>
      <c r="CU12" s="12" t="s">
        <v>48</v>
      </c>
      <c r="CV12" s="12" t="s">
        <v>46</v>
      </c>
      <c r="CW12" s="12" t="s">
        <v>47</v>
      </c>
      <c r="CX12" s="12" t="s">
        <v>46</v>
      </c>
      <c r="CY12" s="12" t="s">
        <v>47</v>
      </c>
      <c r="CZ12" s="12" t="s">
        <v>48</v>
      </c>
      <c r="DA12" s="12" t="s">
        <v>46</v>
      </c>
      <c r="DB12" s="12" t="s">
        <v>47</v>
      </c>
      <c r="DC12" s="12" t="s">
        <v>46</v>
      </c>
      <c r="DD12" s="12" t="s">
        <v>47</v>
      </c>
      <c r="DE12" s="12" t="s">
        <v>48</v>
      </c>
      <c r="DF12" s="12" t="s">
        <v>46</v>
      </c>
      <c r="DG12" s="12" t="s">
        <v>47</v>
      </c>
      <c r="DH12" s="12" t="s">
        <v>46</v>
      </c>
      <c r="DI12" s="68" t="s">
        <v>47</v>
      </c>
      <c r="DJ12" s="71" t="s">
        <v>46</v>
      </c>
      <c r="DK12" s="12" t="s">
        <v>47</v>
      </c>
      <c r="DL12" s="12" t="s">
        <v>46</v>
      </c>
      <c r="DM12" s="12" t="s">
        <v>47</v>
      </c>
      <c r="DN12" s="12" t="s">
        <v>48</v>
      </c>
      <c r="DO12" s="12" t="s">
        <v>46</v>
      </c>
      <c r="DP12" s="12" t="s">
        <v>47</v>
      </c>
      <c r="DQ12" s="12" t="s">
        <v>46</v>
      </c>
      <c r="DR12" s="12" t="s">
        <v>47</v>
      </c>
      <c r="DS12" s="12" t="s">
        <v>48</v>
      </c>
      <c r="DT12" s="12" t="s">
        <v>46</v>
      </c>
      <c r="DU12" s="12" t="s">
        <v>47</v>
      </c>
      <c r="DV12" s="12" t="s">
        <v>46</v>
      </c>
      <c r="DW12" s="68" t="s">
        <v>47</v>
      </c>
      <c r="DX12" s="71" t="s">
        <v>46</v>
      </c>
      <c r="DY12" s="12" t="s">
        <v>47</v>
      </c>
      <c r="DZ12" s="12" t="s">
        <v>46</v>
      </c>
      <c r="EA12" s="12" t="s">
        <v>47</v>
      </c>
      <c r="EB12" s="12" t="s">
        <v>48</v>
      </c>
      <c r="EC12" s="12" t="s">
        <v>46</v>
      </c>
      <c r="ED12" s="12" t="s">
        <v>47</v>
      </c>
      <c r="EE12" s="12" t="s">
        <v>46</v>
      </c>
      <c r="EF12" s="12" t="s">
        <v>47</v>
      </c>
      <c r="EG12" s="12" t="s">
        <v>48</v>
      </c>
      <c r="EH12" s="12" t="s">
        <v>46</v>
      </c>
      <c r="EI12" s="12" t="s">
        <v>47</v>
      </c>
      <c r="EJ12" s="12" t="s">
        <v>46</v>
      </c>
      <c r="EK12" s="12" t="s">
        <v>47</v>
      </c>
      <c r="EL12" s="12" t="s">
        <v>48</v>
      </c>
      <c r="EM12" s="12" t="s">
        <v>46</v>
      </c>
      <c r="EN12" s="12" t="s">
        <v>47</v>
      </c>
      <c r="EO12" s="12" t="s">
        <v>46</v>
      </c>
      <c r="EP12" s="12" t="s">
        <v>47</v>
      </c>
      <c r="EQ12" s="12" t="s">
        <v>48</v>
      </c>
      <c r="ER12" s="12" t="s">
        <v>46</v>
      </c>
      <c r="ES12" s="12" t="s">
        <v>47</v>
      </c>
      <c r="ET12" s="12" t="s">
        <v>46</v>
      </c>
      <c r="EU12" s="12" t="s">
        <v>47</v>
      </c>
      <c r="EV12" s="12" t="s">
        <v>48</v>
      </c>
      <c r="EW12" s="12" t="s">
        <v>46</v>
      </c>
      <c r="EX12" s="12" t="s">
        <v>47</v>
      </c>
      <c r="EY12" s="12" t="s">
        <v>46</v>
      </c>
      <c r="EZ12" s="12" t="s">
        <v>47</v>
      </c>
      <c r="FA12" s="12" t="s">
        <v>48</v>
      </c>
      <c r="FB12" s="12" t="s">
        <v>46</v>
      </c>
      <c r="FC12" s="12" t="s">
        <v>47</v>
      </c>
      <c r="FD12" s="12" t="s">
        <v>46</v>
      </c>
      <c r="FE12" s="68" t="s">
        <v>47</v>
      </c>
      <c r="FF12" s="71" t="s">
        <v>46</v>
      </c>
      <c r="FG12" s="12" t="s">
        <v>47</v>
      </c>
      <c r="FH12" s="12" t="s">
        <v>46</v>
      </c>
      <c r="FI12" s="12" t="s">
        <v>47</v>
      </c>
      <c r="FJ12" s="12" t="s">
        <v>48</v>
      </c>
      <c r="FK12" s="12" t="s">
        <v>46</v>
      </c>
      <c r="FL12" s="12" t="s">
        <v>47</v>
      </c>
      <c r="FM12" s="12" t="s">
        <v>46</v>
      </c>
      <c r="FN12" s="12" t="s">
        <v>47</v>
      </c>
      <c r="FO12" s="12" t="s">
        <v>48</v>
      </c>
      <c r="FP12" s="12" t="s">
        <v>46</v>
      </c>
      <c r="FQ12" s="12" t="s">
        <v>47</v>
      </c>
      <c r="FR12" s="12" t="s">
        <v>46</v>
      </c>
      <c r="FS12" s="12" t="s">
        <v>47</v>
      </c>
      <c r="FT12" s="12" t="s">
        <v>48</v>
      </c>
      <c r="FU12" s="12" t="s">
        <v>46</v>
      </c>
      <c r="FV12" s="12" t="s">
        <v>47</v>
      </c>
      <c r="FW12" s="12" t="s">
        <v>46</v>
      </c>
      <c r="FX12" s="68" t="s">
        <v>47</v>
      </c>
      <c r="FY12" s="71" t="s">
        <v>46</v>
      </c>
      <c r="FZ12" s="12" t="s">
        <v>47</v>
      </c>
      <c r="GA12" s="12" t="s">
        <v>46</v>
      </c>
      <c r="GB12" s="12" t="s">
        <v>47</v>
      </c>
      <c r="GC12" s="12" t="s">
        <v>48</v>
      </c>
      <c r="GD12" s="12" t="s">
        <v>46</v>
      </c>
      <c r="GE12" s="12" t="s">
        <v>47</v>
      </c>
      <c r="GF12" s="12" t="s">
        <v>46</v>
      </c>
      <c r="GG12" s="12" t="s">
        <v>47</v>
      </c>
      <c r="GH12" s="12" t="s">
        <v>48</v>
      </c>
      <c r="GI12" s="12" t="s">
        <v>46</v>
      </c>
      <c r="GJ12" s="12" t="s">
        <v>47</v>
      </c>
      <c r="GK12" s="12" t="s">
        <v>46</v>
      </c>
      <c r="GL12" s="68" t="s">
        <v>47</v>
      </c>
      <c r="GM12" s="71" t="s">
        <v>46</v>
      </c>
      <c r="GN12" s="12" t="s">
        <v>47</v>
      </c>
      <c r="GO12" s="12" t="s">
        <v>46</v>
      </c>
      <c r="GP12" s="12" t="s">
        <v>47</v>
      </c>
      <c r="GQ12" s="12" t="s">
        <v>48</v>
      </c>
      <c r="GR12" s="12" t="s">
        <v>46</v>
      </c>
      <c r="GS12" s="12" t="s">
        <v>47</v>
      </c>
      <c r="GT12" s="12" t="s">
        <v>46</v>
      </c>
      <c r="GU12" s="12" t="s">
        <v>47</v>
      </c>
      <c r="GV12" s="12" t="s">
        <v>48</v>
      </c>
      <c r="GW12" s="12" t="s">
        <v>46</v>
      </c>
      <c r="GX12" s="12" t="s">
        <v>47</v>
      </c>
      <c r="GY12" s="12" t="s">
        <v>46</v>
      </c>
      <c r="GZ12" s="12" t="s">
        <v>47</v>
      </c>
      <c r="HA12" s="12" t="s">
        <v>48</v>
      </c>
      <c r="HB12" s="12" t="s">
        <v>46</v>
      </c>
      <c r="HC12" s="12" t="s">
        <v>47</v>
      </c>
      <c r="HD12" s="12" t="s">
        <v>46</v>
      </c>
      <c r="HE12" s="12" t="s">
        <v>47</v>
      </c>
      <c r="HF12" s="12" t="s">
        <v>48</v>
      </c>
      <c r="HG12" s="12" t="s">
        <v>46</v>
      </c>
      <c r="HH12" s="12" t="s">
        <v>47</v>
      </c>
      <c r="HI12" s="12" t="s">
        <v>46</v>
      </c>
      <c r="HJ12" s="68" t="s">
        <v>47</v>
      </c>
      <c r="HK12" s="71" t="s">
        <v>46</v>
      </c>
      <c r="HL12" s="12" t="s">
        <v>47</v>
      </c>
      <c r="HM12" s="12" t="s">
        <v>46</v>
      </c>
      <c r="HN12" s="12" t="s">
        <v>47</v>
      </c>
      <c r="HO12" s="19" t="s">
        <v>48</v>
      </c>
      <c r="HP12" s="16" t="s">
        <v>46</v>
      </c>
      <c r="HQ12" s="9" t="s">
        <v>47</v>
      </c>
      <c r="HR12" s="9" t="s">
        <v>46</v>
      </c>
      <c r="HS12" s="9" t="s">
        <v>47</v>
      </c>
      <c r="HT12" s="9" t="s">
        <v>48</v>
      </c>
      <c r="HU12" s="9" t="s">
        <v>46</v>
      </c>
      <c r="HV12" s="9" t="s">
        <v>47</v>
      </c>
      <c r="HW12" s="9" t="s">
        <v>46</v>
      </c>
      <c r="HX12" s="9" t="s">
        <v>47</v>
      </c>
      <c r="HY12" s="9" t="s">
        <v>48</v>
      </c>
      <c r="HZ12" s="9" t="s">
        <v>46</v>
      </c>
      <c r="IA12" s="9" t="s">
        <v>47</v>
      </c>
      <c r="IB12" s="9" t="s">
        <v>46</v>
      </c>
      <c r="IC12" s="9" t="s">
        <v>47</v>
      </c>
      <c r="ID12" s="9" t="s">
        <v>48</v>
      </c>
      <c r="IE12" s="9" t="s">
        <v>46</v>
      </c>
      <c r="IF12" s="9" t="s">
        <v>47</v>
      </c>
      <c r="IG12" s="9" t="s">
        <v>46</v>
      </c>
      <c r="IH12" s="9" t="s">
        <v>47</v>
      </c>
      <c r="II12" s="9" t="s">
        <v>48</v>
      </c>
      <c r="IJ12" s="9" t="s">
        <v>46</v>
      </c>
      <c r="IK12" s="9" t="s">
        <v>47</v>
      </c>
      <c r="IL12" s="9" t="s">
        <v>46</v>
      </c>
      <c r="IM12" s="9" t="s">
        <v>47</v>
      </c>
      <c r="IN12" s="9" t="s">
        <v>48</v>
      </c>
      <c r="IO12" s="9" t="s">
        <v>46</v>
      </c>
      <c r="IP12" s="9" t="s">
        <v>47</v>
      </c>
      <c r="IQ12" s="9" t="s">
        <v>46</v>
      </c>
      <c r="IR12" s="9" t="s">
        <v>47</v>
      </c>
      <c r="IS12" s="9" t="s">
        <v>48</v>
      </c>
      <c r="IT12" s="9" t="s">
        <v>46</v>
      </c>
      <c r="IU12" s="9" t="s">
        <v>47</v>
      </c>
      <c r="IV12" s="9" t="s">
        <v>46</v>
      </c>
      <c r="IW12" s="9" t="s">
        <v>47</v>
      </c>
      <c r="IX12" s="9" t="s">
        <v>48</v>
      </c>
      <c r="IY12" s="9" t="s">
        <v>46</v>
      </c>
      <c r="IZ12" s="9" t="s">
        <v>47</v>
      </c>
      <c r="JA12" s="9" t="s">
        <v>46</v>
      </c>
      <c r="JB12" s="9" t="s">
        <v>47</v>
      </c>
      <c r="JC12" s="9" t="s">
        <v>48</v>
      </c>
      <c r="JD12" s="9" t="s">
        <v>46</v>
      </c>
      <c r="JE12" s="9" t="s">
        <v>47</v>
      </c>
      <c r="JF12" s="9" t="s">
        <v>46</v>
      </c>
      <c r="JG12" s="9" t="s">
        <v>47</v>
      </c>
      <c r="JH12" s="9" t="s">
        <v>48</v>
      </c>
      <c r="JI12" s="9" t="s">
        <v>46</v>
      </c>
      <c r="JJ12" s="9" t="s">
        <v>47</v>
      </c>
      <c r="JK12" s="9" t="s">
        <v>46</v>
      </c>
      <c r="JL12" s="9" t="s">
        <v>47</v>
      </c>
      <c r="JM12" s="9" t="s">
        <v>48</v>
      </c>
      <c r="JN12" s="9" t="s">
        <v>46</v>
      </c>
      <c r="JO12" s="9" t="s">
        <v>47</v>
      </c>
      <c r="JP12" s="9" t="s">
        <v>46</v>
      </c>
      <c r="JQ12" s="9" t="s">
        <v>47</v>
      </c>
      <c r="JR12" s="9" t="s">
        <v>48</v>
      </c>
      <c r="JS12" s="9" t="s">
        <v>46</v>
      </c>
      <c r="JT12" s="9" t="s">
        <v>47</v>
      </c>
      <c r="JU12" s="9" t="s">
        <v>46</v>
      </c>
      <c r="JV12" s="9" t="s">
        <v>47</v>
      </c>
      <c r="JW12" s="9" t="s">
        <v>48</v>
      </c>
      <c r="JX12" s="9" t="s">
        <v>46</v>
      </c>
      <c r="JY12" s="9" t="s">
        <v>47</v>
      </c>
      <c r="JZ12" s="9" t="s">
        <v>46</v>
      </c>
      <c r="KA12" s="9" t="s">
        <v>47</v>
      </c>
      <c r="KB12" s="9" t="s">
        <v>48</v>
      </c>
      <c r="KC12" s="9" t="s">
        <v>46</v>
      </c>
      <c r="KD12" s="9" t="s">
        <v>47</v>
      </c>
      <c r="KE12" s="9" t="s">
        <v>46</v>
      </c>
      <c r="KF12" s="18" t="s">
        <v>47</v>
      </c>
      <c r="KG12" s="17" t="s">
        <v>46</v>
      </c>
      <c r="KH12" s="12" t="s">
        <v>47</v>
      </c>
      <c r="KI12" s="12" t="s">
        <v>46</v>
      </c>
      <c r="KJ12" s="12" t="s">
        <v>47</v>
      </c>
      <c r="KK12" s="12" t="s">
        <v>48</v>
      </c>
      <c r="KL12" s="12" t="s">
        <v>46</v>
      </c>
      <c r="KM12" s="12" t="s">
        <v>47</v>
      </c>
      <c r="KN12" s="12" t="s">
        <v>46</v>
      </c>
      <c r="KO12" s="12" t="s">
        <v>47</v>
      </c>
      <c r="KP12" s="12" t="s">
        <v>48</v>
      </c>
      <c r="KQ12" s="12" t="s">
        <v>46</v>
      </c>
      <c r="KR12" s="12" t="s">
        <v>47</v>
      </c>
      <c r="KS12" s="12" t="s">
        <v>46</v>
      </c>
      <c r="KT12" s="68" t="s">
        <v>47</v>
      </c>
      <c r="KU12" s="71" t="s">
        <v>46</v>
      </c>
      <c r="KV12" s="12" t="s">
        <v>47</v>
      </c>
      <c r="KW12" s="12" t="s">
        <v>46</v>
      </c>
      <c r="KX12" s="12" t="s">
        <v>47</v>
      </c>
      <c r="KY12" s="12" t="s">
        <v>48</v>
      </c>
      <c r="KZ12" s="12" t="s">
        <v>46</v>
      </c>
      <c r="LA12" s="12" t="s">
        <v>47</v>
      </c>
      <c r="LB12" s="12" t="s">
        <v>46</v>
      </c>
      <c r="LC12" s="12" t="s">
        <v>47</v>
      </c>
      <c r="LD12" s="12" t="s">
        <v>48</v>
      </c>
      <c r="LE12" s="12" t="s">
        <v>46</v>
      </c>
      <c r="LF12" s="12" t="s">
        <v>47</v>
      </c>
      <c r="LG12" s="12" t="s">
        <v>46</v>
      </c>
      <c r="LH12" s="12" t="s">
        <v>47</v>
      </c>
      <c r="LI12" s="12" t="s">
        <v>48</v>
      </c>
      <c r="LJ12" s="12" t="s">
        <v>46</v>
      </c>
      <c r="LK12" s="12" t="s">
        <v>47</v>
      </c>
      <c r="LL12" s="12" t="s">
        <v>46</v>
      </c>
      <c r="LM12" s="12" t="s">
        <v>47</v>
      </c>
      <c r="LN12" s="12" t="s">
        <v>48</v>
      </c>
      <c r="LO12" s="12" t="s">
        <v>46</v>
      </c>
      <c r="LP12" s="12" t="s">
        <v>47</v>
      </c>
      <c r="LQ12" s="12" t="s">
        <v>46</v>
      </c>
      <c r="LR12" s="12" t="s">
        <v>47</v>
      </c>
      <c r="LS12" s="12" t="s">
        <v>48</v>
      </c>
      <c r="LT12" s="12" t="s">
        <v>46</v>
      </c>
      <c r="LU12" s="12" t="s">
        <v>47</v>
      </c>
      <c r="LV12" s="12" t="s">
        <v>46</v>
      </c>
      <c r="LW12" s="68" t="s">
        <v>47</v>
      </c>
      <c r="LX12" s="71" t="s">
        <v>46</v>
      </c>
      <c r="LY12" s="12" t="s">
        <v>47</v>
      </c>
      <c r="LZ12" s="12" t="s">
        <v>46</v>
      </c>
      <c r="MA12" s="12" t="s">
        <v>47</v>
      </c>
      <c r="MB12" s="12" t="s">
        <v>48</v>
      </c>
      <c r="MC12" s="12" t="s">
        <v>46</v>
      </c>
      <c r="MD12" s="12" t="s">
        <v>47</v>
      </c>
      <c r="ME12" s="12" t="s">
        <v>46</v>
      </c>
      <c r="MF12" s="12" t="s">
        <v>47</v>
      </c>
      <c r="MG12" s="12" t="s">
        <v>48</v>
      </c>
      <c r="MH12" s="12" t="s">
        <v>46</v>
      </c>
      <c r="MI12" s="12" t="s">
        <v>47</v>
      </c>
      <c r="MJ12" s="12" t="s">
        <v>46</v>
      </c>
      <c r="MK12" s="68" t="s">
        <v>47</v>
      </c>
      <c r="ML12" s="71" t="s">
        <v>46</v>
      </c>
      <c r="MM12" s="12" t="s">
        <v>47</v>
      </c>
      <c r="MN12" s="12" t="s">
        <v>46</v>
      </c>
      <c r="MO12" s="12" t="s">
        <v>47</v>
      </c>
      <c r="MP12" s="68" t="s">
        <v>48</v>
      </c>
      <c r="MQ12" s="71" t="s">
        <v>46</v>
      </c>
      <c r="MR12" s="12" t="s">
        <v>47</v>
      </c>
      <c r="MS12" s="12" t="s">
        <v>46</v>
      </c>
      <c r="MT12" s="12" t="s">
        <v>47</v>
      </c>
      <c r="MU12" s="12" t="s">
        <v>48</v>
      </c>
      <c r="MV12" s="12" t="s">
        <v>46</v>
      </c>
      <c r="MW12" s="12" t="s">
        <v>47</v>
      </c>
      <c r="MX12" s="12" t="s">
        <v>46</v>
      </c>
      <c r="MY12" s="12" t="s">
        <v>47</v>
      </c>
      <c r="MZ12" s="12" t="s">
        <v>48</v>
      </c>
      <c r="NA12" s="12" t="s">
        <v>46</v>
      </c>
      <c r="NB12" s="12" t="s">
        <v>47</v>
      </c>
      <c r="NC12" s="12" t="s">
        <v>46</v>
      </c>
      <c r="ND12" s="19" t="s">
        <v>47</v>
      </c>
    </row>
    <row r="13" spans="1:371" s="11" customFormat="1" ht="15.75" customHeight="1">
      <c r="A13" s="12"/>
      <c r="B13" s="12"/>
      <c r="C13" s="21"/>
      <c r="D13" s="17"/>
      <c r="E13" s="12"/>
      <c r="F13" s="12"/>
      <c r="G13" s="12"/>
      <c r="H13" s="68"/>
      <c r="I13" s="7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67"/>
      <c r="W13" s="7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68"/>
      <c r="AK13" s="71"/>
      <c r="AL13" s="12"/>
      <c r="AM13" s="12"/>
      <c r="AN13" s="12"/>
      <c r="AO13" s="68"/>
      <c r="AP13" s="71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68"/>
      <c r="BD13" s="71"/>
      <c r="BE13" s="12"/>
      <c r="BF13" s="12"/>
      <c r="BG13" s="12"/>
      <c r="BH13" s="19"/>
      <c r="BI13" s="71"/>
      <c r="BJ13" s="12"/>
      <c r="BK13" s="12"/>
      <c r="BL13" s="12"/>
      <c r="BM13" s="19"/>
      <c r="BN13" s="17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68"/>
      <c r="CB13" s="71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68"/>
      <c r="DJ13" s="71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68"/>
      <c r="DX13" s="71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68"/>
      <c r="FF13" s="71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68"/>
      <c r="FY13" s="71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68"/>
      <c r="GM13" s="71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68"/>
      <c r="HK13" s="71"/>
      <c r="HL13" s="12"/>
      <c r="HM13" s="12"/>
      <c r="HN13" s="12"/>
      <c r="HO13" s="19"/>
      <c r="HP13" s="16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18"/>
      <c r="KG13" s="17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68"/>
      <c r="KU13" s="71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68"/>
      <c r="LX13" s="71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68"/>
      <c r="ML13" s="71"/>
      <c r="MM13" s="12"/>
      <c r="MN13" s="12"/>
      <c r="MO13" s="12"/>
      <c r="MP13" s="68"/>
      <c r="MQ13" s="71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8"/>
    </row>
    <row r="14" spans="1:371" s="46" customFormat="1">
      <c r="A14" s="170">
        <v>630036</v>
      </c>
      <c r="B14" s="170">
        <v>3409</v>
      </c>
      <c r="C14" s="171" t="s">
        <v>29</v>
      </c>
      <c r="D14" s="83">
        <v>15</v>
      </c>
      <c r="E14" s="83">
        <v>15</v>
      </c>
      <c r="F14" s="84">
        <v>2247.42</v>
      </c>
      <c r="G14" s="84">
        <v>2247.42</v>
      </c>
      <c r="H14" s="69">
        <v>1</v>
      </c>
      <c r="I14" s="85">
        <v>0</v>
      </c>
      <c r="J14" s="86">
        <v>0</v>
      </c>
      <c r="K14" s="87">
        <v>0</v>
      </c>
      <c r="L14" s="87">
        <v>0</v>
      </c>
      <c r="M14" s="88">
        <v>0</v>
      </c>
      <c r="N14" s="86">
        <v>0</v>
      </c>
      <c r="O14" s="86">
        <v>0</v>
      </c>
      <c r="P14" s="87">
        <v>0</v>
      </c>
      <c r="Q14" s="87">
        <v>0</v>
      </c>
      <c r="R14" s="88">
        <v>0</v>
      </c>
      <c r="S14" s="86">
        <v>0</v>
      </c>
      <c r="T14" s="86">
        <v>0</v>
      </c>
      <c r="U14" s="87">
        <v>0</v>
      </c>
      <c r="V14" s="89">
        <v>0</v>
      </c>
      <c r="W14" s="90">
        <v>5</v>
      </c>
      <c r="X14" s="91">
        <v>5</v>
      </c>
      <c r="Y14" s="84">
        <v>700.36</v>
      </c>
      <c r="Z14" s="84">
        <v>700.36</v>
      </c>
      <c r="AA14" s="47">
        <v>1</v>
      </c>
      <c r="AB14" s="91">
        <v>0</v>
      </c>
      <c r="AC14" s="91">
        <v>0</v>
      </c>
      <c r="AD14" s="84">
        <v>0</v>
      </c>
      <c r="AE14" s="84">
        <v>0</v>
      </c>
      <c r="AF14" s="47">
        <v>0</v>
      </c>
      <c r="AG14" s="92">
        <v>5</v>
      </c>
      <c r="AH14" s="92">
        <v>5</v>
      </c>
      <c r="AI14" s="93">
        <v>700.36</v>
      </c>
      <c r="AJ14" s="94">
        <v>700.36</v>
      </c>
      <c r="AK14" s="90">
        <v>0</v>
      </c>
      <c r="AL14" s="91">
        <v>0</v>
      </c>
      <c r="AM14" s="84">
        <v>0</v>
      </c>
      <c r="AN14" s="84">
        <v>0</v>
      </c>
      <c r="AO14" s="69">
        <v>0</v>
      </c>
      <c r="AP14" s="90">
        <v>0</v>
      </c>
      <c r="AQ14" s="91">
        <v>0</v>
      </c>
      <c r="AR14" s="84">
        <v>0</v>
      </c>
      <c r="AS14" s="84">
        <v>0</v>
      </c>
      <c r="AT14" s="47">
        <v>0</v>
      </c>
      <c r="AU14" s="91">
        <v>0</v>
      </c>
      <c r="AV14" s="91">
        <v>0</v>
      </c>
      <c r="AW14" s="84">
        <v>0</v>
      </c>
      <c r="AX14" s="84">
        <v>0</v>
      </c>
      <c r="AY14" s="47">
        <v>0</v>
      </c>
      <c r="AZ14" s="92">
        <v>0</v>
      </c>
      <c r="BA14" s="92">
        <v>0</v>
      </c>
      <c r="BB14" s="93">
        <v>0</v>
      </c>
      <c r="BC14" s="94">
        <v>0</v>
      </c>
      <c r="BD14" s="90">
        <v>0</v>
      </c>
      <c r="BE14" s="91">
        <v>0</v>
      </c>
      <c r="BF14" s="84">
        <v>0</v>
      </c>
      <c r="BG14" s="84">
        <v>0</v>
      </c>
      <c r="BH14" s="95">
        <v>0</v>
      </c>
      <c r="BI14" s="90">
        <v>0</v>
      </c>
      <c r="BJ14" s="91">
        <v>0</v>
      </c>
      <c r="BK14" s="84">
        <v>0</v>
      </c>
      <c r="BL14" s="84">
        <v>0</v>
      </c>
      <c r="BM14" s="95">
        <v>0</v>
      </c>
      <c r="BN14" s="83">
        <v>0</v>
      </c>
      <c r="BO14" s="91">
        <v>0</v>
      </c>
      <c r="BP14" s="84">
        <v>0</v>
      </c>
      <c r="BQ14" s="84">
        <v>0</v>
      </c>
      <c r="BR14" s="47">
        <v>0</v>
      </c>
      <c r="BS14" s="91">
        <v>0</v>
      </c>
      <c r="BT14" s="91">
        <v>0</v>
      </c>
      <c r="BU14" s="84">
        <v>0</v>
      </c>
      <c r="BV14" s="84">
        <v>0</v>
      </c>
      <c r="BW14" s="47">
        <v>0</v>
      </c>
      <c r="BX14" s="92">
        <v>0</v>
      </c>
      <c r="BY14" s="92">
        <v>0</v>
      </c>
      <c r="BZ14" s="93">
        <v>0</v>
      </c>
      <c r="CA14" s="96">
        <v>0</v>
      </c>
      <c r="CB14" s="90">
        <v>0</v>
      </c>
      <c r="CC14" s="91">
        <v>0</v>
      </c>
      <c r="CD14" s="84">
        <v>0</v>
      </c>
      <c r="CE14" s="84">
        <v>0</v>
      </c>
      <c r="CF14" s="47">
        <v>0</v>
      </c>
      <c r="CG14" s="91">
        <v>0</v>
      </c>
      <c r="CH14" s="91">
        <v>0</v>
      </c>
      <c r="CI14" s="84">
        <v>0</v>
      </c>
      <c r="CJ14" s="84">
        <v>0</v>
      </c>
      <c r="CK14" s="47">
        <v>0</v>
      </c>
      <c r="CL14" s="91">
        <v>0</v>
      </c>
      <c r="CM14" s="91">
        <v>0</v>
      </c>
      <c r="CN14" s="84">
        <v>0</v>
      </c>
      <c r="CO14" s="84">
        <v>0</v>
      </c>
      <c r="CP14" s="47">
        <v>0</v>
      </c>
      <c r="CQ14" s="91">
        <v>0</v>
      </c>
      <c r="CR14" s="91">
        <v>0</v>
      </c>
      <c r="CS14" s="84">
        <v>0</v>
      </c>
      <c r="CT14" s="84">
        <v>0</v>
      </c>
      <c r="CU14" s="47">
        <v>0</v>
      </c>
      <c r="CV14" s="91">
        <v>0</v>
      </c>
      <c r="CW14" s="91">
        <v>0</v>
      </c>
      <c r="CX14" s="84">
        <v>0</v>
      </c>
      <c r="CY14" s="84">
        <v>0</v>
      </c>
      <c r="CZ14" s="47">
        <v>0</v>
      </c>
      <c r="DA14" s="91">
        <v>0</v>
      </c>
      <c r="DB14" s="91">
        <v>0</v>
      </c>
      <c r="DC14" s="84">
        <v>0</v>
      </c>
      <c r="DD14" s="84">
        <v>0</v>
      </c>
      <c r="DE14" s="47">
        <v>0</v>
      </c>
      <c r="DF14" s="92">
        <v>0</v>
      </c>
      <c r="DG14" s="92">
        <v>0</v>
      </c>
      <c r="DH14" s="93">
        <v>0</v>
      </c>
      <c r="DI14" s="94">
        <v>0</v>
      </c>
      <c r="DJ14" s="90">
        <v>0</v>
      </c>
      <c r="DK14" s="91">
        <v>0</v>
      </c>
      <c r="DL14" s="84">
        <v>0</v>
      </c>
      <c r="DM14" s="84">
        <v>0</v>
      </c>
      <c r="DN14" s="47">
        <v>0</v>
      </c>
      <c r="DO14" s="91">
        <v>0</v>
      </c>
      <c r="DP14" s="91">
        <v>0</v>
      </c>
      <c r="DQ14" s="84">
        <v>0</v>
      </c>
      <c r="DR14" s="84">
        <v>0</v>
      </c>
      <c r="DS14" s="47">
        <v>0</v>
      </c>
      <c r="DT14" s="92">
        <v>0</v>
      </c>
      <c r="DU14" s="92">
        <v>0</v>
      </c>
      <c r="DV14" s="93">
        <v>0</v>
      </c>
      <c r="DW14" s="94">
        <v>0</v>
      </c>
      <c r="DX14" s="90">
        <v>0</v>
      </c>
      <c r="DY14" s="91">
        <v>0</v>
      </c>
      <c r="DZ14" s="84">
        <v>0</v>
      </c>
      <c r="EA14" s="84">
        <v>0</v>
      </c>
      <c r="EB14" s="47">
        <v>0</v>
      </c>
      <c r="EC14" s="91">
        <v>0</v>
      </c>
      <c r="ED14" s="91">
        <v>0</v>
      </c>
      <c r="EE14" s="84">
        <v>0</v>
      </c>
      <c r="EF14" s="84">
        <v>0</v>
      </c>
      <c r="EG14" s="47">
        <v>0</v>
      </c>
      <c r="EH14" s="91">
        <v>0</v>
      </c>
      <c r="EI14" s="91">
        <v>0</v>
      </c>
      <c r="EJ14" s="84">
        <v>0</v>
      </c>
      <c r="EK14" s="84">
        <v>0</v>
      </c>
      <c r="EL14" s="47">
        <v>0</v>
      </c>
      <c r="EM14" s="91">
        <v>0</v>
      </c>
      <c r="EN14" s="91">
        <v>0</v>
      </c>
      <c r="EO14" s="84">
        <v>0</v>
      </c>
      <c r="EP14" s="84">
        <v>0</v>
      </c>
      <c r="EQ14" s="47">
        <v>0</v>
      </c>
      <c r="ER14" s="91">
        <v>0</v>
      </c>
      <c r="ES14" s="91">
        <v>0</v>
      </c>
      <c r="ET14" s="84">
        <v>0</v>
      </c>
      <c r="EU14" s="84">
        <v>0</v>
      </c>
      <c r="EV14" s="47">
        <v>0</v>
      </c>
      <c r="EW14" s="91">
        <v>0</v>
      </c>
      <c r="EX14" s="91">
        <v>0</v>
      </c>
      <c r="EY14" s="84">
        <v>0</v>
      </c>
      <c r="EZ14" s="84">
        <v>0</v>
      </c>
      <c r="FA14" s="47">
        <v>0</v>
      </c>
      <c r="FB14" s="92">
        <v>0</v>
      </c>
      <c r="FC14" s="92">
        <v>0</v>
      </c>
      <c r="FD14" s="93">
        <v>0</v>
      </c>
      <c r="FE14" s="94">
        <v>0</v>
      </c>
      <c r="FF14" s="90">
        <v>0</v>
      </c>
      <c r="FG14" s="91">
        <v>0</v>
      </c>
      <c r="FH14" s="84">
        <v>0</v>
      </c>
      <c r="FI14" s="84">
        <v>0</v>
      </c>
      <c r="FJ14" s="47">
        <v>0</v>
      </c>
      <c r="FK14" s="91">
        <v>0</v>
      </c>
      <c r="FL14" s="91">
        <v>0</v>
      </c>
      <c r="FM14" s="84">
        <v>0</v>
      </c>
      <c r="FN14" s="84">
        <v>0</v>
      </c>
      <c r="FO14" s="47">
        <v>0</v>
      </c>
      <c r="FP14" s="91">
        <v>0</v>
      </c>
      <c r="FQ14" s="91">
        <v>0</v>
      </c>
      <c r="FR14" s="84">
        <v>0</v>
      </c>
      <c r="FS14" s="84">
        <v>0</v>
      </c>
      <c r="FT14" s="47">
        <v>0</v>
      </c>
      <c r="FU14" s="92">
        <v>0</v>
      </c>
      <c r="FV14" s="92">
        <v>0</v>
      </c>
      <c r="FW14" s="92">
        <v>0</v>
      </c>
      <c r="FX14" s="94">
        <v>0</v>
      </c>
      <c r="FY14" s="90">
        <v>0</v>
      </c>
      <c r="FZ14" s="91">
        <v>0</v>
      </c>
      <c r="GA14" s="84">
        <v>0</v>
      </c>
      <c r="GB14" s="84">
        <v>0</v>
      </c>
      <c r="GC14" s="47">
        <v>0</v>
      </c>
      <c r="GD14" s="91">
        <v>0</v>
      </c>
      <c r="GE14" s="91">
        <v>0</v>
      </c>
      <c r="GF14" s="84">
        <v>0</v>
      </c>
      <c r="GG14" s="84">
        <v>0</v>
      </c>
      <c r="GH14" s="47">
        <v>0</v>
      </c>
      <c r="GI14" s="92">
        <v>0</v>
      </c>
      <c r="GJ14" s="92">
        <v>0</v>
      </c>
      <c r="GK14" s="93">
        <v>0</v>
      </c>
      <c r="GL14" s="94">
        <v>0</v>
      </c>
      <c r="GM14" s="90">
        <v>0</v>
      </c>
      <c r="GN14" s="91">
        <v>0</v>
      </c>
      <c r="GO14" s="84">
        <v>0</v>
      </c>
      <c r="GP14" s="84">
        <v>0</v>
      </c>
      <c r="GQ14" s="47">
        <v>0</v>
      </c>
      <c r="GR14" s="91">
        <v>0</v>
      </c>
      <c r="GS14" s="91">
        <v>0</v>
      </c>
      <c r="GT14" s="84">
        <v>0</v>
      </c>
      <c r="GU14" s="84">
        <v>0</v>
      </c>
      <c r="GV14" s="47">
        <v>0</v>
      </c>
      <c r="GW14" s="91">
        <v>0</v>
      </c>
      <c r="GX14" s="91">
        <v>0</v>
      </c>
      <c r="GY14" s="84">
        <v>0</v>
      </c>
      <c r="GZ14" s="84">
        <v>0</v>
      </c>
      <c r="HA14" s="47">
        <v>0</v>
      </c>
      <c r="HB14" s="91">
        <v>0</v>
      </c>
      <c r="HC14" s="91">
        <v>0</v>
      </c>
      <c r="HD14" s="84">
        <v>0</v>
      </c>
      <c r="HE14" s="84">
        <v>0</v>
      </c>
      <c r="HF14" s="47"/>
      <c r="HG14" s="92">
        <v>0</v>
      </c>
      <c r="HH14" s="92">
        <v>0</v>
      </c>
      <c r="HI14" s="93">
        <v>0</v>
      </c>
      <c r="HJ14" s="94">
        <v>0</v>
      </c>
      <c r="HK14" s="90">
        <v>0</v>
      </c>
      <c r="HL14" s="91">
        <v>0</v>
      </c>
      <c r="HM14" s="84">
        <v>0</v>
      </c>
      <c r="HN14" s="84">
        <v>0</v>
      </c>
      <c r="HO14" s="95">
        <v>0</v>
      </c>
      <c r="HP14" s="106">
        <v>0</v>
      </c>
      <c r="HQ14" s="86">
        <v>0</v>
      </c>
      <c r="HR14" s="87">
        <v>0</v>
      </c>
      <c r="HS14" s="87">
        <v>0</v>
      </c>
      <c r="HT14" s="88">
        <v>0</v>
      </c>
      <c r="HU14" s="86">
        <v>0</v>
      </c>
      <c r="HV14" s="86">
        <v>0</v>
      </c>
      <c r="HW14" s="87">
        <v>0</v>
      </c>
      <c r="HX14" s="87">
        <v>0</v>
      </c>
      <c r="HY14" s="88">
        <v>0</v>
      </c>
      <c r="HZ14" s="86">
        <v>0</v>
      </c>
      <c r="IA14" s="86">
        <v>0</v>
      </c>
      <c r="IB14" s="87">
        <v>0</v>
      </c>
      <c r="IC14" s="87">
        <v>0</v>
      </c>
      <c r="ID14" s="88">
        <v>0</v>
      </c>
      <c r="IE14" s="86">
        <v>0</v>
      </c>
      <c r="IF14" s="86">
        <v>0</v>
      </c>
      <c r="IG14" s="87">
        <v>0</v>
      </c>
      <c r="IH14" s="87">
        <v>0</v>
      </c>
      <c r="II14" s="88">
        <v>0</v>
      </c>
      <c r="IJ14" s="86">
        <v>0</v>
      </c>
      <c r="IK14" s="86">
        <v>0</v>
      </c>
      <c r="IL14" s="87">
        <v>0</v>
      </c>
      <c r="IM14" s="87">
        <v>0</v>
      </c>
      <c r="IN14" s="88">
        <v>0</v>
      </c>
      <c r="IO14" s="86">
        <v>0</v>
      </c>
      <c r="IP14" s="86">
        <v>0</v>
      </c>
      <c r="IQ14" s="87">
        <v>0</v>
      </c>
      <c r="IR14" s="87">
        <v>0</v>
      </c>
      <c r="IS14" s="88">
        <v>0</v>
      </c>
      <c r="IT14" s="86">
        <v>0</v>
      </c>
      <c r="IU14" s="86">
        <v>0</v>
      </c>
      <c r="IV14" s="87">
        <v>0</v>
      </c>
      <c r="IW14" s="87">
        <v>0</v>
      </c>
      <c r="IX14" s="88">
        <v>0</v>
      </c>
      <c r="IY14" s="86">
        <v>0</v>
      </c>
      <c r="IZ14" s="86">
        <v>0</v>
      </c>
      <c r="JA14" s="87">
        <v>0</v>
      </c>
      <c r="JB14" s="87">
        <v>0</v>
      </c>
      <c r="JC14" s="88">
        <v>0</v>
      </c>
      <c r="JD14" s="86">
        <v>0</v>
      </c>
      <c r="JE14" s="86">
        <v>0</v>
      </c>
      <c r="JF14" s="87">
        <v>0</v>
      </c>
      <c r="JG14" s="87">
        <v>0</v>
      </c>
      <c r="JH14" s="88">
        <v>0</v>
      </c>
      <c r="JI14" s="86">
        <v>0</v>
      </c>
      <c r="JJ14" s="86">
        <v>0</v>
      </c>
      <c r="JK14" s="87">
        <v>0</v>
      </c>
      <c r="JL14" s="87">
        <v>0</v>
      </c>
      <c r="JM14" s="88">
        <v>0</v>
      </c>
      <c r="JN14" s="86">
        <v>0</v>
      </c>
      <c r="JO14" s="86">
        <v>0</v>
      </c>
      <c r="JP14" s="87">
        <v>0</v>
      </c>
      <c r="JQ14" s="87">
        <v>0</v>
      </c>
      <c r="JR14" s="88">
        <v>0</v>
      </c>
      <c r="JS14" s="86">
        <v>0</v>
      </c>
      <c r="JT14" s="86">
        <v>0</v>
      </c>
      <c r="JU14" s="87">
        <v>0</v>
      </c>
      <c r="JV14" s="87">
        <v>0</v>
      </c>
      <c r="JW14" s="88">
        <v>0</v>
      </c>
      <c r="JX14" s="86">
        <v>0</v>
      </c>
      <c r="JY14" s="86">
        <v>0</v>
      </c>
      <c r="JZ14" s="87">
        <v>0</v>
      </c>
      <c r="KA14" s="87">
        <v>0</v>
      </c>
      <c r="KB14" s="88">
        <v>0</v>
      </c>
      <c r="KC14" s="104">
        <v>0</v>
      </c>
      <c r="KD14" s="104">
        <v>0</v>
      </c>
      <c r="KE14" s="105">
        <v>0</v>
      </c>
      <c r="KF14" s="107">
        <v>0</v>
      </c>
      <c r="KG14" s="83">
        <v>0</v>
      </c>
      <c r="KH14" s="91">
        <v>0</v>
      </c>
      <c r="KI14" s="84">
        <v>0</v>
      </c>
      <c r="KJ14" s="84">
        <v>0</v>
      </c>
      <c r="KK14" s="47">
        <v>0</v>
      </c>
      <c r="KL14" s="91">
        <v>0</v>
      </c>
      <c r="KM14" s="91">
        <v>0</v>
      </c>
      <c r="KN14" s="84">
        <v>0</v>
      </c>
      <c r="KO14" s="84">
        <v>0</v>
      </c>
      <c r="KP14" s="47">
        <v>0</v>
      </c>
      <c r="KQ14" s="92">
        <v>0</v>
      </c>
      <c r="KR14" s="92">
        <v>0</v>
      </c>
      <c r="KS14" s="93">
        <v>0</v>
      </c>
      <c r="KT14" s="94">
        <v>0</v>
      </c>
      <c r="KU14" s="90">
        <v>0</v>
      </c>
      <c r="KV14" s="91">
        <v>0</v>
      </c>
      <c r="KW14" s="84">
        <v>0</v>
      </c>
      <c r="KX14" s="84">
        <v>0</v>
      </c>
      <c r="KY14" s="47">
        <v>0</v>
      </c>
      <c r="KZ14" s="91">
        <v>0</v>
      </c>
      <c r="LA14" s="91">
        <v>0</v>
      </c>
      <c r="LB14" s="84">
        <v>0</v>
      </c>
      <c r="LC14" s="84">
        <v>0</v>
      </c>
      <c r="LD14" s="47">
        <v>0</v>
      </c>
      <c r="LE14" s="91">
        <v>10</v>
      </c>
      <c r="LF14" s="91">
        <v>10</v>
      </c>
      <c r="LG14" s="84">
        <v>1547.06</v>
      </c>
      <c r="LH14" s="84">
        <v>1547.06</v>
      </c>
      <c r="LI14" s="47">
        <v>1</v>
      </c>
      <c r="LJ14" s="91">
        <v>0</v>
      </c>
      <c r="LK14" s="91">
        <v>0</v>
      </c>
      <c r="LL14" s="84">
        <v>0</v>
      </c>
      <c r="LM14" s="84">
        <v>0</v>
      </c>
      <c r="LN14" s="47">
        <v>0</v>
      </c>
      <c r="LO14" s="91">
        <v>0</v>
      </c>
      <c r="LP14" s="91">
        <v>0</v>
      </c>
      <c r="LQ14" s="84">
        <v>0</v>
      </c>
      <c r="LR14" s="84">
        <v>0</v>
      </c>
      <c r="LS14" s="47">
        <v>0</v>
      </c>
      <c r="LT14" s="92">
        <v>10</v>
      </c>
      <c r="LU14" s="92">
        <v>10</v>
      </c>
      <c r="LV14" s="93">
        <v>1547.06</v>
      </c>
      <c r="LW14" s="94">
        <v>1547.06</v>
      </c>
      <c r="LX14" s="90">
        <v>0</v>
      </c>
      <c r="LY14" s="91">
        <v>0</v>
      </c>
      <c r="LZ14" s="84">
        <v>0</v>
      </c>
      <c r="MA14" s="84">
        <v>0</v>
      </c>
      <c r="MB14" s="47">
        <v>0</v>
      </c>
      <c r="MC14" s="91">
        <v>0</v>
      </c>
      <c r="MD14" s="91">
        <v>0</v>
      </c>
      <c r="ME14" s="84">
        <v>0</v>
      </c>
      <c r="MF14" s="84">
        <v>0</v>
      </c>
      <c r="MG14" s="47">
        <v>0</v>
      </c>
      <c r="MH14" s="92">
        <v>0</v>
      </c>
      <c r="MI14" s="92">
        <v>0</v>
      </c>
      <c r="MJ14" s="93">
        <v>0</v>
      </c>
      <c r="MK14" s="96">
        <v>0</v>
      </c>
      <c r="ML14" s="90">
        <v>0</v>
      </c>
      <c r="MM14" s="91">
        <v>0</v>
      </c>
      <c r="MN14" s="84">
        <v>0</v>
      </c>
      <c r="MO14" s="84">
        <v>0</v>
      </c>
      <c r="MP14" s="69">
        <v>0</v>
      </c>
      <c r="MQ14" s="90">
        <v>0</v>
      </c>
      <c r="MR14" s="91">
        <v>0</v>
      </c>
      <c r="MS14" s="84">
        <v>0</v>
      </c>
      <c r="MT14" s="84">
        <v>0</v>
      </c>
      <c r="MU14" s="47">
        <v>0</v>
      </c>
      <c r="MV14" s="91">
        <v>0</v>
      </c>
      <c r="MW14" s="91">
        <v>0</v>
      </c>
      <c r="MX14" s="84">
        <v>0</v>
      </c>
      <c r="MY14" s="84">
        <v>0</v>
      </c>
      <c r="MZ14" s="47">
        <v>0</v>
      </c>
      <c r="NA14" s="92">
        <v>0</v>
      </c>
      <c r="NB14" s="92">
        <v>0</v>
      </c>
      <c r="NC14" s="93">
        <v>0</v>
      </c>
      <c r="ND14" s="97">
        <v>0</v>
      </c>
      <c r="NF14" s="51"/>
    </row>
    <row r="15" spans="1:371" s="46" customFormat="1">
      <c r="A15" s="44">
        <v>630044</v>
      </c>
      <c r="B15" s="44">
        <v>4018</v>
      </c>
      <c r="C15" s="172" t="s">
        <v>57</v>
      </c>
      <c r="D15" s="83">
        <v>68</v>
      </c>
      <c r="E15" s="83">
        <v>68</v>
      </c>
      <c r="F15" s="84">
        <v>9179.2429999999986</v>
      </c>
      <c r="G15" s="84">
        <v>9179.2429999999986</v>
      </c>
      <c r="H15" s="69">
        <v>1</v>
      </c>
      <c r="I15" s="85">
        <v>0</v>
      </c>
      <c r="J15" s="86">
        <v>0</v>
      </c>
      <c r="K15" s="87">
        <v>0</v>
      </c>
      <c r="L15" s="87">
        <v>0</v>
      </c>
      <c r="M15" s="88">
        <v>0</v>
      </c>
      <c r="N15" s="86">
        <v>0</v>
      </c>
      <c r="O15" s="86">
        <v>0</v>
      </c>
      <c r="P15" s="87">
        <v>0</v>
      </c>
      <c r="Q15" s="87">
        <v>0</v>
      </c>
      <c r="R15" s="88">
        <v>0</v>
      </c>
      <c r="S15" s="86">
        <v>0</v>
      </c>
      <c r="T15" s="86">
        <v>0</v>
      </c>
      <c r="U15" s="87">
        <v>0</v>
      </c>
      <c r="V15" s="89">
        <v>0</v>
      </c>
      <c r="W15" s="90">
        <v>0</v>
      </c>
      <c r="X15" s="91">
        <v>0</v>
      </c>
      <c r="Y15" s="84">
        <v>0</v>
      </c>
      <c r="Z15" s="84">
        <v>0</v>
      </c>
      <c r="AA15" s="47">
        <v>0</v>
      </c>
      <c r="AB15" s="91">
        <v>0</v>
      </c>
      <c r="AC15" s="91">
        <v>0</v>
      </c>
      <c r="AD15" s="84">
        <v>0</v>
      </c>
      <c r="AE15" s="84">
        <v>0</v>
      </c>
      <c r="AF15" s="47">
        <v>0</v>
      </c>
      <c r="AG15" s="92">
        <v>0</v>
      </c>
      <c r="AH15" s="92">
        <v>0</v>
      </c>
      <c r="AI15" s="93">
        <v>0</v>
      </c>
      <c r="AJ15" s="94">
        <v>0</v>
      </c>
      <c r="AK15" s="90">
        <v>0</v>
      </c>
      <c r="AL15" s="91">
        <v>0</v>
      </c>
      <c r="AM15" s="84">
        <v>0</v>
      </c>
      <c r="AN15" s="84">
        <v>0</v>
      </c>
      <c r="AO15" s="69">
        <v>0</v>
      </c>
      <c r="AP15" s="90">
        <v>0</v>
      </c>
      <c r="AQ15" s="91">
        <v>0</v>
      </c>
      <c r="AR15" s="84">
        <v>0</v>
      </c>
      <c r="AS15" s="84">
        <v>0</v>
      </c>
      <c r="AT15" s="47">
        <v>0</v>
      </c>
      <c r="AU15" s="91">
        <v>0</v>
      </c>
      <c r="AV15" s="91">
        <v>0</v>
      </c>
      <c r="AW15" s="84">
        <v>0</v>
      </c>
      <c r="AX15" s="84">
        <v>0</v>
      </c>
      <c r="AY15" s="47">
        <v>0</v>
      </c>
      <c r="AZ15" s="92">
        <v>0</v>
      </c>
      <c r="BA15" s="92">
        <v>0</v>
      </c>
      <c r="BB15" s="93">
        <v>0</v>
      </c>
      <c r="BC15" s="94">
        <v>0</v>
      </c>
      <c r="BD15" s="90">
        <v>0</v>
      </c>
      <c r="BE15" s="91">
        <v>0</v>
      </c>
      <c r="BF15" s="84">
        <v>0</v>
      </c>
      <c r="BG15" s="84">
        <v>0</v>
      </c>
      <c r="BH15" s="95">
        <v>0</v>
      </c>
      <c r="BI15" s="90">
        <v>0</v>
      </c>
      <c r="BJ15" s="91">
        <v>0</v>
      </c>
      <c r="BK15" s="84">
        <v>0</v>
      </c>
      <c r="BL15" s="84">
        <v>0</v>
      </c>
      <c r="BM15" s="95">
        <v>0</v>
      </c>
      <c r="BN15" s="83">
        <v>0</v>
      </c>
      <c r="BO15" s="91">
        <v>0</v>
      </c>
      <c r="BP15" s="84">
        <v>0</v>
      </c>
      <c r="BQ15" s="84">
        <v>0</v>
      </c>
      <c r="BR15" s="47">
        <v>0</v>
      </c>
      <c r="BS15" s="91">
        <v>0</v>
      </c>
      <c r="BT15" s="91">
        <v>0</v>
      </c>
      <c r="BU15" s="84">
        <v>0</v>
      </c>
      <c r="BV15" s="84">
        <v>0</v>
      </c>
      <c r="BW15" s="47">
        <v>0</v>
      </c>
      <c r="BX15" s="92">
        <v>0</v>
      </c>
      <c r="BY15" s="92">
        <v>0</v>
      </c>
      <c r="BZ15" s="93">
        <v>0</v>
      </c>
      <c r="CA15" s="96">
        <v>0</v>
      </c>
      <c r="CB15" s="90">
        <v>0</v>
      </c>
      <c r="CC15" s="91">
        <v>0</v>
      </c>
      <c r="CD15" s="84">
        <v>0</v>
      </c>
      <c r="CE15" s="84">
        <v>0</v>
      </c>
      <c r="CF15" s="47">
        <v>0</v>
      </c>
      <c r="CG15" s="91">
        <v>0</v>
      </c>
      <c r="CH15" s="91">
        <v>0</v>
      </c>
      <c r="CI15" s="84">
        <v>0</v>
      </c>
      <c r="CJ15" s="84">
        <v>0</v>
      </c>
      <c r="CK15" s="47">
        <v>0</v>
      </c>
      <c r="CL15" s="91">
        <v>0</v>
      </c>
      <c r="CM15" s="91">
        <v>0</v>
      </c>
      <c r="CN15" s="84">
        <v>0</v>
      </c>
      <c r="CO15" s="84">
        <v>0</v>
      </c>
      <c r="CP15" s="47">
        <v>0</v>
      </c>
      <c r="CQ15" s="91">
        <v>3</v>
      </c>
      <c r="CR15" s="91">
        <v>3</v>
      </c>
      <c r="CS15" s="84">
        <v>752.14800000000002</v>
      </c>
      <c r="CT15" s="84">
        <v>752.14800000000002</v>
      </c>
      <c r="CU15" s="47">
        <v>1</v>
      </c>
      <c r="CV15" s="91">
        <v>0</v>
      </c>
      <c r="CW15" s="91">
        <v>0</v>
      </c>
      <c r="CX15" s="84">
        <v>0</v>
      </c>
      <c r="CY15" s="84">
        <v>0</v>
      </c>
      <c r="CZ15" s="47">
        <v>0</v>
      </c>
      <c r="DA15" s="91">
        <v>0</v>
      </c>
      <c r="DB15" s="91">
        <v>0</v>
      </c>
      <c r="DC15" s="84">
        <v>0</v>
      </c>
      <c r="DD15" s="84">
        <v>0</v>
      </c>
      <c r="DE15" s="47">
        <v>0</v>
      </c>
      <c r="DF15" s="92">
        <v>3</v>
      </c>
      <c r="DG15" s="92">
        <v>3</v>
      </c>
      <c r="DH15" s="93">
        <v>752.14800000000002</v>
      </c>
      <c r="DI15" s="94">
        <v>752.14800000000002</v>
      </c>
      <c r="DJ15" s="90">
        <v>0</v>
      </c>
      <c r="DK15" s="91">
        <v>0</v>
      </c>
      <c r="DL15" s="84">
        <v>0</v>
      </c>
      <c r="DM15" s="84">
        <v>0</v>
      </c>
      <c r="DN15" s="47">
        <v>0</v>
      </c>
      <c r="DO15" s="91">
        <v>0</v>
      </c>
      <c r="DP15" s="91">
        <v>0</v>
      </c>
      <c r="DQ15" s="84">
        <v>0</v>
      </c>
      <c r="DR15" s="84">
        <v>0</v>
      </c>
      <c r="DS15" s="47">
        <v>0</v>
      </c>
      <c r="DT15" s="92">
        <v>0</v>
      </c>
      <c r="DU15" s="92">
        <v>0</v>
      </c>
      <c r="DV15" s="93">
        <v>0</v>
      </c>
      <c r="DW15" s="94">
        <v>0</v>
      </c>
      <c r="DX15" s="90">
        <v>0</v>
      </c>
      <c r="DY15" s="91">
        <v>0</v>
      </c>
      <c r="DZ15" s="84">
        <v>0</v>
      </c>
      <c r="EA15" s="84">
        <v>0</v>
      </c>
      <c r="EB15" s="47">
        <v>0</v>
      </c>
      <c r="EC15" s="91">
        <v>0</v>
      </c>
      <c r="ED15" s="91">
        <v>0</v>
      </c>
      <c r="EE15" s="84">
        <v>0</v>
      </c>
      <c r="EF15" s="84">
        <v>0</v>
      </c>
      <c r="EG15" s="47">
        <v>0</v>
      </c>
      <c r="EH15" s="91">
        <v>0</v>
      </c>
      <c r="EI15" s="91">
        <v>0</v>
      </c>
      <c r="EJ15" s="84">
        <v>0</v>
      </c>
      <c r="EK15" s="84">
        <v>0</v>
      </c>
      <c r="EL15" s="47">
        <v>0</v>
      </c>
      <c r="EM15" s="91">
        <v>0</v>
      </c>
      <c r="EN15" s="91">
        <v>0</v>
      </c>
      <c r="EO15" s="84">
        <v>0</v>
      </c>
      <c r="EP15" s="84">
        <v>0</v>
      </c>
      <c r="EQ15" s="47">
        <v>0</v>
      </c>
      <c r="ER15" s="91">
        <v>0</v>
      </c>
      <c r="ES15" s="91">
        <v>0</v>
      </c>
      <c r="ET15" s="84">
        <v>0</v>
      </c>
      <c r="EU15" s="84">
        <v>0</v>
      </c>
      <c r="EV15" s="47">
        <v>0</v>
      </c>
      <c r="EW15" s="91">
        <v>0</v>
      </c>
      <c r="EX15" s="91">
        <v>0</v>
      </c>
      <c r="EY15" s="84">
        <v>0</v>
      </c>
      <c r="EZ15" s="84">
        <v>0</v>
      </c>
      <c r="FA15" s="47">
        <v>0</v>
      </c>
      <c r="FB15" s="92">
        <v>0</v>
      </c>
      <c r="FC15" s="92">
        <v>0</v>
      </c>
      <c r="FD15" s="93">
        <v>0</v>
      </c>
      <c r="FE15" s="94">
        <v>0</v>
      </c>
      <c r="FF15" s="90">
        <v>0</v>
      </c>
      <c r="FG15" s="91">
        <v>0</v>
      </c>
      <c r="FH15" s="84">
        <v>0</v>
      </c>
      <c r="FI15" s="84">
        <v>0</v>
      </c>
      <c r="FJ15" s="47">
        <v>0</v>
      </c>
      <c r="FK15" s="91">
        <v>0</v>
      </c>
      <c r="FL15" s="91">
        <v>0</v>
      </c>
      <c r="FM15" s="84">
        <v>0</v>
      </c>
      <c r="FN15" s="84">
        <v>0</v>
      </c>
      <c r="FO15" s="47">
        <v>0</v>
      </c>
      <c r="FP15" s="91">
        <v>0</v>
      </c>
      <c r="FQ15" s="91">
        <v>0</v>
      </c>
      <c r="FR15" s="84">
        <v>0</v>
      </c>
      <c r="FS15" s="84">
        <v>0</v>
      </c>
      <c r="FT15" s="47">
        <v>0</v>
      </c>
      <c r="FU15" s="92">
        <v>0</v>
      </c>
      <c r="FV15" s="92">
        <v>0</v>
      </c>
      <c r="FW15" s="92">
        <v>0</v>
      </c>
      <c r="FX15" s="94">
        <v>0</v>
      </c>
      <c r="FY15" s="90">
        <v>0</v>
      </c>
      <c r="FZ15" s="91">
        <v>0</v>
      </c>
      <c r="GA15" s="84">
        <v>0</v>
      </c>
      <c r="GB15" s="84">
        <v>0</v>
      </c>
      <c r="GC15" s="47">
        <v>0</v>
      </c>
      <c r="GD15" s="91">
        <v>0</v>
      </c>
      <c r="GE15" s="91">
        <v>0</v>
      </c>
      <c r="GF15" s="84">
        <v>0</v>
      </c>
      <c r="GG15" s="84">
        <v>0</v>
      </c>
      <c r="GH15" s="47">
        <v>0</v>
      </c>
      <c r="GI15" s="92">
        <v>0</v>
      </c>
      <c r="GJ15" s="92">
        <v>0</v>
      </c>
      <c r="GK15" s="93">
        <v>0</v>
      </c>
      <c r="GL15" s="94">
        <v>0</v>
      </c>
      <c r="GM15" s="90">
        <v>0</v>
      </c>
      <c r="GN15" s="91">
        <v>0</v>
      </c>
      <c r="GO15" s="84">
        <v>0</v>
      </c>
      <c r="GP15" s="84">
        <v>0</v>
      </c>
      <c r="GQ15" s="47">
        <v>0</v>
      </c>
      <c r="GR15" s="91">
        <v>0</v>
      </c>
      <c r="GS15" s="91">
        <v>0</v>
      </c>
      <c r="GT15" s="84">
        <v>0</v>
      </c>
      <c r="GU15" s="84">
        <v>0</v>
      </c>
      <c r="GV15" s="47">
        <v>0</v>
      </c>
      <c r="GW15" s="91">
        <v>0</v>
      </c>
      <c r="GX15" s="91">
        <v>0</v>
      </c>
      <c r="GY15" s="84">
        <v>0</v>
      </c>
      <c r="GZ15" s="84">
        <v>0</v>
      </c>
      <c r="HA15" s="47">
        <v>0</v>
      </c>
      <c r="HB15" s="91">
        <v>20</v>
      </c>
      <c r="HC15" s="91">
        <v>20</v>
      </c>
      <c r="HD15" s="84">
        <v>3753.44</v>
      </c>
      <c r="HE15" s="84">
        <v>3753.44</v>
      </c>
      <c r="HF15" s="47"/>
      <c r="HG15" s="92">
        <v>20</v>
      </c>
      <c r="HH15" s="92">
        <v>20</v>
      </c>
      <c r="HI15" s="93">
        <v>3753.44</v>
      </c>
      <c r="HJ15" s="94">
        <v>3753.44</v>
      </c>
      <c r="HK15" s="90">
        <v>0</v>
      </c>
      <c r="HL15" s="91">
        <v>0</v>
      </c>
      <c r="HM15" s="84">
        <v>0</v>
      </c>
      <c r="HN15" s="84">
        <v>0</v>
      </c>
      <c r="HO15" s="95">
        <v>0</v>
      </c>
      <c r="HP15" s="106">
        <v>0</v>
      </c>
      <c r="HQ15" s="86">
        <v>0</v>
      </c>
      <c r="HR15" s="87">
        <v>0</v>
      </c>
      <c r="HS15" s="87">
        <v>0</v>
      </c>
      <c r="HT15" s="88">
        <v>0</v>
      </c>
      <c r="HU15" s="86">
        <v>0</v>
      </c>
      <c r="HV15" s="86">
        <v>0</v>
      </c>
      <c r="HW15" s="87">
        <v>0</v>
      </c>
      <c r="HX15" s="87">
        <v>0</v>
      </c>
      <c r="HY15" s="88">
        <v>0</v>
      </c>
      <c r="HZ15" s="86">
        <v>0</v>
      </c>
      <c r="IA15" s="86">
        <v>0</v>
      </c>
      <c r="IB15" s="87">
        <v>0</v>
      </c>
      <c r="IC15" s="87">
        <v>0</v>
      </c>
      <c r="ID15" s="88">
        <v>0</v>
      </c>
      <c r="IE15" s="86">
        <v>0</v>
      </c>
      <c r="IF15" s="86">
        <v>0</v>
      </c>
      <c r="IG15" s="87">
        <v>0</v>
      </c>
      <c r="IH15" s="87">
        <v>0</v>
      </c>
      <c r="II15" s="88">
        <v>0</v>
      </c>
      <c r="IJ15" s="86">
        <v>0</v>
      </c>
      <c r="IK15" s="86">
        <v>0</v>
      </c>
      <c r="IL15" s="87">
        <v>0</v>
      </c>
      <c r="IM15" s="87">
        <v>0</v>
      </c>
      <c r="IN15" s="88">
        <v>0</v>
      </c>
      <c r="IO15" s="86">
        <v>0</v>
      </c>
      <c r="IP15" s="86">
        <v>0</v>
      </c>
      <c r="IQ15" s="87">
        <v>0</v>
      </c>
      <c r="IR15" s="87">
        <v>0</v>
      </c>
      <c r="IS15" s="88">
        <v>0</v>
      </c>
      <c r="IT15" s="86">
        <v>0</v>
      </c>
      <c r="IU15" s="86">
        <v>0</v>
      </c>
      <c r="IV15" s="87">
        <v>0</v>
      </c>
      <c r="IW15" s="87">
        <v>0</v>
      </c>
      <c r="IX15" s="88">
        <v>0</v>
      </c>
      <c r="IY15" s="86">
        <v>0</v>
      </c>
      <c r="IZ15" s="86">
        <v>0</v>
      </c>
      <c r="JA15" s="87">
        <v>0</v>
      </c>
      <c r="JB15" s="87">
        <v>0</v>
      </c>
      <c r="JC15" s="88">
        <v>0</v>
      </c>
      <c r="JD15" s="86">
        <v>0</v>
      </c>
      <c r="JE15" s="86">
        <v>0</v>
      </c>
      <c r="JF15" s="87">
        <v>0</v>
      </c>
      <c r="JG15" s="87">
        <v>0</v>
      </c>
      <c r="JH15" s="88">
        <v>0</v>
      </c>
      <c r="JI15" s="86">
        <v>0</v>
      </c>
      <c r="JJ15" s="86">
        <v>0</v>
      </c>
      <c r="JK15" s="87">
        <v>0</v>
      </c>
      <c r="JL15" s="87">
        <v>0</v>
      </c>
      <c r="JM15" s="88">
        <v>0</v>
      </c>
      <c r="JN15" s="86">
        <v>0</v>
      </c>
      <c r="JO15" s="86">
        <v>0</v>
      </c>
      <c r="JP15" s="87">
        <v>0</v>
      </c>
      <c r="JQ15" s="87">
        <v>0</v>
      </c>
      <c r="JR15" s="88">
        <v>0</v>
      </c>
      <c r="JS15" s="86">
        <v>0</v>
      </c>
      <c r="JT15" s="86">
        <v>0</v>
      </c>
      <c r="JU15" s="87">
        <v>0</v>
      </c>
      <c r="JV15" s="87">
        <v>0</v>
      </c>
      <c r="JW15" s="88">
        <v>0</v>
      </c>
      <c r="JX15" s="86">
        <v>0</v>
      </c>
      <c r="JY15" s="86">
        <v>0</v>
      </c>
      <c r="JZ15" s="87">
        <v>0</v>
      </c>
      <c r="KA15" s="87">
        <v>0</v>
      </c>
      <c r="KB15" s="88">
        <v>0</v>
      </c>
      <c r="KC15" s="104">
        <v>0</v>
      </c>
      <c r="KD15" s="104">
        <v>0</v>
      </c>
      <c r="KE15" s="105">
        <v>0</v>
      </c>
      <c r="KF15" s="107">
        <v>0</v>
      </c>
      <c r="KG15" s="83">
        <v>0</v>
      </c>
      <c r="KH15" s="91">
        <v>0</v>
      </c>
      <c r="KI15" s="84">
        <v>0</v>
      </c>
      <c r="KJ15" s="84">
        <v>0</v>
      </c>
      <c r="KK15" s="47">
        <v>0</v>
      </c>
      <c r="KL15" s="91">
        <v>0</v>
      </c>
      <c r="KM15" s="91">
        <v>0</v>
      </c>
      <c r="KN15" s="84">
        <v>0</v>
      </c>
      <c r="KO15" s="84">
        <v>0</v>
      </c>
      <c r="KP15" s="47">
        <v>0</v>
      </c>
      <c r="KQ15" s="92">
        <v>0</v>
      </c>
      <c r="KR15" s="92">
        <v>0</v>
      </c>
      <c r="KS15" s="93">
        <v>0</v>
      </c>
      <c r="KT15" s="94">
        <v>0</v>
      </c>
      <c r="KU15" s="90">
        <v>0</v>
      </c>
      <c r="KV15" s="91">
        <v>0</v>
      </c>
      <c r="KW15" s="84">
        <v>0</v>
      </c>
      <c r="KX15" s="84">
        <v>0</v>
      </c>
      <c r="KY15" s="47">
        <v>0</v>
      </c>
      <c r="KZ15" s="91">
        <v>0</v>
      </c>
      <c r="LA15" s="91">
        <v>0</v>
      </c>
      <c r="LB15" s="84">
        <v>0</v>
      </c>
      <c r="LC15" s="84">
        <v>0</v>
      </c>
      <c r="LD15" s="47">
        <v>0</v>
      </c>
      <c r="LE15" s="91">
        <v>0</v>
      </c>
      <c r="LF15" s="91">
        <v>0</v>
      </c>
      <c r="LG15" s="84">
        <v>0</v>
      </c>
      <c r="LH15" s="84">
        <v>0</v>
      </c>
      <c r="LI15" s="47">
        <v>0</v>
      </c>
      <c r="LJ15" s="91">
        <v>0</v>
      </c>
      <c r="LK15" s="91">
        <v>0</v>
      </c>
      <c r="LL15" s="84">
        <v>0</v>
      </c>
      <c r="LM15" s="84">
        <v>0</v>
      </c>
      <c r="LN15" s="47">
        <v>0</v>
      </c>
      <c r="LO15" s="91">
        <v>0</v>
      </c>
      <c r="LP15" s="91">
        <v>0</v>
      </c>
      <c r="LQ15" s="84">
        <v>0</v>
      </c>
      <c r="LR15" s="84">
        <v>0</v>
      </c>
      <c r="LS15" s="47">
        <v>0</v>
      </c>
      <c r="LT15" s="92">
        <v>0</v>
      </c>
      <c r="LU15" s="92">
        <v>0</v>
      </c>
      <c r="LV15" s="93">
        <v>0</v>
      </c>
      <c r="LW15" s="94">
        <v>0</v>
      </c>
      <c r="LX15" s="90">
        <v>45</v>
      </c>
      <c r="LY15" s="91">
        <v>45</v>
      </c>
      <c r="LZ15" s="84">
        <v>4673.6549999999997</v>
      </c>
      <c r="MA15" s="84">
        <v>4673.6549999999997</v>
      </c>
      <c r="MB15" s="47">
        <v>1</v>
      </c>
      <c r="MC15" s="91">
        <v>0</v>
      </c>
      <c r="MD15" s="91">
        <v>0</v>
      </c>
      <c r="ME15" s="84">
        <v>0</v>
      </c>
      <c r="MF15" s="84">
        <v>0</v>
      </c>
      <c r="MG15" s="47">
        <v>0</v>
      </c>
      <c r="MH15" s="92">
        <v>45</v>
      </c>
      <c r="MI15" s="92">
        <v>45</v>
      </c>
      <c r="MJ15" s="93">
        <v>4673.6549999999997</v>
      </c>
      <c r="MK15" s="96">
        <v>4673.6549999999997</v>
      </c>
      <c r="ML15" s="90">
        <v>0</v>
      </c>
      <c r="MM15" s="91">
        <v>0</v>
      </c>
      <c r="MN15" s="84">
        <v>0</v>
      </c>
      <c r="MO15" s="84">
        <v>0</v>
      </c>
      <c r="MP15" s="69">
        <v>0</v>
      </c>
      <c r="MQ15" s="90">
        <v>0</v>
      </c>
      <c r="MR15" s="91">
        <v>0</v>
      </c>
      <c r="MS15" s="84">
        <v>0</v>
      </c>
      <c r="MT15" s="84">
        <v>0</v>
      </c>
      <c r="MU15" s="47">
        <v>0</v>
      </c>
      <c r="MV15" s="91">
        <v>0</v>
      </c>
      <c r="MW15" s="91">
        <v>0</v>
      </c>
      <c r="MX15" s="84">
        <v>0</v>
      </c>
      <c r="MY15" s="84">
        <v>0</v>
      </c>
      <c r="MZ15" s="47">
        <v>0</v>
      </c>
      <c r="NA15" s="92">
        <v>0</v>
      </c>
      <c r="NB15" s="92">
        <v>0</v>
      </c>
      <c r="NC15" s="93">
        <v>0</v>
      </c>
      <c r="ND15" s="97">
        <v>0</v>
      </c>
      <c r="NF15" s="51"/>
    </row>
    <row r="16" spans="1:371" s="46" customFormat="1">
      <c r="A16" s="44">
        <v>630047</v>
      </c>
      <c r="B16" s="44">
        <v>4021</v>
      </c>
      <c r="C16" s="172" t="s">
        <v>30</v>
      </c>
      <c r="D16" s="83">
        <v>1552</v>
      </c>
      <c r="E16" s="83">
        <v>1552</v>
      </c>
      <c r="F16" s="84">
        <v>265947.92560000002</v>
      </c>
      <c r="G16" s="84">
        <v>265947.92560000002</v>
      </c>
      <c r="H16" s="69">
        <v>1</v>
      </c>
      <c r="I16" s="85">
        <v>11</v>
      </c>
      <c r="J16" s="86">
        <v>11</v>
      </c>
      <c r="K16" s="87">
        <v>2007.7860000000001</v>
      </c>
      <c r="L16" s="87">
        <v>2007.7860000000001</v>
      </c>
      <c r="M16" s="88">
        <v>1</v>
      </c>
      <c r="N16" s="86">
        <v>0</v>
      </c>
      <c r="O16" s="86">
        <v>0</v>
      </c>
      <c r="P16" s="87">
        <v>0</v>
      </c>
      <c r="Q16" s="87">
        <v>0</v>
      </c>
      <c r="R16" s="88">
        <v>0</v>
      </c>
      <c r="S16" s="86">
        <v>11</v>
      </c>
      <c r="T16" s="86">
        <v>11</v>
      </c>
      <c r="U16" s="87">
        <v>2007.7860000000001</v>
      </c>
      <c r="V16" s="89">
        <v>2007.7860000000001</v>
      </c>
      <c r="W16" s="90">
        <v>11</v>
      </c>
      <c r="X16" s="91">
        <v>11</v>
      </c>
      <c r="Y16" s="84">
        <v>1540.7919999999999</v>
      </c>
      <c r="Z16" s="84">
        <v>1540.7919999999999</v>
      </c>
      <c r="AA16" s="47">
        <v>1</v>
      </c>
      <c r="AB16" s="91">
        <v>0</v>
      </c>
      <c r="AC16" s="91">
        <v>0</v>
      </c>
      <c r="AD16" s="84">
        <v>0</v>
      </c>
      <c r="AE16" s="84">
        <v>0</v>
      </c>
      <c r="AF16" s="47">
        <v>0</v>
      </c>
      <c r="AG16" s="92">
        <v>11</v>
      </c>
      <c r="AH16" s="92">
        <v>11</v>
      </c>
      <c r="AI16" s="93">
        <v>1540.7919999999999</v>
      </c>
      <c r="AJ16" s="94">
        <v>1540.7919999999999</v>
      </c>
      <c r="AK16" s="90">
        <v>0</v>
      </c>
      <c r="AL16" s="91">
        <v>0</v>
      </c>
      <c r="AM16" s="84">
        <v>0</v>
      </c>
      <c r="AN16" s="84">
        <v>0</v>
      </c>
      <c r="AO16" s="69">
        <v>0</v>
      </c>
      <c r="AP16" s="90">
        <v>0</v>
      </c>
      <c r="AQ16" s="91">
        <v>0</v>
      </c>
      <c r="AR16" s="84">
        <v>0</v>
      </c>
      <c r="AS16" s="84">
        <v>0</v>
      </c>
      <c r="AT16" s="47">
        <v>0</v>
      </c>
      <c r="AU16" s="91">
        <v>0</v>
      </c>
      <c r="AV16" s="91">
        <v>0</v>
      </c>
      <c r="AW16" s="84">
        <v>0</v>
      </c>
      <c r="AX16" s="84">
        <v>0</v>
      </c>
      <c r="AY16" s="47">
        <v>0</v>
      </c>
      <c r="AZ16" s="92">
        <v>0</v>
      </c>
      <c r="BA16" s="92">
        <v>0</v>
      </c>
      <c r="BB16" s="93">
        <v>0</v>
      </c>
      <c r="BC16" s="94">
        <v>0</v>
      </c>
      <c r="BD16" s="90">
        <v>0</v>
      </c>
      <c r="BE16" s="91">
        <v>0</v>
      </c>
      <c r="BF16" s="84">
        <v>0</v>
      </c>
      <c r="BG16" s="84">
        <v>0</v>
      </c>
      <c r="BH16" s="95">
        <v>0</v>
      </c>
      <c r="BI16" s="90">
        <v>0</v>
      </c>
      <c r="BJ16" s="91">
        <v>0</v>
      </c>
      <c r="BK16" s="84">
        <v>0</v>
      </c>
      <c r="BL16" s="84">
        <v>0</v>
      </c>
      <c r="BM16" s="95">
        <v>0</v>
      </c>
      <c r="BN16" s="83">
        <v>0</v>
      </c>
      <c r="BO16" s="91">
        <v>0</v>
      </c>
      <c r="BP16" s="84">
        <v>0</v>
      </c>
      <c r="BQ16" s="84">
        <v>0</v>
      </c>
      <c r="BR16" s="47">
        <v>0</v>
      </c>
      <c r="BS16" s="91">
        <v>0</v>
      </c>
      <c r="BT16" s="91">
        <v>0</v>
      </c>
      <c r="BU16" s="84">
        <v>0</v>
      </c>
      <c r="BV16" s="84">
        <v>0</v>
      </c>
      <c r="BW16" s="47">
        <v>0</v>
      </c>
      <c r="BX16" s="92">
        <v>0</v>
      </c>
      <c r="BY16" s="92">
        <v>0</v>
      </c>
      <c r="BZ16" s="93">
        <v>0</v>
      </c>
      <c r="CA16" s="96">
        <v>0</v>
      </c>
      <c r="CB16" s="90">
        <v>30</v>
      </c>
      <c r="CC16" s="91">
        <v>30</v>
      </c>
      <c r="CD16" s="84">
        <v>5332.2</v>
      </c>
      <c r="CE16" s="84">
        <v>5332.2</v>
      </c>
      <c r="CF16" s="47">
        <v>1</v>
      </c>
      <c r="CG16" s="91">
        <v>0</v>
      </c>
      <c r="CH16" s="91">
        <v>0</v>
      </c>
      <c r="CI16" s="84">
        <v>0</v>
      </c>
      <c r="CJ16" s="84">
        <v>0</v>
      </c>
      <c r="CK16" s="47">
        <v>0</v>
      </c>
      <c r="CL16" s="91">
        <v>0</v>
      </c>
      <c r="CM16" s="91">
        <v>0</v>
      </c>
      <c r="CN16" s="84">
        <v>0</v>
      </c>
      <c r="CO16" s="84">
        <v>0</v>
      </c>
      <c r="CP16" s="47">
        <v>0</v>
      </c>
      <c r="CQ16" s="91">
        <v>0</v>
      </c>
      <c r="CR16" s="91">
        <v>0</v>
      </c>
      <c r="CS16" s="84">
        <v>0</v>
      </c>
      <c r="CT16" s="84">
        <v>0</v>
      </c>
      <c r="CU16" s="47">
        <v>0</v>
      </c>
      <c r="CV16" s="91">
        <v>25</v>
      </c>
      <c r="CW16" s="91">
        <v>25</v>
      </c>
      <c r="CX16" s="84">
        <v>8025.875</v>
      </c>
      <c r="CY16" s="84">
        <v>8025.875</v>
      </c>
      <c r="CZ16" s="47">
        <v>1</v>
      </c>
      <c r="DA16" s="91">
        <v>0</v>
      </c>
      <c r="DB16" s="91">
        <v>0</v>
      </c>
      <c r="DC16" s="84">
        <v>0</v>
      </c>
      <c r="DD16" s="84">
        <v>0</v>
      </c>
      <c r="DE16" s="47">
        <v>0</v>
      </c>
      <c r="DF16" s="92">
        <v>55</v>
      </c>
      <c r="DG16" s="92">
        <v>55</v>
      </c>
      <c r="DH16" s="93">
        <v>13358.075000000001</v>
      </c>
      <c r="DI16" s="94">
        <v>13358.075000000001</v>
      </c>
      <c r="DJ16" s="90">
        <v>0</v>
      </c>
      <c r="DK16" s="91">
        <v>0</v>
      </c>
      <c r="DL16" s="84">
        <v>0</v>
      </c>
      <c r="DM16" s="84">
        <v>0</v>
      </c>
      <c r="DN16" s="47">
        <v>0</v>
      </c>
      <c r="DO16" s="91">
        <v>0</v>
      </c>
      <c r="DP16" s="91">
        <v>0</v>
      </c>
      <c r="DQ16" s="84">
        <v>0</v>
      </c>
      <c r="DR16" s="84">
        <v>0</v>
      </c>
      <c r="DS16" s="47">
        <v>0</v>
      </c>
      <c r="DT16" s="92">
        <v>0</v>
      </c>
      <c r="DU16" s="92">
        <v>0</v>
      </c>
      <c r="DV16" s="93">
        <v>0</v>
      </c>
      <c r="DW16" s="94">
        <v>0</v>
      </c>
      <c r="DX16" s="90">
        <v>0</v>
      </c>
      <c r="DY16" s="91">
        <v>0</v>
      </c>
      <c r="DZ16" s="84">
        <v>0</v>
      </c>
      <c r="EA16" s="84">
        <v>0</v>
      </c>
      <c r="EB16" s="47">
        <v>0</v>
      </c>
      <c r="EC16" s="91">
        <v>0</v>
      </c>
      <c r="ED16" s="91">
        <v>0</v>
      </c>
      <c r="EE16" s="84">
        <v>0</v>
      </c>
      <c r="EF16" s="84">
        <v>0</v>
      </c>
      <c r="EG16" s="47">
        <v>0</v>
      </c>
      <c r="EH16" s="91">
        <v>0</v>
      </c>
      <c r="EI16" s="91">
        <v>0</v>
      </c>
      <c r="EJ16" s="84">
        <v>0</v>
      </c>
      <c r="EK16" s="84">
        <v>0</v>
      </c>
      <c r="EL16" s="47">
        <v>0</v>
      </c>
      <c r="EM16" s="91">
        <v>0</v>
      </c>
      <c r="EN16" s="91">
        <v>0</v>
      </c>
      <c r="EO16" s="84">
        <v>0</v>
      </c>
      <c r="EP16" s="84">
        <v>0</v>
      </c>
      <c r="EQ16" s="47">
        <v>0</v>
      </c>
      <c r="ER16" s="91">
        <v>0</v>
      </c>
      <c r="ES16" s="91">
        <v>0</v>
      </c>
      <c r="ET16" s="84">
        <v>0</v>
      </c>
      <c r="EU16" s="84">
        <v>0</v>
      </c>
      <c r="EV16" s="47">
        <v>0</v>
      </c>
      <c r="EW16" s="91">
        <v>0</v>
      </c>
      <c r="EX16" s="91">
        <v>0</v>
      </c>
      <c r="EY16" s="84">
        <v>0</v>
      </c>
      <c r="EZ16" s="84">
        <v>0</v>
      </c>
      <c r="FA16" s="47">
        <v>0</v>
      </c>
      <c r="FB16" s="92">
        <v>0</v>
      </c>
      <c r="FC16" s="92">
        <v>0</v>
      </c>
      <c r="FD16" s="93">
        <v>0</v>
      </c>
      <c r="FE16" s="94">
        <v>0</v>
      </c>
      <c r="FF16" s="90">
        <v>0</v>
      </c>
      <c r="FG16" s="91">
        <v>0</v>
      </c>
      <c r="FH16" s="84">
        <v>0</v>
      </c>
      <c r="FI16" s="84">
        <v>0</v>
      </c>
      <c r="FJ16" s="47">
        <v>0</v>
      </c>
      <c r="FK16" s="91">
        <v>0</v>
      </c>
      <c r="FL16" s="91">
        <v>0</v>
      </c>
      <c r="FM16" s="84">
        <v>0</v>
      </c>
      <c r="FN16" s="84">
        <v>0</v>
      </c>
      <c r="FO16" s="47">
        <v>0</v>
      </c>
      <c r="FP16" s="91">
        <v>0</v>
      </c>
      <c r="FQ16" s="91">
        <v>0</v>
      </c>
      <c r="FR16" s="84">
        <v>0</v>
      </c>
      <c r="FS16" s="84">
        <v>0</v>
      </c>
      <c r="FT16" s="47">
        <v>0</v>
      </c>
      <c r="FU16" s="92">
        <v>0</v>
      </c>
      <c r="FV16" s="92">
        <v>0</v>
      </c>
      <c r="FW16" s="92">
        <v>0</v>
      </c>
      <c r="FX16" s="94">
        <v>0</v>
      </c>
      <c r="FY16" s="90">
        <v>0</v>
      </c>
      <c r="FZ16" s="91">
        <v>0</v>
      </c>
      <c r="GA16" s="84">
        <v>0</v>
      </c>
      <c r="GB16" s="84">
        <v>0</v>
      </c>
      <c r="GC16" s="47">
        <v>0</v>
      </c>
      <c r="GD16" s="91">
        <v>0</v>
      </c>
      <c r="GE16" s="91">
        <v>0</v>
      </c>
      <c r="GF16" s="84">
        <v>0</v>
      </c>
      <c r="GG16" s="84">
        <v>0</v>
      </c>
      <c r="GH16" s="47">
        <v>0</v>
      </c>
      <c r="GI16" s="92">
        <v>0</v>
      </c>
      <c r="GJ16" s="92">
        <v>0</v>
      </c>
      <c r="GK16" s="93">
        <v>0</v>
      </c>
      <c r="GL16" s="94">
        <v>0</v>
      </c>
      <c r="GM16" s="90">
        <v>0</v>
      </c>
      <c r="GN16" s="91">
        <v>0</v>
      </c>
      <c r="GO16" s="84">
        <v>0</v>
      </c>
      <c r="GP16" s="84">
        <v>0</v>
      </c>
      <c r="GQ16" s="47">
        <v>0</v>
      </c>
      <c r="GR16" s="91">
        <v>0</v>
      </c>
      <c r="GS16" s="91">
        <v>0</v>
      </c>
      <c r="GT16" s="84">
        <v>0</v>
      </c>
      <c r="GU16" s="84">
        <v>0</v>
      </c>
      <c r="GV16" s="47">
        <v>0</v>
      </c>
      <c r="GW16" s="91">
        <v>0</v>
      </c>
      <c r="GX16" s="91">
        <v>0</v>
      </c>
      <c r="GY16" s="84">
        <v>0</v>
      </c>
      <c r="GZ16" s="84">
        <v>0</v>
      </c>
      <c r="HA16" s="47">
        <v>0</v>
      </c>
      <c r="HB16" s="91">
        <v>0</v>
      </c>
      <c r="HC16" s="91">
        <v>0</v>
      </c>
      <c r="HD16" s="84">
        <v>0</v>
      </c>
      <c r="HE16" s="84">
        <v>0</v>
      </c>
      <c r="HF16" s="47"/>
      <c r="HG16" s="92">
        <v>0</v>
      </c>
      <c r="HH16" s="92">
        <v>0</v>
      </c>
      <c r="HI16" s="93">
        <v>0</v>
      </c>
      <c r="HJ16" s="94">
        <v>0</v>
      </c>
      <c r="HK16" s="90">
        <v>0</v>
      </c>
      <c r="HL16" s="91">
        <v>0</v>
      </c>
      <c r="HM16" s="84">
        <v>0</v>
      </c>
      <c r="HN16" s="84">
        <v>0</v>
      </c>
      <c r="HO16" s="95">
        <v>0</v>
      </c>
      <c r="HP16" s="106">
        <v>342</v>
      </c>
      <c r="HQ16" s="86">
        <v>342</v>
      </c>
      <c r="HR16" s="87">
        <v>58907.838799999998</v>
      </c>
      <c r="HS16" s="87">
        <v>58907.838800000005</v>
      </c>
      <c r="HT16" s="88">
        <v>1</v>
      </c>
      <c r="HU16" s="86">
        <v>150</v>
      </c>
      <c r="HV16" s="86">
        <v>150</v>
      </c>
      <c r="HW16" s="87">
        <v>30048.531799999997</v>
      </c>
      <c r="HX16" s="87">
        <v>30048.531799999997</v>
      </c>
      <c r="HY16" s="88">
        <v>1</v>
      </c>
      <c r="HZ16" s="86">
        <v>38</v>
      </c>
      <c r="IA16" s="86">
        <v>38</v>
      </c>
      <c r="IB16" s="87">
        <v>8635.0319999999992</v>
      </c>
      <c r="IC16" s="87">
        <v>8635.0319999999992</v>
      </c>
      <c r="ID16" s="88">
        <v>1</v>
      </c>
      <c r="IE16" s="86">
        <v>336</v>
      </c>
      <c r="IF16" s="86">
        <v>336</v>
      </c>
      <c r="IG16" s="87">
        <v>43172.303999999996</v>
      </c>
      <c r="IH16" s="87">
        <v>43172.303999999996</v>
      </c>
      <c r="II16" s="88">
        <v>1</v>
      </c>
      <c r="IJ16" s="86">
        <v>133</v>
      </c>
      <c r="IK16" s="86">
        <v>133</v>
      </c>
      <c r="IL16" s="87">
        <v>20812.106</v>
      </c>
      <c r="IM16" s="87">
        <v>20812.106</v>
      </c>
      <c r="IN16" s="88">
        <v>1</v>
      </c>
      <c r="IO16" s="86">
        <v>35</v>
      </c>
      <c r="IP16" s="86">
        <v>35</v>
      </c>
      <c r="IQ16" s="87">
        <v>6882.5749999999998</v>
      </c>
      <c r="IR16" s="87">
        <v>6882.5749999999998</v>
      </c>
      <c r="IS16" s="88">
        <v>1</v>
      </c>
      <c r="IT16" s="86">
        <v>218</v>
      </c>
      <c r="IU16" s="86">
        <v>218</v>
      </c>
      <c r="IV16" s="87">
        <v>36453.960000000006</v>
      </c>
      <c r="IW16" s="87">
        <v>36453.96</v>
      </c>
      <c r="IX16" s="88">
        <v>1</v>
      </c>
      <c r="IY16" s="86">
        <v>0</v>
      </c>
      <c r="IZ16" s="86">
        <v>0</v>
      </c>
      <c r="JA16" s="87">
        <v>0</v>
      </c>
      <c r="JB16" s="87">
        <v>0</v>
      </c>
      <c r="JC16" s="88">
        <v>0</v>
      </c>
      <c r="JD16" s="86">
        <v>72</v>
      </c>
      <c r="JE16" s="86">
        <v>72</v>
      </c>
      <c r="JF16" s="87">
        <v>11009.664000000001</v>
      </c>
      <c r="JG16" s="87">
        <v>11009.664000000001</v>
      </c>
      <c r="JH16" s="88">
        <v>1</v>
      </c>
      <c r="JI16" s="86">
        <v>0</v>
      </c>
      <c r="JJ16" s="86">
        <v>0</v>
      </c>
      <c r="JK16" s="87">
        <v>0</v>
      </c>
      <c r="JL16" s="87">
        <v>0</v>
      </c>
      <c r="JM16" s="88">
        <v>0</v>
      </c>
      <c r="JN16" s="86">
        <v>100</v>
      </c>
      <c r="JO16" s="86">
        <v>100</v>
      </c>
      <c r="JP16" s="87">
        <v>22538.5</v>
      </c>
      <c r="JQ16" s="87">
        <v>22538.5</v>
      </c>
      <c r="JR16" s="88">
        <v>1</v>
      </c>
      <c r="JS16" s="86">
        <v>3</v>
      </c>
      <c r="JT16" s="86">
        <v>3</v>
      </c>
      <c r="JU16" s="87">
        <v>2179.239</v>
      </c>
      <c r="JV16" s="87">
        <v>2179.239</v>
      </c>
      <c r="JW16" s="88">
        <v>1</v>
      </c>
      <c r="JX16" s="86">
        <v>1</v>
      </c>
      <c r="JY16" s="86">
        <v>1</v>
      </c>
      <c r="JZ16" s="87">
        <v>387.40699999999998</v>
      </c>
      <c r="KA16" s="87">
        <v>387.40699999999998</v>
      </c>
      <c r="KB16" s="88">
        <v>1</v>
      </c>
      <c r="KC16" s="104">
        <v>1428</v>
      </c>
      <c r="KD16" s="104">
        <v>1428</v>
      </c>
      <c r="KE16" s="105">
        <v>241027.15760000004</v>
      </c>
      <c r="KF16" s="107">
        <v>241027.15760000001</v>
      </c>
      <c r="KG16" s="83">
        <v>0</v>
      </c>
      <c r="KH16" s="91">
        <v>0</v>
      </c>
      <c r="KI16" s="84">
        <v>0</v>
      </c>
      <c r="KJ16" s="84">
        <v>0</v>
      </c>
      <c r="KK16" s="47">
        <v>0</v>
      </c>
      <c r="KL16" s="91">
        <v>0</v>
      </c>
      <c r="KM16" s="91">
        <v>0</v>
      </c>
      <c r="KN16" s="84">
        <v>0</v>
      </c>
      <c r="KO16" s="84">
        <v>0</v>
      </c>
      <c r="KP16" s="47">
        <v>0</v>
      </c>
      <c r="KQ16" s="92">
        <v>0</v>
      </c>
      <c r="KR16" s="92">
        <v>0</v>
      </c>
      <c r="KS16" s="93">
        <v>0</v>
      </c>
      <c r="KT16" s="94">
        <v>0</v>
      </c>
      <c r="KU16" s="90">
        <v>17</v>
      </c>
      <c r="KV16" s="91">
        <v>17</v>
      </c>
      <c r="KW16" s="84">
        <v>2504.5250000000001</v>
      </c>
      <c r="KX16" s="84">
        <v>2504.5250000000001</v>
      </c>
      <c r="KY16" s="47">
        <v>1</v>
      </c>
      <c r="KZ16" s="91">
        <v>6</v>
      </c>
      <c r="LA16" s="91">
        <v>6</v>
      </c>
      <c r="LB16" s="84">
        <v>1796.646</v>
      </c>
      <c r="LC16" s="84">
        <v>1796.646</v>
      </c>
      <c r="LD16" s="47">
        <v>1</v>
      </c>
      <c r="LE16" s="91">
        <v>24</v>
      </c>
      <c r="LF16" s="91">
        <v>24</v>
      </c>
      <c r="LG16" s="84">
        <v>3712.944</v>
      </c>
      <c r="LH16" s="84">
        <v>3712.944</v>
      </c>
      <c r="LI16" s="47">
        <v>1</v>
      </c>
      <c r="LJ16" s="91">
        <v>0</v>
      </c>
      <c r="LK16" s="91">
        <v>0</v>
      </c>
      <c r="LL16" s="84">
        <v>0</v>
      </c>
      <c r="LM16" s="84">
        <v>0</v>
      </c>
      <c r="LN16" s="47">
        <v>0</v>
      </c>
      <c r="LO16" s="91">
        <v>0</v>
      </c>
      <c r="LP16" s="91">
        <v>0</v>
      </c>
      <c r="LQ16" s="84">
        <v>0</v>
      </c>
      <c r="LR16" s="84">
        <v>0</v>
      </c>
      <c r="LS16" s="47">
        <v>0</v>
      </c>
      <c r="LT16" s="92">
        <v>47</v>
      </c>
      <c r="LU16" s="92">
        <v>47</v>
      </c>
      <c r="LV16" s="93">
        <v>8014.1149999999998</v>
      </c>
      <c r="LW16" s="94">
        <v>8014.1149999999998</v>
      </c>
      <c r="LX16" s="90">
        <v>0</v>
      </c>
      <c r="LY16" s="91">
        <v>0</v>
      </c>
      <c r="LZ16" s="84">
        <v>0</v>
      </c>
      <c r="MA16" s="84">
        <v>0</v>
      </c>
      <c r="MB16" s="47">
        <v>0</v>
      </c>
      <c r="MC16" s="91">
        <v>0</v>
      </c>
      <c r="MD16" s="91">
        <v>0</v>
      </c>
      <c r="ME16" s="84">
        <v>0</v>
      </c>
      <c r="MF16" s="84">
        <v>0</v>
      </c>
      <c r="MG16" s="47">
        <v>0</v>
      </c>
      <c r="MH16" s="92">
        <v>0</v>
      </c>
      <c r="MI16" s="92">
        <v>0</v>
      </c>
      <c r="MJ16" s="93">
        <v>0</v>
      </c>
      <c r="MK16" s="96">
        <v>0</v>
      </c>
      <c r="ML16" s="90">
        <v>0</v>
      </c>
      <c r="MM16" s="91">
        <v>0</v>
      </c>
      <c r="MN16" s="84">
        <v>0</v>
      </c>
      <c r="MO16" s="84">
        <v>0</v>
      </c>
      <c r="MP16" s="69">
        <v>0</v>
      </c>
      <c r="MQ16" s="90">
        <v>0</v>
      </c>
      <c r="MR16" s="91">
        <v>0</v>
      </c>
      <c r="MS16" s="84">
        <v>0</v>
      </c>
      <c r="MT16" s="84">
        <v>0</v>
      </c>
      <c r="MU16" s="47">
        <v>0</v>
      </c>
      <c r="MV16" s="91">
        <v>0</v>
      </c>
      <c r="MW16" s="91">
        <v>0</v>
      </c>
      <c r="MX16" s="84">
        <v>0</v>
      </c>
      <c r="MY16" s="84">
        <v>0</v>
      </c>
      <c r="MZ16" s="47">
        <v>0</v>
      </c>
      <c r="NA16" s="92">
        <v>0</v>
      </c>
      <c r="NB16" s="92">
        <v>0</v>
      </c>
      <c r="NC16" s="93">
        <v>0</v>
      </c>
      <c r="ND16" s="97">
        <v>0</v>
      </c>
      <c r="NF16" s="51"/>
    </row>
    <row r="17" spans="1:370" s="46" customFormat="1">
      <c r="A17" s="44">
        <v>630048</v>
      </c>
      <c r="B17" s="44">
        <v>4022</v>
      </c>
      <c r="C17" s="172" t="s">
        <v>31</v>
      </c>
      <c r="D17" s="83">
        <v>31</v>
      </c>
      <c r="E17" s="83">
        <v>31</v>
      </c>
      <c r="F17" s="84">
        <v>3817.76</v>
      </c>
      <c r="G17" s="84">
        <v>3817.76</v>
      </c>
      <c r="H17" s="69">
        <v>1</v>
      </c>
      <c r="I17" s="85">
        <v>3</v>
      </c>
      <c r="J17" s="86">
        <v>3</v>
      </c>
      <c r="K17" s="87">
        <v>547.57799999999997</v>
      </c>
      <c r="L17" s="87">
        <v>547.57799999999997</v>
      </c>
      <c r="M17" s="88">
        <v>1</v>
      </c>
      <c r="N17" s="86">
        <v>0</v>
      </c>
      <c r="O17" s="86">
        <v>0</v>
      </c>
      <c r="P17" s="87">
        <v>0</v>
      </c>
      <c r="Q17" s="87">
        <v>0</v>
      </c>
      <c r="R17" s="88">
        <v>0</v>
      </c>
      <c r="S17" s="86">
        <v>3</v>
      </c>
      <c r="T17" s="86">
        <v>3</v>
      </c>
      <c r="U17" s="87">
        <v>547.57799999999997</v>
      </c>
      <c r="V17" s="89">
        <v>547.57799999999997</v>
      </c>
      <c r="W17" s="90">
        <v>10</v>
      </c>
      <c r="X17" s="91">
        <v>10</v>
      </c>
      <c r="Y17" s="84">
        <v>1400.72</v>
      </c>
      <c r="Z17" s="84">
        <v>1400.72</v>
      </c>
      <c r="AA17" s="47">
        <v>1</v>
      </c>
      <c r="AB17" s="91">
        <v>0</v>
      </c>
      <c r="AC17" s="91">
        <v>0</v>
      </c>
      <c r="AD17" s="84">
        <v>0</v>
      </c>
      <c r="AE17" s="84">
        <v>0</v>
      </c>
      <c r="AF17" s="47">
        <v>0</v>
      </c>
      <c r="AG17" s="92">
        <v>10</v>
      </c>
      <c r="AH17" s="92">
        <v>10</v>
      </c>
      <c r="AI17" s="93">
        <v>1400.72</v>
      </c>
      <c r="AJ17" s="94">
        <v>1400.72</v>
      </c>
      <c r="AK17" s="90">
        <v>0</v>
      </c>
      <c r="AL17" s="91">
        <v>0</v>
      </c>
      <c r="AM17" s="84">
        <v>0</v>
      </c>
      <c r="AN17" s="84">
        <v>0</v>
      </c>
      <c r="AO17" s="69">
        <v>0</v>
      </c>
      <c r="AP17" s="90">
        <v>0</v>
      </c>
      <c r="AQ17" s="91">
        <v>0</v>
      </c>
      <c r="AR17" s="84">
        <v>0</v>
      </c>
      <c r="AS17" s="84">
        <v>0</v>
      </c>
      <c r="AT17" s="47">
        <v>0</v>
      </c>
      <c r="AU17" s="91">
        <v>0</v>
      </c>
      <c r="AV17" s="91">
        <v>0</v>
      </c>
      <c r="AW17" s="84">
        <v>0</v>
      </c>
      <c r="AX17" s="84">
        <v>0</v>
      </c>
      <c r="AY17" s="47">
        <v>0</v>
      </c>
      <c r="AZ17" s="92">
        <v>0</v>
      </c>
      <c r="BA17" s="92">
        <v>0</v>
      </c>
      <c r="BB17" s="93">
        <v>0</v>
      </c>
      <c r="BC17" s="94">
        <v>0</v>
      </c>
      <c r="BD17" s="90">
        <v>0</v>
      </c>
      <c r="BE17" s="91">
        <v>0</v>
      </c>
      <c r="BF17" s="84">
        <v>0</v>
      </c>
      <c r="BG17" s="84">
        <v>0</v>
      </c>
      <c r="BH17" s="95">
        <v>0</v>
      </c>
      <c r="BI17" s="90">
        <v>0</v>
      </c>
      <c r="BJ17" s="91">
        <v>0</v>
      </c>
      <c r="BK17" s="84">
        <v>0</v>
      </c>
      <c r="BL17" s="84">
        <v>0</v>
      </c>
      <c r="BM17" s="95">
        <v>0</v>
      </c>
      <c r="BN17" s="83">
        <v>0</v>
      </c>
      <c r="BO17" s="91">
        <v>0</v>
      </c>
      <c r="BP17" s="84">
        <v>0</v>
      </c>
      <c r="BQ17" s="84">
        <v>0</v>
      </c>
      <c r="BR17" s="47">
        <v>0</v>
      </c>
      <c r="BS17" s="91">
        <v>0</v>
      </c>
      <c r="BT17" s="91">
        <v>0</v>
      </c>
      <c r="BU17" s="84">
        <v>0</v>
      </c>
      <c r="BV17" s="84">
        <v>0</v>
      </c>
      <c r="BW17" s="47">
        <v>0</v>
      </c>
      <c r="BX17" s="92">
        <v>0</v>
      </c>
      <c r="BY17" s="92">
        <v>0</v>
      </c>
      <c r="BZ17" s="93">
        <v>0</v>
      </c>
      <c r="CA17" s="96">
        <v>0</v>
      </c>
      <c r="CB17" s="90">
        <v>0</v>
      </c>
      <c r="CC17" s="91">
        <v>0</v>
      </c>
      <c r="CD17" s="84">
        <v>0</v>
      </c>
      <c r="CE17" s="84">
        <v>0</v>
      </c>
      <c r="CF17" s="47">
        <v>0</v>
      </c>
      <c r="CG17" s="91">
        <v>0</v>
      </c>
      <c r="CH17" s="91">
        <v>0</v>
      </c>
      <c r="CI17" s="84">
        <v>0</v>
      </c>
      <c r="CJ17" s="84">
        <v>0</v>
      </c>
      <c r="CK17" s="47">
        <v>0</v>
      </c>
      <c r="CL17" s="91">
        <v>0</v>
      </c>
      <c r="CM17" s="91">
        <v>0</v>
      </c>
      <c r="CN17" s="84">
        <v>0</v>
      </c>
      <c r="CO17" s="84">
        <v>0</v>
      </c>
      <c r="CP17" s="47">
        <v>0</v>
      </c>
      <c r="CQ17" s="91">
        <v>0</v>
      </c>
      <c r="CR17" s="91">
        <v>0</v>
      </c>
      <c r="CS17" s="84">
        <v>0</v>
      </c>
      <c r="CT17" s="84">
        <v>0</v>
      </c>
      <c r="CU17" s="47">
        <v>0</v>
      </c>
      <c r="CV17" s="91">
        <v>0</v>
      </c>
      <c r="CW17" s="91">
        <v>0</v>
      </c>
      <c r="CX17" s="84">
        <v>0</v>
      </c>
      <c r="CY17" s="84">
        <v>0</v>
      </c>
      <c r="CZ17" s="47">
        <v>0</v>
      </c>
      <c r="DA17" s="91">
        <v>0</v>
      </c>
      <c r="DB17" s="91">
        <v>0</v>
      </c>
      <c r="DC17" s="84">
        <v>0</v>
      </c>
      <c r="DD17" s="84">
        <v>0</v>
      </c>
      <c r="DE17" s="47">
        <v>0</v>
      </c>
      <c r="DF17" s="92">
        <v>0</v>
      </c>
      <c r="DG17" s="92">
        <v>0</v>
      </c>
      <c r="DH17" s="93">
        <v>0</v>
      </c>
      <c r="DI17" s="94">
        <v>0</v>
      </c>
      <c r="DJ17" s="90">
        <v>0</v>
      </c>
      <c r="DK17" s="91">
        <v>0</v>
      </c>
      <c r="DL17" s="84">
        <v>0</v>
      </c>
      <c r="DM17" s="84">
        <v>0</v>
      </c>
      <c r="DN17" s="47">
        <v>0</v>
      </c>
      <c r="DO17" s="91">
        <v>0</v>
      </c>
      <c r="DP17" s="91">
        <v>0</v>
      </c>
      <c r="DQ17" s="84">
        <v>0</v>
      </c>
      <c r="DR17" s="84">
        <v>0</v>
      </c>
      <c r="DS17" s="47">
        <v>0</v>
      </c>
      <c r="DT17" s="92">
        <v>0</v>
      </c>
      <c r="DU17" s="92">
        <v>0</v>
      </c>
      <c r="DV17" s="93">
        <v>0</v>
      </c>
      <c r="DW17" s="94">
        <v>0</v>
      </c>
      <c r="DX17" s="90">
        <v>0</v>
      </c>
      <c r="DY17" s="91">
        <v>0</v>
      </c>
      <c r="DZ17" s="84">
        <v>0</v>
      </c>
      <c r="EA17" s="84">
        <v>0</v>
      </c>
      <c r="EB17" s="47">
        <v>0</v>
      </c>
      <c r="EC17" s="91">
        <v>0</v>
      </c>
      <c r="ED17" s="91">
        <v>0</v>
      </c>
      <c r="EE17" s="84">
        <v>0</v>
      </c>
      <c r="EF17" s="84">
        <v>0</v>
      </c>
      <c r="EG17" s="47">
        <v>0</v>
      </c>
      <c r="EH17" s="91">
        <v>0</v>
      </c>
      <c r="EI17" s="91">
        <v>0</v>
      </c>
      <c r="EJ17" s="84">
        <v>0</v>
      </c>
      <c r="EK17" s="84">
        <v>0</v>
      </c>
      <c r="EL17" s="47">
        <v>0</v>
      </c>
      <c r="EM17" s="91">
        <v>0</v>
      </c>
      <c r="EN17" s="91">
        <v>0</v>
      </c>
      <c r="EO17" s="84">
        <v>0</v>
      </c>
      <c r="EP17" s="84">
        <v>0</v>
      </c>
      <c r="EQ17" s="47">
        <v>0</v>
      </c>
      <c r="ER17" s="91">
        <v>0</v>
      </c>
      <c r="ES17" s="91">
        <v>0</v>
      </c>
      <c r="ET17" s="84">
        <v>0</v>
      </c>
      <c r="EU17" s="84">
        <v>0</v>
      </c>
      <c r="EV17" s="47">
        <v>0</v>
      </c>
      <c r="EW17" s="91">
        <v>0</v>
      </c>
      <c r="EX17" s="91">
        <v>0</v>
      </c>
      <c r="EY17" s="84">
        <v>0</v>
      </c>
      <c r="EZ17" s="84">
        <v>0</v>
      </c>
      <c r="FA17" s="47">
        <v>0</v>
      </c>
      <c r="FB17" s="92">
        <v>0</v>
      </c>
      <c r="FC17" s="92">
        <v>0</v>
      </c>
      <c r="FD17" s="93">
        <v>0</v>
      </c>
      <c r="FE17" s="94">
        <v>0</v>
      </c>
      <c r="FF17" s="90">
        <v>0</v>
      </c>
      <c r="FG17" s="91">
        <v>0</v>
      </c>
      <c r="FH17" s="84">
        <v>0</v>
      </c>
      <c r="FI17" s="84">
        <v>0</v>
      </c>
      <c r="FJ17" s="47">
        <v>0</v>
      </c>
      <c r="FK17" s="91">
        <v>0</v>
      </c>
      <c r="FL17" s="91">
        <v>0</v>
      </c>
      <c r="FM17" s="84">
        <v>0</v>
      </c>
      <c r="FN17" s="84">
        <v>0</v>
      </c>
      <c r="FO17" s="47">
        <v>0</v>
      </c>
      <c r="FP17" s="91">
        <v>0</v>
      </c>
      <c r="FQ17" s="91">
        <v>0</v>
      </c>
      <c r="FR17" s="84">
        <v>0</v>
      </c>
      <c r="FS17" s="84">
        <v>0</v>
      </c>
      <c r="FT17" s="47">
        <v>0</v>
      </c>
      <c r="FU17" s="92">
        <v>0</v>
      </c>
      <c r="FV17" s="92">
        <v>0</v>
      </c>
      <c r="FW17" s="92">
        <v>0</v>
      </c>
      <c r="FX17" s="94">
        <v>0</v>
      </c>
      <c r="FY17" s="90">
        <v>0</v>
      </c>
      <c r="FZ17" s="91">
        <v>0</v>
      </c>
      <c r="GA17" s="84">
        <v>0</v>
      </c>
      <c r="GB17" s="84">
        <v>0</v>
      </c>
      <c r="GC17" s="47">
        <v>0</v>
      </c>
      <c r="GD17" s="91">
        <v>0</v>
      </c>
      <c r="GE17" s="91">
        <v>0</v>
      </c>
      <c r="GF17" s="84">
        <v>0</v>
      </c>
      <c r="GG17" s="84">
        <v>0</v>
      </c>
      <c r="GH17" s="47">
        <v>0</v>
      </c>
      <c r="GI17" s="92">
        <v>0</v>
      </c>
      <c r="GJ17" s="92">
        <v>0</v>
      </c>
      <c r="GK17" s="93">
        <v>0</v>
      </c>
      <c r="GL17" s="94">
        <v>0</v>
      </c>
      <c r="GM17" s="90">
        <v>0</v>
      </c>
      <c r="GN17" s="91">
        <v>0</v>
      </c>
      <c r="GO17" s="84">
        <v>0</v>
      </c>
      <c r="GP17" s="84">
        <v>0</v>
      </c>
      <c r="GQ17" s="47">
        <v>0</v>
      </c>
      <c r="GR17" s="91">
        <v>0</v>
      </c>
      <c r="GS17" s="91">
        <v>0</v>
      </c>
      <c r="GT17" s="84">
        <v>0</v>
      </c>
      <c r="GU17" s="84">
        <v>0</v>
      </c>
      <c r="GV17" s="47">
        <v>0</v>
      </c>
      <c r="GW17" s="91">
        <v>0</v>
      </c>
      <c r="GX17" s="91">
        <v>0</v>
      </c>
      <c r="GY17" s="84">
        <v>0</v>
      </c>
      <c r="GZ17" s="84">
        <v>0</v>
      </c>
      <c r="HA17" s="47">
        <v>0</v>
      </c>
      <c r="HB17" s="91">
        <v>0</v>
      </c>
      <c r="HC17" s="91">
        <v>0</v>
      </c>
      <c r="HD17" s="84">
        <v>0</v>
      </c>
      <c r="HE17" s="84">
        <v>0</v>
      </c>
      <c r="HF17" s="47"/>
      <c r="HG17" s="92">
        <v>0</v>
      </c>
      <c r="HH17" s="92">
        <v>0</v>
      </c>
      <c r="HI17" s="93">
        <v>0</v>
      </c>
      <c r="HJ17" s="94">
        <v>0</v>
      </c>
      <c r="HK17" s="90">
        <v>0</v>
      </c>
      <c r="HL17" s="91">
        <v>0</v>
      </c>
      <c r="HM17" s="84">
        <v>0</v>
      </c>
      <c r="HN17" s="84">
        <v>0</v>
      </c>
      <c r="HO17" s="95">
        <v>0</v>
      </c>
      <c r="HP17" s="106">
        <v>0</v>
      </c>
      <c r="HQ17" s="86">
        <v>0</v>
      </c>
      <c r="HR17" s="87">
        <v>0</v>
      </c>
      <c r="HS17" s="87">
        <v>0</v>
      </c>
      <c r="HT17" s="88">
        <v>0</v>
      </c>
      <c r="HU17" s="86">
        <v>0</v>
      </c>
      <c r="HV17" s="86">
        <v>0</v>
      </c>
      <c r="HW17" s="87">
        <v>0</v>
      </c>
      <c r="HX17" s="87">
        <v>0</v>
      </c>
      <c r="HY17" s="88">
        <v>0</v>
      </c>
      <c r="HZ17" s="86">
        <v>0</v>
      </c>
      <c r="IA17" s="86">
        <v>0</v>
      </c>
      <c r="IB17" s="87">
        <v>0</v>
      </c>
      <c r="IC17" s="87">
        <v>0</v>
      </c>
      <c r="ID17" s="88">
        <v>0</v>
      </c>
      <c r="IE17" s="86">
        <v>0</v>
      </c>
      <c r="IF17" s="86">
        <v>0</v>
      </c>
      <c r="IG17" s="87">
        <v>0</v>
      </c>
      <c r="IH17" s="87">
        <v>0</v>
      </c>
      <c r="II17" s="88">
        <v>0</v>
      </c>
      <c r="IJ17" s="86">
        <v>0</v>
      </c>
      <c r="IK17" s="86">
        <v>0</v>
      </c>
      <c r="IL17" s="87">
        <v>0</v>
      </c>
      <c r="IM17" s="87">
        <v>0</v>
      </c>
      <c r="IN17" s="88">
        <v>0</v>
      </c>
      <c r="IO17" s="86">
        <v>0</v>
      </c>
      <c r="IP17" s="86">
        <v>0</v>
      </c>
      <c r="IQ17" s="87">
        <v>0</v>
      </c>
      <c r="IR17" s="87">
        <v>0</v>
      </c>
      <c r="IS17" s="88">
        <v>0</v>
      </c>
      <c r="IT17" s="86">
        <v>0</v>
      </c>
      <c r="IU17" s="86">
        <v>0</v>
      </c>
      <c r="IV17" s="87">
        <v>0</v>
      </c>
      <c r="IW17" s="87">
        <v>0</v>
      </c>
      <c r="IX17" s="88">
        <v>0</v>
      </c>
      <c r="IY17" s="86">
        <v>0</v>
      </c>
      <c r="IZ17" s="86">
        <v>0</v>
      </c>
      <c r="JA17" s="87">
        <v>0</v>
      </c>
      <c r="JB17" s="87">
        <v>0</v>
      </c>
      <c r="JC17" s="88">
        <v>0</v>
      </c>
      <c r="JD17" s="86">
        <v>0</v>
      </c>
      <c r="JE17" s="86">
        <v>0</v>
      </c>
      <c r="JF17" s="87">
        <v>0</v>
      </c>
      <c r="JG17" s="87">
        <v>0</v>
      </c>
      <c r="JH17" s="88">
        <v>0</v>
      </c>
      <c r="JI17" s="86">
        <v>0</v>
      </c>
      <c r="JJ17" s="86">
        <v>0</v>
      </c>
      <c r="JK17" s="87">
        <v>0</v>
      </c>
      <c r="JL17" s="87">
        <v>0</v>
      </c>
      <c r="JM17" s="88">
        <v>0</v>
      </c>
      <c r="JN17" s="86">
        <v>0</v>
      </c>
      <c r="JO17" s="86">
        <v>0</v>
      </c>
      <c r="JP17" s="87">
        <v>0</v>
      </c>
      <c r="JQ17" s="87">
        <v>0</v>
      </c>
      <c r="JR17" s="88">
        <v>0</v>
      </c>
      <c r="JS17" s="86">
        <v>0</v>
      </c>
      <c r="JT17" s="86">
        <v>0</v>
      </c>
      <c r="JU17" s="87">
        <v>0</v>
      </c>
      <c r="JV17" s="87">
        <v>0</v>
      </c>
      <c r="JW17" s="88">
        <v>0</v>
      </c>
      <c r="JX17" s="86">
        <v>0</v>
      </c>
      <c r="JY17" s="86">
        <v>0</v>
      </c>
      <c r="JZ17" s="87">
        <v>0</v>
      </c>
      <c r="KA17" s="87">
        <v>0</v>
      </c>
      <c r="KB17" s="88">
        <v>0</v>
      </c>
      <c r="KC17" s="104">
        <v>0</v>
      </c>
      <c r="KD17" s="104">
        <v>0</v>
      </c>
      <c r="KE17" s="105">
        <v>0</v>
      </c>
      <c r="KF17" s="107">
        <v>0</v>
      </c>
      <c r="KG17" s="83">
        <v>0</v>
      </c>
      <c r="KH17" s="91">
        <v>0</v>
      </c>
      <c r="KI17" s="84">
        <v>0</v>
      </c>
      <c r="KJ17" s="84">
        <v>0</v>
      </c>
      <c r="KK17" s="47">
        <v>0</v>
      </c>
      <c r="KL17" s="91">
        <v>0</v>
      </c>
      <c r="KM17" s="91">
        <v>0</v>
      </c>
      <c r="KN17" s="84">
        <v>0</v>
      </c>
      <c r="KO17" s="84">
        <v>0</v>
      </c>
      <c r="KP17" s="47">
        <v>0</v>
      </c>
      <c r="KQ17" s="92">
        <v>0</v>
      </c>
      <c r="KR17" s="92">
        <v>0</v>
      </c>
      <c r="KS17" s="93">
        <v>0</v>
      </c>
      <c r="KT17" s="94">
        <v>0</v>
      </c>
      <c r="KU17" s="90">
        <v>0</v>
      </c>
      <c r="KV17" s="91">
        <v>0</v>
      </c>
      <c r="KW17" s="84">
        <v>0</v>
      </c>
      <c r="KX17" s="84">
        <v>0</v>
      </c>
      <c r="KY17" s="47">
        <v>0</v>
      </c>
      <c r="KZ17" s="91">
        <v>0</v>
      </c>
      <c r="LA17" s="91">
        <v>0</v>
      </c>
      <c r="LB17" s="84">
        <v>0</v>
      </c>
      <c r="LC17" s="84">
        <v>0</v>
      </c>
      <c r="LD17" s="47">
        <v>0</v>
      </c>
      <c r="LE17" s="91">
        <v>0</v>
      </c>
      <c r="LF17" s="91">
        <v>0</v>
      </c>
      <c r="LG17" s="84">
        <v>0</v>
      </c>
      <c r="LH17" s="84">
        <v>0</v>
      </c>
      <c r="LI17" s="47">
        <v>0</v>
      </c>
      <c r="LJ17" s="91">
        <v>0</v>
      </c>
      <c r="LK17" s="91">
        <v>0</v>
      </c>
      <c r="LL17" s="84">
        <v>0</v>
      </c>
      <c r="LM17" s="84">
        <v>0</v>
      </c>
      <c r="LN17" s="47">
        <v>0</v>
      </c>
      <c r="LO17" s="91">
        <v>0</v>
      </c>
      <c r="LP17" s="91">
        <v>0</v>
      </c>
      <c r="LQ17" s="84">
        <v>0</v>
      </c>
      <c r="LR17" s="84">
        <v>0</v>
      </c>
      <c r="LS17" s="47">
        <v>0</v>
      </c>
      <c r="LT17" s="92">
        <v>0</v>
      </c>
      <c r="LU17" s="92">
        <v>0</v>
      </c>
      <c r="LV17" s="93">
        <v>0</v>
      </c>
      <c r="LW17" s="94">
        <v>0</v>
      </c>
      <c r="LX17" s="90">
        <v>18</v>
      </c>
      <c r="LY17" s="91">
        <v>18</v>
      </c>
      <c r="LZ17" s="84">
        <v>1869.462</v>
      </c>
      <c r="MA17" s="84">
        <v>1869.462</v>
      </c>
      <c r="MB17" s="47">
        <v>1</v>
      </c>
      <c r="MC17" s="91">
        <v>0</v>
      </c>
      <c r="MD17" s="91">
        <v>0</v>
      </c>
      <c r="ME17" s="84">
        <v>0</v>
      </c>
      <c r="MF17" s="84">
        <v>0</v>
      </c>
      <c r="MG17" s="47">
        <v>0</v>
      </c>
      <c r="MH17" s="92">
        <v>18</v>
      </c>
      <c r="MI17" s="92">
        <v>18</v>
      </c>
      <c r="MJ17" s="93">
        <v>1869.462</v>
      </c>
      <c r="MK17" s="96">
        <v>1869.462</v>
      </c>
      <c r="ML17" s="90">
        <v>0</v>
      </c>
      <c r="MM17" s="91">
        <v>0</v>
      </c>
      <c r="MN17" s="84">
        <v>0</v>
      </c>
      <c r="MO17" s="84">
        <v>0</v>
      </c>
      <c r="MP17" s="69">
        <v>0</v>
      </c>
      <c r="MQ17" s="90">
        <v>0</v>
      </c>
      <c r="MR17" s="91">
        <v>0</v>
      </c>
      <c r="MS17" s="84">
        <v>0</v>
      </c>
      <c r="MT17" s="84">
        <v>0</v>
      </c>
      <c r="MU17" s="47">
        <v>0</v>
      </c>
      <c r="MV17" s="91">
        <v>0</v>
      </c>
      <c r="MW17" s="91">
        <v>0</v>
      </c>
      <c r="MX17" s="84">
        <v>0</v>
      </c>
      <c r="MY17" s="84">
        <v>0</v>
      </c>
      <c r="MZ17" s="47">
        <v>0</v>
      </c>
      <c r="NA17" s="92">
        <v>0</v>
      </c>
      <c r="NB17" s="92">
        <v>0</v>
      </c>
      <c r="NC17" s="93">
        <v>0</v>
      </c>
      <c r="ND17" s="97">
        <v>0</v>
      </c>
      <c r="NF17" s="51"/>
    </row>
    <row r="18" spans="1:370" s="46" customFormat="1">
      <c r="A18" s="44">
        <v>630049</v>
      </c>
      <c r="B18" s="44">
        <v>4023</v>
      </c>
      <c r="C18" s="172" t="s">
        <v>32</v>
      </c>
      <c r="D18" s="83">
        <v>0</v>
      </c>
      <c r="E18" s="83">
        <v>0</v>
      </c>
      <c r="F18" s="84">
        <v>0</v>
      </c>
      <c r="G18" s="84">
        <v>0</v>
      </c>
      <c r="H18" s="69">
        <v>0</v>
      </c>
      <c r="I18" s="85">
        <v>0</v>
      </c>
      <c r="J18" s="86">
        <v>0</v>
      </c>
      <c r="K18" s="87">
        <v>0</v>
      </c>
      <c r="L18" s="87">
        <v>0</v>
      </c>
      <c r="M18" s="88">
        <v>0</v>
      </c>
      <c r="N18" s="86">
        <v>0</v>
      </c>
      <c r="O18" s="86">
        <v>0</v>
      </c>
      <c r="P18" s="87">
        <v>0</v>
      </c>
      <c r="Q18" s="87">
        <v>0</v>
      </c>
      <c r="R18" s="88">
        <v>0</v>
      </c>
      <c r="S18" s="86">
        <v>0</v>
      </c>
      <c r="T18" s="86">
        <v>0</v>
      </c>
      <c r="U18" s="87">
        <v>0</v>
      </c>
      <c r="V18" s="89">
        <v>0</v>
      </c>
      <c r="W18" s="90">
        <v>0</v>
      </c>
      <c r="X18" s="91">
        <v>0</v>
      </c>
      <c r="Y18" s="84">
        <v>0</v>
      </c>
      <c r="Z18" s="84">
        <v>0</v>
      </c>
      <c r="AA18" s="47">
        <v>0</v>
      </c>
      <c r="AB18" s="91">
        <v>0</v>
      </c>
      <c r="AC18" s="91">
        <v>0</v>
      </c>
      <c r="AD18" s="84">
        <v>0</v>
      </c>
      <c r="AE18" s="84">
        <v>0</v>
      </c>
      <c r="AF18" s="47">
        <v>0</v>
      </c>
      <c r="AG18" s="92">
        <v>0</v>
      </c>
      <c r="AH18" s="92">
        <v>0</v>
      </c>
      <c r="AI18" s="93">
        <v>0</v>
      </c>
      <c r="AJ18" s="94">
        <v>0</v>
      </c>
      <c r="AK18" s="90">
        <v>0</v>
      </c>
      <c r="AL18" s="91">
        <v>0</v>
      </c>
      <c r="AM18" s="84">
        <v>0</v>
      </c>
      <c r="AN18" s="84">
        <v>0</v>
      </c>
      <c r="AO18" s="69">
        <v>0</v>
      </c>
      <c r="AP18" s="90">
        <v>0</v>
      </c>
      <c r="AQ18" s="91">
        <v>0</v>
      </c>
      <c r="AR18" s="84">
        <v>0</v>
      </c>
      <c r="AS18" s="84">
        <v>0</v>
      </c>
      <c r="AT18" s="47">
        <v>0</v>
      </c>
      <c r="AU18" s="91">
        <v>0</v>
      </c>
      <c r="AV18" s="91">
        <v>0</v>
      </c>
      <c r="AW18" s="84">
        <v>0</v>
      </c>
      <c r="AX18" s="84">
        <v>0</v>
      </c>
      <c r="AY18" s="47">
        <v>0</v>
      </c>
      <c r="AZ18" s="92">
        <v>0</v>
      </c>
      <c r="BA18" s="92">
        <v>0</v>
      </c>
      <c r="BB18" s="93">
        <v>0</v>
      </c>
      <c r="BC18" s="94">
        <v>0</v>
      </c>
      <c r="BD18" s="90">
        <v>0</v>
      </c>
      <c r="BE18" s="91">
        <v>0</v>
      </c>
      <c r="BF18" s="84">
        <v>0</v>
      </c>
      <c r="BG18" s="84">
        <v>0</v>
      </c>
      <c r="BH18" s="95">
        <v>0</v>
      </c>
      <c r="BI18" s="90">
        <v>0</v>
      </c>
      <c r="BJ18" s="91">
        <v>0</v>
      </c>
      <c r="BK18" s="84">
        <v>0</v>
      </c>
      <c r="BL18" s="84">
        <v>0</v>
      </c>
      <c r="BM18" s="95">
        <v>0</v>
      </c>
      <c r="BN18" s="83">
        <v>0</v>
      </c>
      <c r="BO18" s="91">
        <v>0</v>
      </c>
      <c r="BP18" s="84">
        <v>0</v>
      </c>
      <c r="BQ18" s="84">
        <v>0</v>
      </c>
      <c r="BR18" s="47">
        <v>0</v>
      </c>
      <c r="BS18" s="91">
        <v>0</v>
      </c>
      <c r="BT18" s="91">
        <v>0</v>
      </c>
      <c r="BU18" s="84">
        <v>0</v>
      </c>
      <c r="BV18" s="84">
        <v>0</v>
      </c>
      <c r="BW18" s="47">
        <v>0</v>
      </c>
      <c r="BX18" s="92">
        <v>0</v>
      </c>
      <c r="BY18" s="92">
        <v>0</v>
      </c>
      <c r="BZ18" s="93">
        <v>0</v>
      </c>
      <c r="CA18" s="96">
        <v>0</v>
      </c>
      <c r="CB18" s="90">
        <v>0</v>
      </c>
      <c r="CC18" s="91">
        <v>0</v>
      </c>
      <c r="CD18" s="84">
        <v>0</v>
      </c>
      <c r="CE18" s="84">
        <v>0</v>
      </c>
      <c r="CF18" s="47">
        <v>0</v>
      </c>
      <c r="CG18" s="91">
        <v>0</v>
      </c>
      <c r="CH18" s="91">
        <v>0</v>
      </c>
      <c r="CI18" s="84">
        <v>0</v>
      </c>
      <c r="CJ18" s="84">
        <v>0</v>
      </c>
      <c r="CK18" s="47">
        <v>0</v>
      </c>
      <c r="CL18" s="91">
        <v>0</v>
      </c>
      <c r="CM18" s="91">
        <v>0</v>
      </c>
      <c r="CN18" s="84">
        <v>0</v>
      </c>
      <c r="CO18" s="84">
        <v>0</v>
      </c>
      <c r="CP18" s="47">
        <v>0</v>
      </c>
      <c r="CQ18" s="91">
        <v>0</v>
      </c>
      <c r="CR18" s="91">
        <v>0</v>
      </c>
      <c r="CS18" s="84">
        <v>0</v>
      </c>
      <c r="CT18" s="84">
        <v>0</v>
      </c>
      <c r="CU18" s="47">
        <v>0</v>
      </c>
      <c r="CV18" s="91">
        <v>0</v>
      </c>
      <c r="CW18" s="91">
        <v>0</v>
      </c>
      <c r="CX18" s="84">
        <v>0</v>
      </c>
      <c r="CY18" s="84">
        <v>0</v>
      </c>
      <c r="CZ18" s="47">
        <v>0</v>
      </c>
      <c r="DA18" s="91">
        <v>0</v>
      </c>
      <c r="DB18" s="91">
        <v>0</v>
      </c>
      <c r="DC18" s="84">
        <v>0</v>
      </c>
      <c r="DD18" s="84">
        <v>0</v>
      </c>
      <c r="DE18" s="47">
        <v>0</v>
      </c>
      <c r="DF18" s="92">
        <v>0</v>
      </c>
      <c r="DG18" s="92">
        <v>0</v>
      </c>
      <c r="DH18" s="93">
        <v>0</v>
      </c>
      <c r="DI18" s="94">
        <v>0</v>
      </c>
      <c r="DJ18" s="90">
        <v>0</v>
      </c>
      <c r="DK18" s="91">
        <v>0</v>
      </c>
      <c r="DL18" s="84">
        <v>0</v>
      </c>
      <c r="DM18" s="84">
        <v>0</v>
      </c>
      <c r="DN18" s="47">
        <v>0</v>
      </c>
      <c r="DO18" s="91">
        <v>0</v>
      </c>
      <c r="DP18" s="91">
        <v>0</v>
      </c>
      <c r="DQ18" s="84">
        <v>0</v>
      </c>
      <c r="DR18" s="84">
        <v>0</v>
      </c>
      <c r="DS18" s="47">
        <v>0</v>
      </c>
      <c r="DT18" s="92">
        <v>0</v>
      </c>
      <c r="DU18" s="92">
        <v>0</v>
      </c>
      <c r="DV18" s="93">
        <v>0</v>
      </c>
      <c r="DW18" s="94">
        <v>0</v>
      </c>
      <c r="DX18" s="90">
        <v>0</v>
      </c>
      <c r="DY18" s="91">
        <v>0</v>
      </c>
      <c r="DZ18" s="84">
        <v>0</v>
      </c>
      <c r="EA18" s="84">
        <v>0</v>
      </c>
      <c r="EB18" s="47">
        <v>0</v>
      </c>
      <c r="EC18" s="91">
        <v>0</v>
      </c>
      <c r="ED18" s="91">
        <v>0</v>
      </c>
      <c r="EE18" s="84">
        <v>0</v>
      </c>
      <c r="EF18" s="84">
        <v>0</v>
      </c>
      <c r="EG18" s="47">
        <v>0</v>
      </c>
      <c r="EH18" s="91">
        <v>0</v>
      </c>
      <c r="EI18" s="91">
        <v>0</v>
      </c>
      <c r="EJ18" s="84">
        <v>0</v>
      </c>
      <c r="EK18" s="84">
        <v>0</v>
      </c>
      <c r="EL18" s="47">
        <v>0</v>
      </c>
      <c r="EM18" s="91">
        <v>0</v>
      </c>
      <c r="EN18" s="91">
        <v>0</v>
      </c>
      <c r="EO18" s="84">
        <v>0</v>
      </c>
      <c r="EP18" s="84">
        <v>0</v>
      </c>
      <c r="EQ18" s="47">
        <v>0</v>
      </c>
      <c r="ER18" s="91">
        <v>0</v>
      </c>
      <c r="ES18" s="91">
        <v>0</v>
      </c>
      <c r="ET18" s="84">
        <v>0</v>
      </c>
      <c r="EU18" s="84">
        <v>0</v>
      </c>
      <c r="EV18" s="47">
        <v>0</v>
      </c>
      <c r="EW18" s="91">
        <v>0</v>
      </c>
      <c r="EX18" s="91">
        <v>0</v>
      </c>
      <c r="EY18" s="84">
        <v>0</v>
      </c>
      <c r="EZ18" s="84">
        <v>0</v>
      </c>
      <c r="FA18" s="47">
        <v>0</v>
      </c>
      <c r="FB18" s="92">
        <v>0</v>
      </c>
      <c r="FC18" s="92">
        <v>0</v>
      </c>
      <c r="FD18" s="93">
        <v>0</v>
      </c>
      <c r="FE18" s="94">
        <v>0</v>
      </c>
      <c r="FF18" s="90">
        <v>0</v>
      </c>
      <c r="FG18" s="91">
        <v>0</v>
      </c>
      <c r="FH18" s="84">
        <v>0</v>
      </c>
      <c r="FI18" s="84">
        <v>0</v>
      </c>
      <c r="FJ18" s="47">
        <v>0</v>
      </c>
      <c r="FK18" s="91">
        <v>0</v>
      </c>
      <c r="FL18" s="91">
        <v>0</v>
      </c>
      <c r="FM18" s="84">
        <v>0</v>
      </c>
      <c r="FN18" s="84">
        <v>0</v>
      </c>
      <c r="FO18" s="47">
        <v>0</v>
      </c>
      <c r="FP18" s="91">
        <v>0</v>
      </c>
      <c r="FQ18" s="91">
        <v>0</v>
      </c>
      <c r="FR18" s="84">
        <v>0</v>
      </c>
      <c r="FS18" s="84">
        <v>0</v>
      </c>
      <c r="FT18" s="47">
        <v>0</v>
      </c>
      <c r="FU18" s="92">
        <v>0</v>
      </c>
      <c r="FV18" s="92">
        <v>0</v>
      </c>
      <c r="FW18" s="92">
        <v>0</v>
      </c>
      <c r="FX18" s="94">
        <v>0</v>
      </c>
      <c r="FY18" s="90">
        <v>0</v>
      </c>
      <c r="FZ18" s="91">
        <v>0</v>
      </c>
      <c r="GA18" s="84">
        <v>0</v>
      </c>
      <c r="GB18" s="84">
        <v>0</v>
      </c>
      <c r="GC18" s="47">
        <v>0</v>
      </c>
      <c r="GD18" s="91">
        <v>0</v>
      </c>
      <c r="GE18" s="91">
        <v>0</v>
      </c>
      <c r="GF18" s="84">
        <v>0</v>
      </c>
      <c r="GG18" s="84">
        <v>0</v>
      </c>
      <c r="GH18" s="47">
        <v>0</v>
      </c>
      <c r="GI18" s="92">
        <v>0</v>
      </c>
      <c r="GJ18" s="92">
        <v>0</v>
      </c>
      <c r="GK18" s="93">
        <v>0</v>
      </c>
      <c r="GL18" s="94">
        <v>0</v>
      </c>
      <c r="GM18" s="90">
        <v>0</v>
      </c>
      <c r="GN18" s="91">
        <v>0</v>
      </c>
      <c r="GO18" s="84">
        <v>0</v>
      </c>
      <c r="GP18" s="84">
        <v>0</v>
      </c>
      <c r="GQ18" s="47">
        <v>0</v>
      </c>
      <c r="GR18" s="91">
        <v>0</v>
      </c>
      <c r="GS18" s="91">
        <v>0</v>
      </c>
      <c r="GT18" s="84">
        <v>0</v>
      </c>
      <c r="GU18" s="84">
        <v>0</v>
      </c>
      <c r="GV18" s="47">
        <v>0</v>
      </c>
      <c r="GW18" s="91">
        <v>0</v>
      </c>
      <c r="GX18" s="91">
        <v>0</v>
      </c>
      <c r="GY18" s="84">
        <v>0</v>
      </c>
      <c r="GZ18" s="84">
        <v>0</v>
      </c>
      <c r="HA18" s="47">
        <v>0</v>
      </c>
      <c r="HB18" s="91">
        <v>0</v>
      </c>
      <c r="HC18" s="91">
        <v>0</v>
      </c>
      <c r="HD18" s="84">
        <v>0</v>
      </c>
      <c r="HE18" s="84">
        <v>0</v>
      </c>
      <c r="HF18" s="47"/>
      <c r="HG18" s="92">
        <v>0</v>
      </c>
      <c r="HH18" s="92">
        <v>0</v>
      </c>
      <c r="HI18" s="93">
        <v>0</v>
      </c>
      <c r="HJ18" s="94">
        <v>0</v>
      </c>
      <c r="HK18" s="90">
        <v>0</v>
      </c>
      <c r="HL18" s="91">
        <v>0</v>
      </c>
      <c r="HM18" s="84">
        <v>0</v>
      </c>
      <c r="HN18" s="84">
        <v>0</v>
      </c>
      <c r="HO18" s="95">
        <v>0</v>
      </c>
      <c r="HP18" s="106">
        <v>0</v>
      </c>
      <c r="HQ18" s="86">
        <v>0</v>
      </c>
      <c r="HR18" s="87">
        <v>0</v>
      </c>
      <c r="HS18" s="87">
        <v>0</v>
      </c>
      <c r="HT18" s="88">
        <v>0</v>
      </c>
      <c r="HU18" s="86">
        <v>0</v>
      </c>
      <c r="HV18" s="86">
        <v>0</v>
      </c>
      <c r="HW18" s="87">
        <v>0</v>
      </c>
      <c r="HX18" s="87">
        <v>0</v>
      </c>
      <c r="HY18" s="88">
        <v>0</v>
      </c>
      <c r="HZ18" s="86">
        <v>0</v>
      </c>
      <c r="IA18" s="86">
        <v>0</v>
      </c>
      <c r="IB18" s="87">
        <v>0</v>
      </c>
      <c r="IC18" s="87">
        <v>0</v>
      </c>
      <c r="ID18" s="88">
        <v>0</v>
      </c>
      <c r="IE18" s="86">
        <v>0</v>
      </c>
      <c r="IF18" s="86">
        <v>0</v>
      </c>
      <c r="IG18" s="87">
        <v>0</v>
      </c>
      <c r="IH18" s="87">
        <v>0</v>
      </c>
      <c r="II18" s="88">
        <v>0</v>
      </c>
      <c r="IJ18" s="86">
        <v>0</v>
      </c>
      <c r="IK18" s="86">
        <v>0</v>
      </c>
      <c r="IL18" s="87">
        <v>0</v>
      </c>
      <c r="IM18" s="87">
        <v>0</v>
      </c>
      <c r="IN18" s="88">
        <v>0</v>
      </c>
      <c r="IO18" s="86">
        <v>0</v>
      </c>
      <c r="IP18" s="86">
        <v>0</v>
      </c>
      <c r="IQ18" s="87">
        <v>0</v>
      </c>
      <c r="IR18" s="87">
        <v>0</v>
      </c>
      <c r="IS18" s="88">
        <v>0</v>
      </c>
      <c r="IT18" s="86">
        <v>0</v>
      </c>
      <c r="IU18" s="86">
        <v>0</v>
      </c>
      <c r="IV18" s="87">
        <v>0</v>
      </c>
      <c r="IW18" s="87">
        <v>0</v>
      </c>
      <c r="IX18" s="88">
        <v>0</v>
      </c>
      <c r="IY18" s="86">
        <v>0</v>
      </c>
      <c r="IZ18" s="86">
        <v>0</v>
      </c>
      <c r="JA18" s="87">
        <v>0</v>
      </c>
      <c r="JB18" s="87">
        <v>0</v>
      </c>
      <c r="JC18" s="88">
        <v>0</v>
      </c>
      <c r="JD18" s="86">
        <v>0</v>
      </c>
      <c r="JE18" s="86">
        <v>0</v>
      </c>
      <c r="JF18" s="87">
        <v>0</v>
      </c>
      <c r="JG18" s="87">
        <v>0</v>
      </c>
      <c r="JH18" s="88">
        <v>0</v>
      </c>
      <c r="JI18" s="86">
        <v>0</v>
      </c>
      <c r="JJ18" s="86">
        <v>0</v>
      </c>
      <c r="JK18" s="87">
        <v>0</v>
      </c>
      <c r="JL18" s="87">
        <v>0</v>
      </c>
      <c r="JM18" s="88">
        <v>0</v>
      </c>
      <c r="JN18" s="86">
        <v>0</v>
      </c>
      <c r="JO18" s="86">
        <v>0</v>
      </c>
      <c r="JP18" s="87">
        <v>0</v>
      </c>
      <c r="JQ18" s="87">
        <v>0</v>
      </c>
      <c r="JR18" s="88">
        <v>0</v>
      </c>
      <c r="JS18" s="86">
        <v>0</v>
      </c>
      <c r="JT18" s="86">
        <v>0</v>
      </c>
      <c r="JU18" s="87">
        <v>0</v>
      </c>
      <c r="JV18" s="87">
        <v>0</v>
      </c>
      <c r="JW18" s="88">
        <v>0</v>
      </c>
      <c r="JX18" s="86">
        <v>0</v>
      </c>
      <c r="JY18" s="86">
        <v>0</v>
      </c>
      <c r="JZ18" s="87">
        <v>0</v>
      </c>
      <c r="KA18" s="87">
        <v>0</v>
      </c>
      <c r="KB18" s="88">
        <v>0</v>
      </c>
      <c r="KC18" s="104">
        <v>0</v>
      </c>
      <c r="KD18" s="104">
        <v>0</v>
      </c>
      <c r="KE18" s="105">
        <v>0</v>
      </c>
      <c r="KF18" s="107">
        <v>0</v>
      </c>
      <c r="KG18" s="83">
        <v>0</v>
      </c>
      <c r="KH18" s="91">
        <v>0</v>
      </c>
      <c r="KI18" s="84">
        <v>0</v>
      </c>
      <c r="KJ18" s="84">
        <v>0</v>
      </c>
      <c r="KK18" s="47">
        <v>0</v>
      </c>
      <c r="KL18" s="91">
        <v>0</v>
      </c>
      <c r="KM18" s="91">
        <v>0</v>
      </c>
      <c r="KN18" s="84">
        <v>0</v>
      </c>
      <c r="KO18" s="84">
        <v>0</v>
      </c>
      <c r="KP18" s="47">
        <v>0</v>
      </c>
      <c r="KQ18" s="92">
        <v>0</v>
      </c>
      <c r="KR18" s="92">
        <v>0</v>
      </c>
      <c r="KS18" s="93">
        <v>0</v>
      </c>
      <c r="KT18" s="94">
        <v>0</v>
      </c>
      <c r="KU18" s="90">
        <v>0</v>
      </c>
      <c r="KV18" s="91">
        <v>0</v>
      </c>
      <c r="KW18" s="84">
        <v>0</v>
      </c>
      <c r="KX18" s="84">
        <v>0</v>
      </c>
      <c r="KY18" s="47">
        <v>0</v>
      </c>
      <c r="KZ18" s="91">
        <v>0</v>
      </c>
      <c r="LA18" s="91">
        <v>0</v>
      </c>
      <c r="LB18" s="84">
        <v>0</v>
      </c>
      <c r="LC18" s="84">
        <v>0</v>
      </c>
      <c r="LD18" s="47">
        <v>0</v>
      </c>
      <c r="LE18" s="91">
        <v>0</v>
      </c>
      <c r="LF18" s="91">
        <v>0</v>
      </c>
      <c r="LG18" s="84">
        <v>0</v>
      </c>
      <c r="LH18" s="84">
        <v>0</v>
      </c>
      <c r="LI18" s="47">
        <v>0</v>
      </c>
      <c r="LJ18" s="91">
        <v>0</v>
      </c>
      <c r="LK18" s="91">
        <v>0</v>
      </c>
      <c r="LL18" s="84">
        <v>0</v>
      </c>
      <c r="LM18" s="84">
        <v>0</v>
      </c>
      <c r="LN18" s="47">
        <v>0</v>
      </c>
      <c r="LO18" s="91">
        <v>0</v>
      </c>
      <c r="LP18" s="91">
        <v>0</v>
      </c>
      <c r="LQ18" s="84">
        <v>0</v>
      </c>
      <c r="LR18" s="84">
        <v>0</v>
      </c>
      <c r="LS18" s="47">
        <v>0</v>
      </c>
      <c r="LT18" s="92">
        <v>0</v>
      </c>
      <c r="LU18" s="92">
        <v>0</v>
      </c>
      <c r="LV18" s="93">
        <v>0</v>
      </c>
      <c r="LW18" s="94">
        <v>0</v>
      </c>
      <c r="LX18" s="90">
        <v>0</v>
      </c>
      <c r="LY18" s="91">
        <v>0</v>
      </c>
      <c r="LZ18" s="84">
        <v>0</v>
      </c>
      <c r="MA18" s="84">
        <v>0</v>
      </c>
      <c r="MB18" s="47">
        <v>0</v>
      </c>
      <c r="MC18" s="91">
        <v>0</v>
      </c>
      <c r="MD18" s="91">
        <v>0</v>
      </c>
      <c r="ME18" s="84">
        <v>0</v>
      </c>
      <c r="MF18" s="84">
        <v>0</v>
      </c>
      <c r="MG18" s="47">
        <v>0</v>
      </c>
      <c r="MH18" s="92">
        <v>0</v>
      </c>
      <c r="MI18" s="92">
        <v>0</v>
      </c>
      <c r="MJ18" s="93">
        <v>0</v>
      </c>
      <c r="MK18" s="96">
        <v>0</v>
      </c>
      <c r="ML18" s="90">
        <v>0</v>
      </c>
      <c r="MM18" s="91">
        <v>0</v>
      </c>
      <c r="MN18" s="84">
        <v>0</v>
      </c>
      <c r="MO18" s="84">
        <v>0</v>
      </c>
      <c r="MP18" s="69">
        <v>0</v>
      </c>
      <c r="MQ18" s="90">
        <v>0</v>
      </c>
      <c r="MR18" s="91">
        <v>0</v>
      </c>
      <c r="MS18" s="84">
        <v>0</v>
      </c>
      <c r="MT18" s="84">
        <v>0</v>
      </c>
      <c r="MU18" s="47">
        <v>0</v>
      </c>
      <c r="MV18" s="91">
        <v>0</v>
      </c>
      <c r="MW18" s="91">
        <v>0</v>
      </c>
      <c r="MX18" s="84">
        <v>0</v>
      </c>
      <c r="MY18" s="84">
        <v>0</v>
      </c>
      <c r="MZ18" s="47">
        <v>0</v>
      </c>
      <c r="NA18" s="92">
        <v>0</v>
      </c>
      <c r="NB18" s="92">
        <v>0</v>
      </c>
      <c r="NC18" s="93">
        <v>0</v>
      </c>
      <c r="ND18" s="97">
        <v>0</v>
      </c>
    </row>
    <row r="19" spans="1:370" s="46" customFormat="1">
      <c r="A19" s="44">
        <v>630050</v>
      </c>
      <c r="B19" s="44">
        <v>4024</v>
      </c>
      <c r="C19" s="172" t="s">
        <v>33</v>
      </c>
      <c r="D19" s="83">
        <v>1808</v>
      </c>
      <c r="E19" s="83">
        <v>1808</v>
      </c>
      <c r="F19" s="84">
        <v>314894.0049</v>
      </c>
      <c r="G19" s="84">
        <v>314894.0049</v>
      </c>
      <c r="H19" s="69">
        <v>1</v>
      </c>
      <c r="I19" s="85">
        <v>0</v>
      </c>
      <c r="J19" s="86">
        <v>0</v>
      </c>
      <c r="K19" s="87">
        <v>0</v>
      </c>
      <c r="L19" s="87">
        <v>0</v>
      </c>
      <c r="M19" s="88">
        <v>0</v>
      </c>
      <c r="N19" s="86">
        <v>0</v>
      </c>
      <c r="O19" s="86">
        <v>0</v>
      </c>
      <c r="P19" s="87">
        <v>0</v>
      </c>
      <c r="Q19" s="87">
        <v>0</v>
      </c>
      <c r="R19" s="88">
        <v>0</v>
      </c>
      <c r="S19" s="86">
        <v>0</v>
      </c>
      <c r="T19" s="86">
        <v>0</v>
      </c>
      <c r="U19" s="87">
        <v>0</v>
      </c>
      <c r="V19" s="89">
        <v>0</v>
      </c>
      <c r="W19" s="90">
        <v>0</v>
      </c>
      <c r="X19" s="91">
        <v>0</v>
      </c>
      <c r="Y19" s="84">
        <v>0</v>
      </c>
      <c r="Z19" s="84">
        <v>0</v>
      </c>
      <c r="AA19" s="47">
        <v>0</v>
      </c>
      <c r="AB19" s="91">
        <v>0</v>
      </c>
      <c r="AC19" s="91">
        <v>0</v>
      </c>
      <c r="AD19" s="84">
        <v>0</v>
      </c>
      <c r="AE19" s="84">
        <v>0</v>
      </c>
      <c r="AF19" s="47">
        <v>0</v>
      </c>
      <c r="AG19" s="92">
        <v>0</v>
      </c>
      <c r="AH19" s="92">
        <v>0</v>
      </c>
      <c r="AI19" s="93">
        <v>0</v>
      </c>
      <c r="AJ19" s="94">
        <v>0</v>
      </c>
      <c r="AK19" s="90">
        <v>0</v>
      </c>
      <c r="AL19" s="91">
        <v>0</v>
      </c>
      <c r="AM19" s="84">
        <v>0</v>
      </c>
      <c r="AN19" s="84">
        <v>0</v>
      </c>
      <c r="AO19" s="69">
        <v>0</v>
      </c>
      <c r="AP19" s="90">
        <v>0</v>
      </c>
      <c r="AQ19" s="91">
        <v>0</v>
      </c>
      <c r="AR19" s="84">
        <v>0</v>
      </c>
      <c r="AS19" s="84">
        <v>0</v>
      </c>
      <c r="AT19" s="47">
        <v>0</v>
      </c>
      <c r="AU19" s="91">
        <v>0</v>
      </c>
      <c r="AV19" s="91">
        <v>0</v>
      </c>
      <c r="AW19" s="84">
        <v>0</v>
      </c>
      <c r="AX19" s="84">
        <v>0</v>
      </c>
      <c r="AY19" s="47">
        <v>0</v>
      </c>
      <c r="AZ19" s="92">
        <v>0</v>
      </c>
      <c r="BA19" s="92">
        <v>0</v>
      </c>
      <c r="BB19" s="93">
        <v>0</v>
      </c>
      <c r="BC19" s="94">
        <v>0</v>
      </c>
      <c r="BD19" s="90">
        <v>0</v>
      </c>
      <c r="BE19" s="91">
        <v>0</v>
      </c>
      <c r="BF19" s="84">
        <v>0</v>
      </c>
      <c r="BG19" s="84">
        <v>0</v>
      </c>
      <c r="BH19" s="95">
        <v>0</v>
      </c>
      <c r="BI19" s="90">
        <v>0</v>
      </c>
      <c r="BJ19" s="91">
        <v>0</v>
      </c>
      <c r="BK19" s="84">
        <v>0</v>
      </c>
      <c r="BL19" s="84">
        <v>0</v>
      </c>
      <c r="BM19" s="95">
        <v>0</v>
      </c>
      <c r="BN19" s="83">
        <v>0</v>
      </c>
      <c r="BO19" s="91">
        <v>0</v>
      </c>
      <c r="BP19" s="84">
        <v>0</v>
      </c>
      <c r="BQ19" s="84">
        <v>0</v>
      </c>
      <c r="BR19" s="47">
        <v>0</v>
      </c>
      <c r="BS19" s="91">
        <v>0</v>
      </c>
      <c r="BT19" s="91">
        <v>0</v>
      </c>
      <c r="BU19" s="84">
        <v>0</v>
      </c>
      <c r="BV19" s="84">
        <v>0</v>
      </c>
      <c r="BW19" s="47">
        <v>0</v>
      </c>
      <c r="BX19" s="92">
        <v>0</v>
      </c>
      <c r="BY19" s="92">
        <v>0</v>
      </c>
      <c r="BZ19" s="93">
        <v>0</v>
      </c>
      <c r="CA19" s="96">
        <v>0</v>
      </c>
      <c r="CB19" s="90">
        <v>0</v>
      </c>
      <c r="CC19" s="91">
        <v>0</v>
      </c>
      <c r="CD19" s="84">
        <v>0</v>
      </c>
      <c r="CE19" s="84">
        <v>0</v>
      </c>
      <c r="CF19" s="47">
        <v>0</v>
      </c>
      <c r="CG19" s="91">
        <v>0</v>
      </c>
      <c r="CH19" s="91">
        <v>0</v>
      </c>
      <c r="CI19" s="84">
        <v>0</v>
      </c>
      <c r="CJ19" s="84">
        <v>0</v>
      </c>
      <c r="CK19" s="47">
        <v>0</v>
      </c>
      <c r="CL19" s="91">
        <v>0</v>
      </c>
      <c r="CM19" s="91">
        <v>0</v>
      </c>
      <c r="CN19" s="84">
        <v>0</v>
      </c>
      <c r="CO19" s="84">
        <v>0</v>
      </c>
      <c r="CP19" s="47">
        <v>0</v>
      </c>
      <c r="CQ19" s="91">
        <v>0</v>
      </c>
      <c r="CR19" s="91">
        <v>0</v>
      </c>
      <c r="CS19" s="84">
        <v>0</v>
      </c>
      <c r="CT19" s="84">
        <v>0</v>
      </c>
      <c r="CU19" s="47">
        <v>0</v>
      </c>
      <c r="CV19" s="91">
        <v>0</v>
      </c>
      <c r="CW19" s="91">
        <v>0</v>
      </c>
      <c r="CX19" s="84">
        <v>0</v>
      </c>
      <c r="CY19" s="84">
        <v>0</v>
      </c>
      <c r="CZ19" s="47">
        <v>0</v>
      </c>
      <c r="DA19" s="91">
        <v>0</v>
      </c>
      <c r="DB19" s="91">
        <v>0</v>
      </c>
      <c r="DC19" s="84">
        <v>0</v>
      </c>
      <c r="DD19" s="84">
        <v>0</v>
      </c>
      <c r="DE19" s="47">
        <v>0</v>
      </c>
      <c r="DF19" s="92">
        <v>0</v>
      </c>
      <c r="DG19" s="92">
        <v>0</v>
      </c>
      <c r="DH19" s="93">
        <v>0</v>
      </c>
      <c r="DI19" s="94">
        <v>0</v>
      </c>
      <c r="DJ19" s="90">
        <v>79</v>
      </c>
      <c r="DK19" s="91">
        <v>79</v>
      </c>
      <c r="DL19" s="84">
        <v>21631.938000000002</v>
      </c>
      <c r="DM19" s="84">
        <v>21631.937999999998</v>
      </c>
      <c r="DN19" s="47">
        <v>1</v>
      </c>
      <c r="DO19" s="91">
        <v>9</v>
      </c>
      <c r="DP19" s="91">
        <v>9</v>
      </c>
      <c r="DQ19" s="84">
        <v>4993.0380000000005</v>
      </c>
      <c r="DR19" s="84">
        <v>4993.0379999999996</v>
      </c>
      <c r="DS19" s="47">
        <v>1</v>
      </c>
      <c r="DT19" s="92">
        <v>88</v>
      </c>
      <c r="DU19" s="92">
        <v>88</v>
      </c>
      <c r="DV19" s="93">
        <v>26624.976000000002</v>
      </c>
      <c r="DW19" s="94">
        <v>26624.975999999999</v>
      </c>
      <c r="DX19" s="90">
        <v>34</v>
      </c>
      <c r="DY19" s="91">
        <v>34</v>
      </c>
      <c r="DZ19" s="84">
        <v>4383.1099999999997</v>
      </c>
      <c r="EA19" s="84">
        <v>4383.1099999999997</v>
      </c>
      <c r="EB19" s="47">
        <v>1</v>
      </c>
      <c r="EC19" s="91">
        <v>0</v>
      </c>
      <c r="ED19" s="91">
        <v>0</v>
      </c>
      <c r="EE19" s="84">
        <v>0</v>
      </c>
      <c r="EF19" s="84">
        <v>0</v>
      </c>
      <c r="EG19" s="47">
        <v>0</v>
      </c>
      <c r="EH19" s="91">
        <v>0</v>
      </c>
      <c r="EI19" s="91">
        <v>0</v>
      </c>
      <c r="EJ19" s="84">
        <v>0</v>
      </c>
      <c r="EK19" s="84">
        <v>0</v>
      </c>
      <c r="EL19" s="47">
        <v>0</v>
      </c>
      <c r="EM19" s="91">
        <v>20</v>
      </c>
      <c r="EN19" s="91">
        <v>20</v>
      </c>
      <c r="EO19" s="84">
        <v>1571.62</v>
      </c>
      <c r="EP19" s="84">
        <v>1571.62</v>
      </c>
      <c r="EQ19" s="47">
        <v>1</v>
      </c>
      <c r="ER19" s="91">
        <v>40</v>
      </c>
      <c r="ES19" s="91">
        <v>40</v>
      </c>
      <c r="ET19" s="84">
        <v>7120.64</v>
      </c>
      <c r="EU19" s="84">
        <v>7120.64</v>
      </c>
      <c r="EV19" s="47">
        <v>1</v>
      </c>
      <c r="EW19" s="91">
        <v>0</v>
      </c>
      <c r="EX19" s="91">
        <v>0</v>
      </c>
      <c r="EY19" s="84">
        <v>0</v>
      </c>
      <c r="EZ19" s="84">
        <v>0</v>
      </c>
      <c r="FA19" s="47">
        <v>0</v>
      </c>
      <c r="FB19" s="92">
        <v>94</v>
      </c>
      <c r="FC19" s="92">
        <v>94</v>
      </c>
      <c r="FD19" s="93">
        <v>13075.369999999999</v>
      </c>
      <c r="FE19" s="94">
        <v>13075.369999999999</v>
      </c>
      <c r="FF19" s="90">
        <v>0</v>
      </c>
      <c r="FG19" s="91">
        <v>0</v>
      </c>
      <c r="FH19" s="84">
        <v>0</v>
      </c>
      <c r="FI19" s="84">
        <v>0</v>
      </c>
      <c r="FJ19" s="47">
        <v>0</v>
      </c>
      <c r="FK19" s="91">
        <v>0</v>
      </c>
      <c r="FL19" s="91">
        <v>0</v>
      </c>
      <c r="FM19" s="84">
        <v>0</v>
      </c>
      <c r="FN19" s="84">
        <v>0</v>
      </c>
      <c r="FO19" s="47">
        <v>0</v>
      </c>
      <c r="FP19" s="91">
        <v>0</v>
      </c>
      <c r="FQ19" s="91">
        <v>0</v>
      </c>
      <c r="FR19" s="84">
        <v>0</v>
      </c>
      <c r="FS19" s="84">
        <v>0</v>
      </c>
      <c r="FT19" s="47">
        <v>0</v>
      </c>
      <c r="FU19" s="92">
        <v>0</v>
      </c>
      <c r="FV19" s="92">
        <v>0</v>
      </c>
      <c r="FW19" s="92">
        <v>0</v>
      </c>
      <c r="FX19" s="94">
        <v>0</v>
      </c>
      <c r="FY19" s="90">
        <v>0</v>
      </c>
      <c r="FZ19" s="91">
        <v>0</v>
      </c>
      <c r="GA19" s="84">
        <v>0</v>
      </c>
      <c r="GB19" s="84">
        <v>0</v>
      </c>
      <c r="GC19" s="47">
        <v>0</v>
      </c>
      <c r="GD19" s="91">
        <v>0</v>
      </c>
      <c r="GE19" s="91">
        <v>0</v>
      </c>
      <c r="GF19" s="84">
        <v>0</v>
      </c>
      <c r="GG19" s="84">
        <v>0</v>
      </c>
      <c r="GH19" s="47">
        <v>0</v>
      </c>
      <c r="GI19" s="92">
        <v>0</v>
      </c>
      <c r="GJ19" s="92">
        <v>0</v>
      </c>
      <c r="GK19" s="93">
        <v>0</v>
      </c>
      <c r="GL19" s="94">
        <v>0</v>
      </c>
      <c r="GM19" s="90">
        <v>0</v>
      </c>
      <c r="GN19" s="91">
        <v>0</v>
      </c>
      <c r="GO19" s="84">
        <v>0</v>
      </c>
      <c r="GP19" s="84">
        <v>0</v>
      </c>
      <c r="GQ19" s="47">
        <v>0</v>
      </c>
      <c r="GR19" s="91">
        <v>0</v>
      </c>
      <c r="GS19" s="91">
        <v>0</v>
      </c>
      <c r="GT19" s="84">
        <v>0</v>
      </c>
      <c r="GU19" s="84">
        <v>0</v>
      </c>
      <c r="GV19" s="47">
        <v>0</v>
      </c>
      <c r="GW19" s="91">
        <v>0</v>
      </c>
      <c r="GX19" s="91">
        <v>0</v>
      </c>
      <c r="GY19" s="84">
        <v>0</v>
      </c>
      <c r="GZ19" s="84">
        <v>0</v>
      </c>
      <c r="HA19" s="47">
        <v>0</v>
      </c>
      <c r="HB19" s="91">
        <v>0</v>
      </c>
      <c r="HC19" s="91">
        <v>0</v>
      </c>
      <c r="HD19" s="84">
        <v>0</v>
      </c>
      <c r="HE19" s="84">
        <v>0</v>
      </c>
      <c r="HF19" s="47"/>
      <c r="HG19" s="92">
        <v>0</v>
      </c>
      <c r="HH19" s="92">
        <v>0</v>
      </c>
      <c r="HI19" s="93">
        <v>0</v>
      </c>
      <c r="HJ19" s="94">
        <v>0</v>
      </c>
      <c r="HK19" s="90">
        <v>0</v>
      </c>
      <c r="HL19" s="91">
        <v>0</v>
      </c>
      <c r="HM19" s="84">
        <v>0</v>
      </c>
      <c r="HN19" s="84">
        <v>0</v>
      </c>
      <c r="HO19" s="95">
        <v>0</v>
      </c>
      <c r="HP19" s="106">
        <v>257</v>
      </c>
      <c r="HQ19" s="86">
        <v>257</v>
      </c>
      <c r="HR19" s="87">
        <v>44353.528099999996</v>
      </c>
      <c r="HS19" s="87">
        <v>44353.528100000003</v>
      </c>
      <c r="HT19" s="88">
        <v>1</v>
      </c>
      <c r="HU19" s="86">
        <v>126</v>
      </c>
      <c r="HV19" s="86">
        <v>126</v>
      </c>
      <c r="HW19" s="87">
        <v>25234.3478</v>
      </c>
      <c r="HX19" s="87">
        <v>25234.347799999996</v>
      </c>
      <c r="HY19" s="88">
        <v>1</v>
      </c>
      <c r="HZ19" s="86">
        <v>37</v>
      </c>
      <c r="IA19" s="86">
        <v>37</v>
      </c>
      <c r="IB19" s="87">
        <v>8338.0600000000013</v>
      </c>
      <c r="IC19" s="87">
        <v>8338.06</v>
      </c>
      <c r="ID19" s="88">
        <v>1</v>
      </c>
      <c r="IE19" s="86">
        <v>420</v>
      </c>
      <c r="IF19" s="86">
        <v>420</v>
      </c>
      <c r="IG19" s="87">
        <v>53952.5311</v>
      </c>
      <c r="IH19" s="87">
        <v>53952.5311</v>
      </c>
      <c r="II19" s="88">
        <v>1</v>
      </c>
      <c r="IJ19" s="86">
        <v>202</v>
      </c>
      <c r="IK19" s="86">
        <v>202</v>
      </c>
      <c r="IL19" s="87">
        <v>31531.123</v>
      </c>
      <c r="IM19" s="87">
        <v>31531.123</v>
      </c>
      <c r="IN19" s="88">
        <v>1</v>
      </c>
      <c r="IO19" s="86">
        <v>59</v>
      </c>
      <c r="IP19" s="86">
        <v>59</v>
      </c>
      <c r="IQ19" s="87">
        <v>11582.3905</v>
      </c>
      <c r="IR19" s="87">
        <v>11582.3905</v>
      </c>
      <c r="IS19" s="88">
        <v>1</v>
      </c>
      <c r="IT19" s="86">
        <v>257</v>
      </c>
      <c r="IU19" s="86">
        <v>257</v>
      </c>
      <c r="IV19" s="87">
        <v>42975.54</v>
      </c>
      <c r="IW19" s="87">
        <v>42975.54</v>
      </c>
      <c r="IX19" s="88">
        <v>1</v>
      </c>
      <c r="IY19" s="86">
        <v>0</v>
      </c>
      <c r="IZ19" s="86">
        <v>0</v>
      </c>
      <c r="JA19" s="87">
        <v>0</v>
      </c>
      <c r="JB19" s="87">
        <v>0</v>
      </c>
      <c r="JC19" s="88">
        <v>0</v>
      </c>
      <c r="JD19" s="86">
        <v>10</v>
      </c>
      <c r="JE19" s="86">
        <v>10</v>
      </c>
      <c r="JF19" s="87">
        <v>1529.12</v>
      </c>
      <c r="JG19" s="87">
        <v>1529.12</v>
      </c>
      <c r="JH19" s="88">
        <v>1</v>
      </c>
      <c r="JI19" s="86">
        <v>0</v>
      </c>
      <c r="JJ19" s="86">
        <v>0</v>
      </c>
      <c r="JK19" s="87">
        <v>0</v>
      </c>
      <c r="JL19" s="87">
        <v>0</v>
      </c>
      <c r="JM19" s="88">
        <v>0</v>
      </c>
      <c r="JN19" s="86">
        <v>5</v>
      </c>
      <c r="JO19" s="86">
        <v>5</v>
      </c>
      <c r="JP19" s="87">
        <v>1126.925</v>
      </c>
      <c r="JQ19" s="87">
        <v>1126.925</v>
      </c>
      <c r="JR19" s="88">
        <v>1</v>
      </c>
      <c r="JS19" s="86">
        <v>25</v>
      </c>
      <c r="JT19" s="86">
        <v>25</v>
      </c>
      <c r="JU19" s="87">
        <v>18015.042399999998</v>
      </c>
      <c r="JV19" s="87">
        <v>18015.042399999998</v>
      </c>
      <c r="JW19" s="88">
        <v>1</v>
      </c>
      <c r="JX19" s="86">
        <v>0</v>
      </c>
      <c r="JY19" s="86">
        <v>0</v>
      </c>
      <c r="JZ19" s="87">
        <v>0</v>
      </c>
      <c r="KA19" s="87">
        <v>0</v>
      </c>
      <c r="KB19" s="88">
        <v>0</v>
      </c>
      <c r="KC19" s="104">
        <v>1398</v>
      </c>
      <c r="KD19" s="104">
        <v>1398</v>
      </c>
      <c r="KE19" s="105">
        <v>238638.6079</v>
      </c>
      <c r="KF19" s="107">
        <v>238638.6079</v>
      </c>
      <c r="KG19" s="83">
        <v>0</v>
      </c>
      <c r="KH19" s="91">
        <v>0</v>
      </c>
      <c r="KI19" s="84">
        <v>0</v>
      </c>
      <c r="KJ19" s="84">
        <v>0</v>
      </c>
      <c r="KK19" s="47">
        <v>0</v>
      </c>
      <c r="KL19" s="91">
        <v>0</v>
      </c>
      <c r="KM19" s="91">
        <v>0</v>
      </c>
      <c r="KN19" s="84">
        <v>0</v>
      </c>
      <c r="KO19" s="84">
        <v>0</v>
      </c>
      <c r="KP19" s="47">
        <v>0</v>
      </c>
      <c r="KQ19" s="92">
        <v>0</v>
      </c>
      <c r="KR19" s="92">
        <v>0</v>
      </c>
      <c r="KS19" s="93">
        <v>0</v>
      </c>
      <c r="KT19" s="94">
        <v>0</v>
      </c>
      <c r="KU19" s="90">
        <v>42</v>
      </c>
      <c r="KV19" s="91">
        <v>42</v>
      </c>
      <c r="KW19" s="84">
        <v>6187.65</v>
      </c>
      <c r="KX19" s="84">
        <v>6187.65</v>
      </c>
      <c r="KY19" s="47">
        <v>1</v>
      </c>
      <c r="KZ19" s="91">
        <v>11</v>
      </c>
      <c r="LA19" s="91">
        <v>11</v>
      </c>
      <c r="LB19" s="84">
        <v>3293.8510000000001</v>
      </c>
      <c r="LC19" s="84">
        <v>3293.8510000000001</v>
      </c>
      <c r="LD19" s="47">
        <v>1</v>
      </c>
      <c r="LE19" s="91">
        <v>175</v>
      </c>
      <c r="LF19" s="91">
        <v>175</v>
      </c>
      <c r="LG19" s="84">
        <v>27073.55</v>
      </c>
      <c r="LH19" s="84">
        <v>27073.55</v>
      </c>
      <c r="LI19" s="47">
        <v>1</v>
      </c>
      <c r="LJ19" s="91">
        <v>0</v>
      </c>
      <c r="LK19" s="91">
        <v>0</v>
      </c>
      <c r="LL19" s="84">
        <v>0</v>
      </c>
      <c r="LM19" s="84">
        <v>0</v>
      </c>
      <c r="LN19" s="47">
        <v>0</v>
      </c>
      <c r="LO19" s="91">
        <v>0</v>
      </c>
      <c r="LP19" s="91">
        <v>0</v>
      </c>
      <c r="LQ19" s="84">
        <v>0</v>
      </c>
      <c r="LR19" s="84">
        <v>0</v>
      </c>
      <c r="LS19" s="47">
        <v>0</v>
      </c>
      <c r="LT19" s="92">
        <v>228</v>
      </c>
      <c r="LU19" s="92">
        <v>228</v>
      </c>
      <c r="LV19" s="93">
        <v>36555.050999999999</v>
      </c>
      <c r="LW19" s="94">
        <v>36555.050999999999</v>
      </c>
      <c r="LX19" s="90">
        <v>0</v>
      </c>
      <c r="LY19" s="91">
        <v>0</v>
      </c>
      <c r="LZ19" s="84">
        <v>0</v>
      </c>
      <c r="MA19" s="84">
        <v>0</v>
      </c>
      <c r="MB19" s="47">
        <v>0</v>
      </c>
      <c r="MC19" s="91">
        <v>0</v>
      </c>
      <c r="MD19" s="91">
        <v>0</v>
      </c>
      <c r="ME19" s="84">
        <v>0</v>
      </c>
      <c r="MF19" s="84">
        <v>0</v>
      </c>
      <c r="MG19" s="47">
        <v>0</v>
      </c>
      <c r="MH19" s="92">
        <v>0</v>
      </c>
      <c r="MI19" s="92">
        <v>0</v>
      </c>
      <c r="MJ19" s="93">
        <v>0</v>
      </c>
      <c r="MK19" s="96">
        <v>0</v>
      </c>
      <c r="ML19" s="90">
        <v>0</v>
      </c>
      <c r="MM19" s="91">
        <v>0</v>
      </c>
      <c r="MN19" s="84">
        <v>0</v>
      </c>
      <c r="MO19" s="84">
        <v>0</v>
      </c>
      <c r="MP19" s="69">
        <v>0</v>
      </c>
      <c r="MQ19" s="90">
        <v>0</v>
      </c>
      <c r="MR19" s="91">
        <v>0</v>
      </c>
      <c r="MS19" s="84">
        <v>0</v>
      </c>
      <c r="MT19" s="84">
        <v>0</v>
      </c>
      <c r="MU19" s="47">
        <v>0</v>
      </c>
      <c r="MV19" s="91">
        <v>0</v>
      </c>
      <c r="MW19" s="91">
        <v>0</v>
      </c>
      <c r="MX19" s="84">
        <v>0</v>
      </c>
      <c r="MY19" s="84">
        <v>0</v>
      </c>
      <c r="MZ19" s="47">
        <v>0</v>
      </c>
      <c r="NA19" s="92">
        <v>0</v>
      </c>
      <c r="NB19" s="92">
        <v>0</v>
      </c>
      <c r="NC19" s="93">
        <v>0</v>
      </c>
      <c r="ND19" s="97">
        <v>0</v>
      </c>
    </row>
    <row r="20" spans="1:370" s="46" customFormat="1">
      <c r="A20" s="44">
        <v>630063</v>
      </c>
      <c r="B20" s="44">
        <v>5002</v>
      </c>
      <c r="C20" s="172" t="s">
        <v>34</v>
      </c>
      <c r="D20" s="83">
        <v>517</v>
      </c>
      <c r="E20" s="83">
        <v>517</v>
      </c>
      <c r="F20" s="84">
        <v>158769.242</v>
      </c>
      <c r="G20" s="84">
        <v>158769.242</v>
      </c>
      <c r="H20" s="69">
        <v>1</v>
      </c>
      <c r="I20" s="85">
        <v>30</v>
      </c>
      <c r="J20" s="86">
        <v>30</v>
      </c>
      <c r="K20" s="87">
        <v>5475.78</v>
      </c>
      <c r="L20" s="87">
        <v>5475.78</v>
      </c>
      <c r="M20" s="88">
        <v>1</v>
      </c>
      <c r="N20" s="86">
        <v>0</v>
      </c>
      <c r="O20" s="86">
        <v>0</v>
      </c>
      <c r="P20" s="87">
        <v>0</v>
      </c>
      <c r="Q20" s="87">
        <v>0</v>
      </c>
      <c r="R20" s="88">
        <v>0</v>
      </c>
      <c r="S20" s="86">
        <v>30</v>
      </c>
      <c r="T20" s="86">
        <v>30</v>
      </c>
      <c r="U20" s="87">
        <v>5475.78</v>
      </c>
      <c r="V20" s="89">
        <v>5475.78</v>
      </c>
      <c r="W20" s="90">
        <v>0</v>
      </c>
      <c r="X20" s="91">
        <v>0</v>
      </c>
      <c r="Y20" s="84">
        <v>0</v>
      </c>
      <c r="Z20" s="84">
        <v>0</v>
      </c>
      <c r="AA20" s="47">
        <v>0</v>
      </c>
      <c r="AB20" s="91">
        <v>0</v>
      </c>
      <c r="AC20" s="91">
        <v>0</v>
      </c>
      <c r="AD20" s="84">
        <v>0</v>
      </c>
      <c r="AE20" s="84">
        <v>0</v>
      </c>
      <c r="AF20" s="47">
        <v>0</v>
      </c>
      <c r="AG20" s="92">
        <v>0</v>
      </c>
      <c r="AH20" s="92">
        <v>0</v>
      </c>
      <c r="AI20" s="93">
        <v>0</v>
      </c>
      <c r="AJ20" s="94">
        <v>0</v>
      </c>
      <c r="AK20" s="90">
        <v>0</v>
      </c>
      <c r="AL20" s="91">
        <v>0</v>
      </c>
      <c r="AM20" s="84">
        <v>0</v>
      </c>
      <c r="AN20" s="84">
        <v>0</v>
      </c>
      <c r="AO20" s="69">
        <v>0</v>
      </c>
      <c r="AP20" s="90">
        <v>0</v>
      </c>
      <c r="AQ20" s="91">
        <v>0</v>
      </c>
      <c r="AR20" s="84">
        <v>0</v>
      </c>
      <c r="AS20" s="84">
        <v>0</v>
      </c>
      <c r="AT20" s="47">
        <v>0</v>
      </c>
      <c r="AU20" s="91">
        <v>0</v>
      </c>
      <c r="AV20" s="91">
        <v>0</v>
      </c>
      <c r="AW20" s="84">
        <v>0</v>
      </c>
      <c r="AX20" s="84">
        <v>0</v>
      </c>
      <c r="AY20" s="47">
        <v>0</v>
      </c>
      <c r="AZ20" s="92">
        <v>0</v>
      </c>
      <c r="BA20" s="92">
        <v>0</v>
      </c>
      <c r="BB20" s="93">
        <v>0</v>
      </c>
      <c r="BC20" s="94">
        <v>0</v>
      </c>
      <c r="BD20" s="90">
        <v>0</v>
      </c>
      <c r="BE20" s="91">
        <v>0</v>
      </c>
      <c r="BF20" s="84">
        <v>0</v>
      </c>
      <c r="BG20" s="84">
        <v>0</v>
      </c>
      <c r="BH20" s="95">
        <v>0</v>
      </c>
      <c r="BI20" s="90">
        <v>0</v>
      </c>
      <c r="BJ20" s="91">
        <v>0</v>
      </c>
      <c r="BK20" s="84">
        <v>0</v>
      </c>
      <c r="BL20" s="84">
        <v>0</v>
      </c>
      <c r="BM20" s="95">
        <v>0</v>
      </c>
      <c r="BN20" s="83">
        <v>67</v>
      </c>
      <c r="BO20" s="91">
        <v>67</v>
      </c>
      <c r="BP20" s="84">
        <v>39040.364000000001</v>
      </c>
      <c r="BQ20" s="84">
        <v>39040.364000000001</v>
      </c>
      <c r="BR20" s="47">
        <v>1</v>
      </c>
      <c r="BS20" s="91">
        <v>21</v>
      </c>
      <c r="BT20" s="91">
        <v>21</v>
      </c>
      <c r="BU20" s="84">
        <v>36083.607000000004</v>
      </c>
      <c r="BV20" s="84">
        <v>36083.607000000004</v>
      </c>
      <c r="BW20" s="47">
        <v>1</v>
      </c>
      <c r="BX20" s="92">
        <v>88</v>
      </c>
      <c r="BY20" s="92">
        <v>88</v>
      </c>
      <c r="BZ20" s="93">
        <v>75123.971000000005</v>
      </c>
      <c r="CA20" s="96">
        <v>75123.971000000005</v>
      </c>
      <c r="CB20" s="90">
        <v>150</v>
      </c>
      <c r="CC20" s="91">
        <v>150</v>
      </c>
      <c r="CD20" s="84">
        <v>26661</v>
      </c>
      <c r="CE20" s="84">
        <v>26661</v>
      </c>
      <c r="CF20" s="47">
        <v>1</v>
      </c>
      <c r="CG20" s="91">
        <v>0</v>
      </c>
      <c r="CH20" s="91">
        <v>0</v>
      </c>
      <c r="CI20" s="84">
        <v>0</v>
      </c>
      <c r="CJ20" s="84">
        <v>0</v>
      </c>
      <c r="CK20" s="47">
        <v>0</v>
      </c>
      <c r="CL20" s="91">
        <v>0</v>
      </c>
      <c r="CM20" s="91">
        <v>0</v>
      </c>
      <c r="CN20" s="84">
        <v>0</v>
      </c>
      <c r="CO20" s="84">
        <v>0</v>
      </c>
      <c r="CP20" s="47">
        <v>0</v>
      </c>
      <c r="CQ20" s="91">
        <v>0</v>
      </c>
      <c r="CR20" s="91">
        <v>0</v>
      </c>
      <c r="CS20" s="84">
        <v>0</v>
      </c>
      <c r="CT20" s="84">
        <v>0</v>
      </c>
      <c r="CU20" s="47">
        <v>0</v>
      </c>
      <c r="CV20" s="91">
        <v>0</v>
      </c>
      <c r="CW20" s="91">
        <v>0</v>
      </c>
      <c r="CX20" s="84">
        <v>0</v>
      </c>
      <c r="CY20" s="84">
        <v>0</v>
      </c>
      <c r="CZ20" s="47">
        <v>0</v>
      </c>
      <c r="DA20" s="91">
        <v>0</v>
      </c>
      <c r="DB20" s="91">
        <v>0</v>
      </c>
      <c r="DC20" s="84">
        <v>0</v>
      </c>
      <c r="DD20" s="84">
        <v>0</v>
      </c>
      <c r="DE20" s="47">
        <v>0</v>
      </c>
      <c r="DF20" s="92">
        <v>150</v>
      </c>
      <c r="DG20" s="92">
        <v>150</v>
      </c>
      <c r="DH20" s="93">
        <v>26661</v>
      </c>
      <c r="DI20" s="94">
        <v>26661</v>
      </c>
      <c r="DJ20" s="90">
        <v>0</v>
      </c>
      <c r="DK20" s="91">
        <v>0</v>
      </c>
      <c r="DL20" s="84">
        <v>0</v>
      </c>
      <c r="DM20" s="84">
        <v>0</v>
      </c>
      <c r="DN20" s="47">
        <v>0</v>
      </c>
      <c r="DO20" s="91">
        <v>0</v>
      </c>
      <c r="DP20" s="91">
        <v>0</v>
      </c>
      <c r="DQ20" s="84">
        <v>0</v>
      </c>
      <c r="DR20" s="84">
        <v>0</v>
      </c>
      <c r="DS20" s="47">
        <v>0</v>
      </c>
      <c r="DT20" s="92">
        <v>0</v>
      </c>
      <c r="DU20" s="92">
        <v>0</v>
      </c>
      <c r="DV20" s="93">
        <v>0</v>
      </c>
      <c r="DW20" s="94">
        <v>0</v>
      </c>
      <c r="DX20" s="90">
        <v>0</v>
      </c>
      <c r="DY20" s="91">
        <v>0</v>
      </c>
      <c r="DZ20" s="84">
        <v>0</v>
      </c>
      <c r="EA20" s="84">
        <v>0</v>
      </c>
      <c r="EB20" s="47">
        <v>0</v>
      </c>
      <c r="EC20" s="91">
        <v>0</v>
      </c>
      <c r="ED20" s="91">
        <v>0</v>
      </c>
      <c r="EE20" s="84">
        <v>0</v>
      </c>
      <c r="EF20" s="84">
        <v>0</v>
      </c>
      <c r="EG20" s="47">
        <v>0</v>
      </c>
      <c r="EH20" s="91">
        <v>0</v>
      </c>
      <c r="EI20" s="91">
        <v>0</v>
      </c>
      <c r="EJ20" s="84">
        <v>0</v>
      </c>
      <c r="EK20" s="84">
        <v>0</v>
      </c>
      <c r="EL20" s="47">
        <v>0</v>
      </c>
      <c r="EM20" s="91">
        <v>0</v>
      </c>
      <c r="EN20" s="91">
        <v>0</v>
      </c>
      <c r="EO20" s="84">
        <v>0</v>
      </c>
      <c r="EP20" s="84">
        <v>0</v>
      </c>
      <c r="EQ20" s="47">
        <v>0</v>
      </c>
      <c r="ER20" s="91">
        <v>0</v>
      </c>
      <c r="ES20" s="91">
        <v>0</v>
      </c>
      <c r="ET20" s="84">
        <v>0</v>
      </c>
      <c r="EU20" s="84">
        <v>0</v>
      </c>
      <c r="EV20" s="47">
        <v>0</v>
      </c>
      <c r="EW20" s="91">
        <v>0</v>
      </c>
      <c r="EX20" s="91">
        <v>0</v>
      </c>
      <c r="EY20" s="84">
        <v>0</v>
      </c>
      <c r="EZ20" s="84">
        <v>0</v>
      </c>
      <c r="FA20" s="47">
        <v>0</v>
      </c>
      <c r="FB20" s="92">
        <v>0</v>
      </c>
      <c r="FC20" s="92">
        <v>0</v>
      </c>
      <c r="FD20" s="93">
        <v>0</v>
      </c>
      <c r="FE20" s="94">
        <v>0</v>
      </c>
      <c r="FF20" s="90">
        <v>0</v>
      </c>
      <c r="FG20" s="91">
        <v>0</v>
      </c>
      <c r="FH20" s="84">
        <v>0</v>
      </c>
      <c r="FI20" s="84">
        <v>0</v>
      </c>
      <c r="FJ20" s="47">
        <v>0</v>
      </c>
      <c r="FK20" s="91">
        <v>0</v>
      </c>
      <c r="FL20" s="91">
        <v>0</v>
      </c>
      <c r="FM20" s="84">
        <v>0</v>
      </c>
      <c r="FN20" s="84">
        <v>0</v>
      </c>
      <c r="FO20" s="47">
        <v>0</v>
      </c>
      <c r="FP20" s="91">
        <v>0</v>
      </c>
      <c r="FQ20" s="91">
        <v>0</v>
      </c>
      <c r="FR20" s="84">
        <v>0</v>
      </c>
      <c r="FS20" s="84">
        <v>0</v>
      </c>
      <c r="FT20" s="47">
        <v>0</v>
      </c>
      <c r="FU20" s="92">
        <v>0</v>
      </c>
      <c r="FV20" s="92">
        <v>0</v>
      </c>
      <c r="FW20" s="92">
        <v>0</v>
      </c>
      <c r="FX20" s="94">
        <v>0</v>
      </c>
      <c r="FY20" s="90">
        <v>0</v>
      </c>
      <c r="FZ20" s="91">
        <v>0</v>
      </c>
      <c r="GA20" s="84">
        <v>0</v>
      </c>
      <c r="GB20" s="84">
        <v>0</v>
      </c>
      <c r="GC20" s="47">
        <v>0</v>
      </c>
      <c r="GD20" s="91">
        <v>0</v>
      </c>
      <c r="GE20" s="91">
        <v>0</v>
      </c>
      <c r="GF20" s="84">
        <v>0</v>
      </c>
      <c r="GG20" s="84">
        <v>0</v>
      </c>
      <c r="GH20" s="47">
        <v>0</v>
      </c>
      <c r="GI20" s="92">
        <v>0</v>
      </c>
      <c r="GJ20" s="92">
        <v>0</v>
      </c>
      <c r="GK20" s="93">
        <v>0</v>
      </c>
      <c r="GL20" s="94">
        <v>0</v>
      </c>
      <c r="GM20" s="90">
        <v>0</v>
      </c>
      <c r="GN20" s="91">
        <v>0</v>
      </c>
      <c r="GO20" s="84">
        <v>0</v>
      </c>
      <c r="GP20" s="84">
        <v>0</v>
      </c>
      <c r="GQ20" s="47">
        <v>0</v>
      </c>
      <c r="GR20" s="91">
        <v>0</v>
      </c>
      <c r="GS20" s="91">
        <v>0</v>
      </c>
      <c r="GT20" s="84">
        <v>0</v>
      </c>
      <c r="GU20" s="84">
        <v>0</v>
      </c>
      <c r="GV20" s="47">
        <v>0</v>
      </c>
      <c r="GW20" s="91">
        <v>0</v>
      </c>
      <c r="GX20" s="91">
        <v>0</v>
      </c>
      <c r="GY20" s="84">
        <v>0</v>
      </c>
      <c r="GZ20" s="84">
        <v>0</v>
      </c>
      <c r="HA20" s="47">
        <v>0</v>
      </c>
      <c r="HB20" s="91">
        <v>0</v>
      </c>
      <c r="HC20" s="91">
        <v>0</v>
      </c>
      <c r="HD20" s="84">
        <v>0</v>
      </c>
      <c r="HE20" s="84">
        <v>0</v>
      </c>
      <c r="HF20" s="47"/>
      <c r="HG20" s="92">
        <v>0</v>
      </c>
      <c r="HH20" s="92">
        <v>0</v>
      </c>
      <c r="HI20" s="93">
        <v>0</v>
      </c>
      <c r="HJ20" s="94">
        <v>0</v>
      </c>
      <c r="HK20" s="90">
        <v>0</v>
      </c>
      <c r="HL20" s="91">
        <v>0</v>
      </c>
      <c r="HM20" s="84">
        <v>0</v>
      </c>
      <c r="HN20" s="84">
        <v>0</v>
      </c>
      <c r="HO20" s="95">
        <v>0</v>
      </c>
      <c r="HP20" s="106">
        <v>0</v>
      </c>
      <c r="HQ20" s="86">
        <v>0</v>
      </c>
      <c r="HR20" s="87">
        <v>0</v>
      </c>
      <c r="HS20" s="87">
        <v>0</v>
      </c>
      <c r="HT20" s="88">
        <v>0</v>
      </c>
      <c r="HU20" s="86">
        <v>0</v>
      </c>
      <c r="HV20" s="86">
        <v>0</v>
      </c>
      <c r="HW20" s="87">
        <v>0</v>
      </c>
      <c r="HX20" s="87">
        <v>0</v>
      </c>
      <c r="HY20" s="88">
        <v>0</v>
      </c>
      <c r="HZ20" s="86">
        <v>0</v>
      </c>
      <c r="IA20" s="86">
        <v>0</v>
      </c>
      <c r="IB20" s="87">
        <v>0</v>
      </c>
      <c r="IC20" s="87">
        <v>0</v>
      </c>
      <c r="ID20" s="88">
        <v>0</v>
      </c>
      <c r="IE20" s="86">
        <v>0</v>
      </c>
      <c r="IF20" s="86">
        <v>0</v>
      </c>
      <c r="IG20" s="87">
        <v>0</v>
      </c>
      <c r="IH20" s="87">
        <v>0</v>
      </c>
      <c r="II20" s="88">
        <v>0</v>
      </c>
      <c r="IJ20" s="86">
        <v>0</v>
      </c>
      <c r="IK20" s="86">
        <v>0</v>
      </c>
      <c r="IL20" s="87">
        <v>0</v>
      </c>
      <c r="IM20" s="87">
        <v>0</v>
      </c>
      <c r="IN20" s="88">
        <v>0</v>
      </c>
      <c r="IO20" s="86">
        <v>0</v>
      </c>
      <c r="IP20" s="86">
        <v>0</v>
      </c>
      <c r="IQ20" s="87">
        <v>0</v>
      </c>
      <c r="IR20" s="87">
        <v>0</v>
      </c>
      <c r="IS20" s="88">
        <v>0</v>
      </c>
      <c r="IT20" s="86">
        <v>0</v>
      </c>
      <c r="IU20" s="86">
        <v>0</v>
      </c>
      <c r="IV20" s="87">
        <v>0</v>
      </c>
      <c r="IW20" s="87">
        <v>0</v>
      </c>
      <c r="IX20" s="88">
        <v>0</v>
      </c>
      <c r="IY20" s="86">
        <v>0</v>
      </c>
      <c r="IZ20" s="86">
        <v>0</v>
      </c>
      <c r="JA20" s="87">
        <v>0</v>
      </c>
      <c r="JB20" s="87">
        <v>0</v>
      </c>
      <c r="JC20" s="88">
        <v>0</v>
      </c>
      <c r="JD20" s="86">
        <v>0</v>
      </c>
      <c r="JE20" s="86">
        <v>0</v>
      </c>
      <c r="JF20" s="87">
        <v>0</v>
      </c>
      <c r="JG20" s="87">
        <v>0</v>
      </c>
      <c r="JH20" s="88">
        <v>0</v>
      </c>
      <c r="JI20" s="86">
        <v>0</v>
      </c>
      <c r="JJ20" s="86">
        <v>0</v>
      </c>
      <c r="JK20" s="87">
        <v>0</v>
      </c>
      <c r="JL20" s="87">
        <v>0</v>
      </c>
      <c r="JM20" s="88">
        <v>0</v>
      </c>
      <c r="JN20" s="86">
        <v>0</v>
      </c>
      <c r="JO20" s="86">
        <v>0</v>
      </c>
      <c r="JP20" s="87">
        <v>0</v>
      </c>
      <c r="JQ20" s="87">
        <v>0</v>
      </c>
      <c r="JR20" s="88">
        <v>0</v>
      </c>
      <c r="JS20" s="86">
        <v>0</v>
      </c>
      <c r="JT20" s="86">
        <v>0</v>
      </c>
      <c r="JU20" s="87">
        <v>0</v>
      </c>
      <c r="JV20" s="87">
        <v>0</v>
      </c>
      <c r="JW20" s="88">
        <v>0</v>
      </c>
      <c r="JX20" s="86">
        <v>0</v>
      </c>
      <c r="JY20" s="86">
        <v>0</v>
      </c>
      <c r="JZ20" s="87">
        <v>0</v>
      </c>
      <c r="KA20" s="87">
        <v>0</v>
      </c>
      <c r="KB20" s="88">
        <v>0</v>
      </c>
      <c r="KC20" s="104">
        <v>0</v>
      </c>
      <c r="KD20" s="104">
        <v>0</v>
      </c>
      <c r="KE20" s="105">
        <v>0</v>
      </c>
      <c r="KF20" s="107">
        <v>0</v>
      </c>
      <c r="KG20" s="83">
        <v>0</v>
      </c>
      <c r="KH20" s="91">
        <v>0</v>
      </c>
      <c r="KI20" s="84">
        <v>0</v>
      </c>
      <c r="KJ20" s="84">
        <v>0</v>
      </c>
      <c r="KK20" s="47">
        <v>0</v>
      </c>
      <c r="KL20" s="91">
        <v>0</v>
      </c>
      <c r="KM20" s="91">
        <v>0</v>
      </c>
      <c r="KN20" s="84">
        <v>0</v>
      </c>
      <c r="KO20" s="84">
        <v>0</v>
      </c>
      <c r="KP20" s="47">
        <v>0</v>
      </c>
      <c r="KQ20" s="92">
        <v>0</v>
      </c>
      <c r="KR20" s="92">
        <v>0</v>
      </c>
      <c r="KS20" s="93">
        <v>0</v>
      </c>
      <c r="KT20" s="94">
        <v>0</v>
      </c>
      <c r="KU20" s="90">
        <v>123</v>
      </c>
      <c r="KV20" s="91">
        <v>123</v>
      </c>
      <c r="KW20" s="84">
        <v>18120.974999999999</v>
      </c>
      <c r="KX20" s="84">
        <v>18120.974999999999</v>
      </c>
      <c r="KY20" s="47">
        <v>1</v>
      </c>
      <c r="KZ20" s="91">
        <v>96</v>
      </c>
      <c r="LA20" s="91">
        <v>96</v>
      </c>
      <c r="LB20" s="84">
        <v>28746.335999999999</v>
      </c>
      <c r="LC20" s="84">
        <v>28746.335999999999</v>
      </c>
      <c r="LD20" s="47">
        <v>1</v>
      </c>
      <c r="LE20" s="91">
        <v>30</v>
      </c>
      <c r="LF20" s="91">
        <v>30</v>
      </c>
      <c r="LG20" s="84">
        <v>4641.18</v>
      </c>
      <c r="LH20" s="84">
        <v>4641.18</v>
      </c>
      <c r="LI20" s="47">
        <v>1</v>
      </c>
      <c r="LJ20" s="91">
        <v>0</v>
      </c>
      <c r="LK20" s="91">
        <v>0</v>
      </c>
      <c r="LL20" s="84">
        <v>0</v>
      </c>
      <c r="LM20" s="84">
        <v>0</v>
      </c>
      <c r="LN20" s="47">
        <v>0</v>
      </c>
      <c r="LO20" s="91">
        <v>0</v>
      </c>
      <c r="LP20" s="91">
        <v>0</v>
      </c>
      <c r="LQ20" s="84">
        <v>0</v>
      </c>
      <c r="LR20" s="84">
        <v>0</v>
      </c>
      <c r="LS20" s="47">
        <v>0</v>
      </c>
      <c r="LT20" s="92">
        <v>249</v>
      </c>
      <c r="LU20" s="92">
        <v>249</v>
      </c>
      <c r="LV20" s="93">
        <v>51508.491000000002</v>
      </c>
      <c r="LW20" s="94">
        <v>51508.491000000002</v>
      </c>
      <c r="LX20" s="90">
        <v>0</v>
      </c>
      <c r="LY20" s="91">
        <v>0</v>
      </c>
      <c r="LZ20" s="84">
        <v>0</v>
      </c>
      <c r="MA20" s="84">
        <v>0</v>
      </c>
      <c r="MB20" s="47">
        <v>0</v>
      </c>
      <c r="MC20" s="91">
        <v>0</v>
      </c>
      <c r="MD20" s="91">
        <v>0</v>
      </c>
      <c r="ME20" s="84">
        <v>0</v>
      </c>
      <c r="MF20" s="84">
        <v>0</v>
      </c>
      <c r="MG20" s="47">
        <v>0</v>
      </c>
      <c r="MH20" s="92">
        <v>0</v>
      </c>
      <c r="MI20" s="92">
        <v>0</v>
      </c>
      <c r="MJ20" s="93">
        <v>0</v>
      </c>
      <c r="MK20" s="96">
        <v>0</v>
      </c>
      <c r="ML20" s="90">
        <v>0</v>
      </c>
      <c r="MM20" s="91">
        <v>0</v>
      </c>
      <c r="MN20" s="84">
        <v>0</v>
      </c>
      <c r="MO20" s="84">
        <v>0</v>
      </c>
      <c r="MP20" s="69">
        <v>0</v>
      </c>
      <c r="MQ20" s="90">
        <v>0</v>
      </c>
      <c r="MR20" s="91">
        <v>0</v>
      </c>
      <c r="MS20" s="84">
        <v>0</v>
      </c>
      <c r="MT20" s="84">
        <v>0</v>
      </c>
      <c r="MU20" s="47">
        <v>0</v>
      </c>
      <c r="MV20" s="91">
        <v>0</v>
      </c>
      <c r="MW20" s="91">
        <v>0</v>
      </c>
      <c r="MX20" s="84">
        <v>0</v>
      </c>
      <c r="MY20" s="84">
        <v>0</v>
      </c>
      <c r="MZ20" s="47">
        <v>0</v>
      </c>
      <c r="NA20" s="92">
        <v>0</v>
      </c>
      <c r="NB20" s="92">
        <v>0</v>
      </c>
      <c r="NC20" s="93">
        <v>0</v>
      </c>
      <c r="ND20" s="97">
        <v>0</v>
      </c>
    </row>
    <row r="21" spans="1:370" s="46" customFormat="1" ht="30">
      <c r="A21" s="44">
        <v>630064</v>
      </c>
      <c r="B21" s="44">
        <v>5003</v>
      </c>
      <c r="C21" s="172" t="s">
        <v>35</v>
      </c>
      <c r="D21" s="83">
        <v>364</v>
      </c>
      <c r="E21" s="83">
        <v>364</v>
      </c>
      <c r="F21" s="84">
        <v>76459.854999999996</v>
      </c>
      <c r="G21" s="84">
        <v>76459.854999999996</v>
      </c>
      <c r="H21" s="69">
        <v>1</v>
      </c>
      <c r="I21" s="85">
        <v>8</v>
      </c>
      <c r="J21" s="86">
        <v>8</v>
      </c>
      <c r="K21" s="87">
        <v>1460.2080000000001</v>
      </c>
      <c r="L21" s="87">
        <v>1460.2080000000001</v>
      </c>
      <c r="M21" s="88">
        <v>1</v>
      </c>
      <c r="N21" s="86">
        <v>0</v>
      </c>
      <c r="O21" s="86">
        <v>0</v>
      </c>
      <c r="P21" s="87">
        <v>0</v>
      </c>
      <c r="Q21" s="87">
        <v>0</v>
      </c>
      <c r="R21" s="88">
        <v>0</v>
      </c>
      <c r="S21" s="86">
        <v>8</v>
      </c>
      <c r="T21" s="86">
        <v>8</v>
      </c>
      <c r="U21" s="87">
        <v>1460.2080000000001</v>
      </c>
      <c r="V21" s="89">
        <v>1460.2080000000001</v>
      </c>
      <c r="W21" s="90">
        <v>25</v>
      </c>
      <c r="X21" s="91">
        <v>25</v>
      </c>
      <c r="Y21" s="84">
        <v>3501.8</v>
      </c>
      <c r="Z21" s="84">
        <v>3501.8</v>
      </c>
      <c r="AA21" s="47">
        <v>1</v>
      </c>
      <c r="AB21" s="91">
        <v>13</v>
      </c>
      <c r="AC21" s="91">
        <v>13</v>
      </c>
      <c r="AD21" s="84">
        <v>2760.576</v>
      </c>
      <c r="AE21" s="84">
        <v>2760.576</v>
      </c>
      <c r="AF21" s="47">
        <v>1</v>
      </c>
      <c r="AG21" s="92">
        <v>38</v>
      </c>
      <c r="AH21" s="92">
        <v>38</v>
      </c>
      <c r="AI21" s="93">
        <v>6262.3760000000002</v>
      </c>
      <c r="AJ21" s="94">
        <v>6262.3760000000002</v>
      </c>
      <c r="AK21" s="90">
        <v>0</v>
      </c>
      <c r="AL21" s="91">
        <v>0</v>
      </c>
      <c r="AM21" s="84">
        <v>0</v>
      </c>
      <c r="AN21" s="84">
        <v>0</v>
      </c>
      <c r="AO21" s="69">
        <v>0</v>
      </c>
      <c r="AP21" s="90">
        <v>0</v>
      </c>
      <c r="AQ21" s="91">
        <v>0</v>
      </c>
      <c r="AR21" s="84">
        <v>0</v>
      </c>
      <c r="AS21" s="84">
        <v>0</v>
      </c>
      <c r="AT21" s="47">
        <v>0</v>
      </c>
      <c r="AU21" s="91">
        <v>0</v>
      </c>
      <c r="AV21" s="91">
        <v>0</v>
      </c>
      <c r="AW21" s="84">
        <v>0</v>
      </c>
      <c r="AX21" s="84">
        <v>0</v>
      </c>
      <c r="AY21" s="47">
        <v>0</v>
      </c>
      <c r="AZ21" s="92">
        <v>0</v>
      </c>
      <c r="BA21" s="92">
        <v>0</v>
      </c>
      <c r="BB21" s="93">
        <v>0</v>
      </c>
      <c r="BC21" s="94">
        <v>0</v>
      </c>
      <c r="BD21" s="90">
        <v>0</v>
      </c>
      <c r="BE21" s="91">
        <v>0</v>
      </c>
      <c r="BF21" s="84">
        <v>0</v>
      </c>
      <c r="BG21" s="84">
        <v>0</v>
      </c>
      <c r="BH21" s="95">
        <v>0</v>
      </c>
      <c r="BI21" s="90">
        <v>0</v>
      </c>
      <c r="BJ21" s="91">
        <v>0</v>
      </c>
      <c r="BK21" s="84">
        <v>0</v>
      </c>
      <c r="BL21" s="84">
        <v>0</v>
      </c>
      <c r="BM21" s="95">
        <v>0</v>
      </c>
      <c r="BN21" s="83">
        <v>0</v>
      </c>
      <c r="BO21" s="91">
        <v>0</v>
      </c>
      <c r="BP21" s="84">
        <v>0</v>
      </c>
      <c r="BQ21" s="84">
        <v>0</v>
      </c>
      <c r="BR21" s="47">
        <v>0</v>
      </c>
      <c r="BS21" s="91">
        <v>0</v>
      </c>
      <c r="BT21" s="91">
        <v>0</v>
      </c>
      <c r="BU21" s="84">
        <v>0</v>
      </c>
      <c r="BV21" s="84">
        <v>0</v>
      </c>
      <c r="BW21" s="47">
        <v>0</v>
      </c>
      <c r="BX21" s="92">
        <v>0</v>
      </c>
      <c r="BY21" s="92">
        <v>0</v>
      </c>
      <c r="BZ21" s="93">
        <v>0</v>
      </c>
      <c r="CA21" s="96">
        <v>0</v>
      </c>
      <c r="CB21" s="90">
        <v>13</v>
      </c>
      <c r="CC21" s="91">
        <v>13</v>
      </c>
      <c r="CD21" s="84">
        <v>2310.62</v>
      </c>
      <c r="CE21" s="84">
        <v>2310.62</v>
      </c>
      <c r="CF21" s="47">
        <v>1</v>
      </c>
      <c r="CG21" s="91">
        <v>0</v>
      </c>
      <c r="CH21" s="91">
        <v>0</v>
      </c>
      <c r="CI21" s="84">
        <v>0</v>
      </c>
      <c r="CJ21" s="84">
        <v>0</v>
      </c>
      <c r="CK21" s="47">
        <v>0</v>
      </c>
      <c r="CL21" s="91">
        <v>0</v>
      </c>
      <c r="CM21" s="91">
        <v>0</v>
      </c>
      <c r="CN21" s="84">
        <v>0</v>
      </c>
      <c r="CO21" s="84">
        <v>0</v>
      </c>
      <c r="CP21" s="47">
        <v>0</v>
      </c>
      <c r="CQ21" s="91">
        <v>0</v>
      </c>
      <c r="CR21" s="91">
        <v>0</v>
      </c>
      <c r="CS21" s="84">
        <v>0</v>
      </c>
      <c r="CT21" s="84">
        <v>0</v>
      </c>
      <c r="CU21" s="47">
        <v>0</v>
      </c>
      <c r="CV21" s="91">
        <v>75</v>
      </c>
      <c r="CW21" s="91">
        <v>75</v>
      </c>
      <c r="CX21" s="84">
        <v>24077.625</v>
      </c>
      <c r="CY21" s="84">
        <v>24077.625</v>
      </c>
      <c r="CZ21" s="47">
        <v>1</v>
      </c>
      <c r="DA21" s="91">
        <v>0</v>
      </c>
      <c r="DB21" s="91">
        <v>0</v>
      </c>
      <c r="DC21" s="84">
        <v>0</v>
      </c>
      <c r="DD21" s="84">
        <v>0</v>
      </c>
      <c r="DE21" s="47">
        <v>0</v>
      </c>
      <c r="DF21" s="92">
        <v>88</v>
      </c>
      <c r="DG21" s="92">
        <v>88</v>
      </c>
      <c r="DH21" s="93">
        <v>26388.244999999999</v>
      </c>
      <c r="DI21" s="94">
        <v>26388.244999999999</v>
      </c>
      <c r="DJ21" s="90">
        <v>0</v>
      </c>
      <c r="DK21" s="91">
        <v>0</v>
      </c>
      <c r="DL21" s="84">
        <v>0</v>
      </c>
      <c r="DM21" s="84">
        <v>0</v>
      </c>
      <c r="DN21" s="47">
        <v>0</v>
      </c>
      <c r="DO21" s="91">
        <v>0</v>
      </c>
      <c r="DP21" s="91">
        <v>0</v>
      </c>
      <c r="DQ21" s="84">
        <v>0</v>
      </c>
      <c r="DR21" s="84">
        <v>0</v>
      </c>
      <c r="DS21" s="47">
        <v>0</v>
      </c>
      <c r="DT21" s="92">
        <v>0</v>
      </c>
      <c r="DU21" s="92">
        <v>0</v>
      </c>
      <c r="DV21" s="93">
        <v>0</v>
      </c>
      <c r="DW21" s="94">
        <v>0</v>
      </c>
      <c r="DX21" s="90">
        <v>0</v>
      </c>
      <c r="DY21" s="91">
        <v>0</v>
      </c>
      <c r="DZ21" s="84">
        <v>0</v>
      </c>
      <c r="EA21" s="84">
        <v>0</v>
      </c>
      <c r="EB21" s="47">
        <v>0</v>
      </c>
      <c r="EC21" s="91">
        <v>0</v>
      </c>
      <c r="ED21" s="91">
        <v>0</v>
      </c>
      <c r="EE21" s="84">
        <v>0</v>
      </c>
      <c r="EF21" s="84">
        <v>0</v>
      </c>
      <c r="EG21" s="47">
        <v>0</v>
      </c>
      <c r="EH21" s="91">
        <v>0</v>
      </c>
      <c r="EI21" s="91">
        <v>0</v>
      </c>
      <c r="EJ21" s="84">
        <v>0</v>
      </c>
      <c r="EK21" s="84">
        <v>0</v>
      </c>
      <c r="EL21" s="47">
        <v>0</v>
      </c>
      <c r="EM21" s="91">
        <v>0</v>
      </c>
      <c r="EN21" s="91">
        <v>0</v>
      </c>
      <c r="EO21" s="84">
        <v>0</v>
      </c>
      <c r="EP21" s="84">
        <v>0</v>
      </c>
      <c r="EQ21" s="47">
        <v>0</v>
      </c>
      <c r="ER21" s="91">
        <v>0</v>
      </c>
      <c r="ES21" s="91">
        <v>0</v>
      </c>
      <c r="ET21" s="84">
        <v>0</v>
      </c>
      <c r="EU21" s="84">
        <v>0</v>
      </c>
      <c r="EV21" s="47">
        <v>0</v>
      </c>
      <c r="EW21" s="91">
        <v>0</v>
      </c>
      <c r="EX21" s="91">
        <v>0</v>
      </c>
      <c r="EY21" s="84">
        <v>0</v>
      </c>
      <c r="EZ21" s="84">
        <v>0</v>
      </c>
      <c r="FA21" s="47">
        <v>0</v>
      </c>
      <c r="FB21" s="92">
        <v>0</v>
      </c>
      <c r="FC21" s="92">
        <v>0</v>
      </c>
      <c r="FD21" s="93">
        <v>0</v>
      </c>
      <c r="FE21" s="94">
        <v>0</v>
      </c>
      <c r="FF21" s="90">
        <v>0</v>
      </c>
      <c r="FG21" s="91">
        <v>0</v>
      </c>
      <c r="FH21" s="84">
        <v>0</v>
      </c>
      <c r="FI21" s="84">
        <v>0</v>
      </c>
      <c r="FJ21" s="47">
        <v>0</v>
      </c>
      <c r="FK21" s="91">
        <v>0</v>
      </c>
      <c r="FL21" s="91">
        <v>0</v>
      </c>
      <c r="FM21" s="84">
        <v>0</v>
      </c>
      <c r="FN21" s="84">
        <v>0</v>
      </c>
      <c r="FO21" s="47">
        <v>0</v>
      </c>
      <c r="FP21" s="91">
        <v>0</v>
      </c>
      <c r="FQ21" s="91">
        <v>0</v>
      </c>
      <c r="FR21" s="84">
        <v>0</v>
      </c>
      <c r="FS21" s="84">
        <v>0</v>
      </c>
      <c r="FT21" s="47">
        <v>0</v>
      </c>
      <c r="FU21" s="92">
        <v>0</v>
      </c>
      <c r="FV21" s="92">
        <v>0</v>
      </c>
      <c r="FW21" s="92">
        <v>0</v>
      </c>
      <c r="FX21" s="94">
        <v>0</v>
      </c>
      <c r="FY21" s="90">
        <v>0</v>
      </c>
      <c r="FZ21" s="91">
        <v>0</v>
      </c>
      <c r="GA21" s="84">
        <v>0</v>
      </c>
      <c r="GB21" s="84">
        <v>0</v>
      </c>
      <c r="GC21" s="47">
        <v>0</v>
      </c>
      <c r="GD21" s="91">
        <v>0</v>
      </c>
      <c r="GE21" s="91">
        <v>0</v>
      </c>
      <c r="GF21" s="84">
        <v>0</v>
      </c>
      <c r="GG21" s="84">
        <v>0</v>
      </c>
      <c r="GH21" s="47">
        <v>0</v>
      </c>
      <c r="GI21" s="92">
        <v>0</v>
      </c>
      <c r="GJ21" s="92">
        <v>0</v>
      </c>
      <c r="GK21" s="93">
        <v>0</v>
      </c>
      <c r="GL21" s="94">
        <v>0</v>
      </c>
      <c r="GM21" s="90">
        <v>0</v>
      </c>
      <c r="GN21" s="91">
        <v>0</v>
      </c>
      <c r="GO21" s="84">
        <v>0</v>
      </c>
      <c r="GP21" s="84">
        <v>0</v>
      </c>
      <c r="GQ21" s="47">
        <v>0</v>
      </c>
      <c r="GR21" s="91">
        <v>0</v>
      </c>
      <c r="GS21" s="91">
        <v>0</v>
      </c>
      <c r="GT21" s="84">
        <v>0</v>
      </c>
      <c r="GU21" s="84">
        <v>0</v>
      </c>
      <c r="GV21" s="47">
        <v>0</v>
      </c>
      <c r="GW21" s="91">
        <v>0</v>
      </c>
      <c r="GX21" s="91">
        <v>0</v>
      </c>
      <c r="GY21" s="84">
        <v>0</v>
      </c>
      <c r="GZ21" s="84">
        <v>0</v>
      </c>
      <c r="HA21" s="47">
        <v>0</v>
      </c>
      <c r="HB21" s="91">
        <v>0</v>
      </c>
      <c r="HC21" s="91">
        <v>0</v>
      </c>
      <c r="HD21" s="84">
        <v>0</v>
      </c>
      <c r="HE21" s="84">
        <v>0</v>
      </c>
      <c r="HF21" s="47"/>
      <c r="HG21" s="92">
        <v>0</v>
      </c>
      <c r="HH21" s="92">
        <v>0</v>
      </c>
      <c r="HI21" s="93">
        <v>0</v>
      </c>
      <c r="HJ21" s="94">
        <v>0</v>
      </c>
      <c r="HK21" s="90">
        <v>0</v>
      </c>
      <c r="HL21" s="91">
        <v>0</v>
      </c>
      <c r="HM21" s="84">
        <v>0</v>
      </c>
      <c r="HN21" s="84">
        <v>0</v>
      </c>
      <c r="HO21" s="95">
        <v>0</v>
      </c>
      <c r="HP21" s="106">
        <v>0</v>
      </c>
      <c r="HQ21" s="86">
        <v>0</v>
      </c>
      <c r="HR21" s="87">
        <v>0</v>
      </c>
      <c r="HS21" s="87">
        <v>0</v>
      </c>
      <c r="HT21" s="88">
        <v>0</v>
      </c>
      <c r="HU21" s="86">
        <v>0</v>
      </c>
      <c r="HV21" s="86">
        <v>0</v>
      </c>
      <c r="HW21" s="87">
        <v>0</v>
      </c>
      <c r="HX21" s="87">
        <v>0</v>
      </c>
      <c r="HY21" s="88">
        <v>0</v>
      </c>
      <c r="HZ21" s="86">
        <v>0</v>
      </c>
      <c r="IA21" s="86">
        <v>0</v>
      </c>
      <c r="IB21" s="87">
        <v>0</v>
      </c>
      <c r="IC21" s="87">
        <v>0</v>
      </c>
      <c r="ID21" s="88">
        <v>0</v>
      </c>
      <c r="IE21" s="86">
        <v>0</v>
      </c>
      <c r="IF21" s="86">
        <v>0</v>
      </c>
      <c r="IG21" s="87">
        <v>0</v>
      </c>
      <c r="IH21" s="87">
        <v>0</v>
      </c>
      <c r="II21" s="88">
        <v>0</v>
      </c>
      <c r="IJ21" s="86">
        <v>0</v>
      </c>
      <c r="IK21" s="86">
        <v>0</v>
      </c>
      <c r="IL21" s="87">
        <v>0</v>
      </c>
      <c r="IM21" s="87">
        <v>0</v>
      </c>
      <c r="IN21" s="88">
        <v>0</v>
      </c>
      <c r="IO21" s="86">
        <v>0</v>
      </c>
      <c r="IP21" s="86">
        <v>0</v>
      </c>
      <c r="IQ21" s="87">
        <v>0</v>
      </c>
      <c r="IR21" s="87">
        <v>0</v>
      </c>
      <c r="IS21" s="88">
        <v>0</v>
      </c>
      <c r="IT21" s="86">
        <v>0</v>
      </c>
      <c r="IU21" s="86">
        <v>0</v>
      </c>
      <c r="IV21" s="87">
        <v>0</v>
      </c>
      <c r="IW21" s="87">
        <v>0</v>
      </c>
      <c r="IX21" s="88">
        <v>0</v>
      </c>
      <c r="IY21" s="86">
        <v>0</v>
      </c>
      <c r="IZ21" s="86">
        <v>0</v>
      </c>
      <c r="JA21" s="87">
        <v>0</v>
      </c>
      <c r="JB21" s="87">
        <v>0</v>
      </c>
      <c r="JC21" s="88">
        <v>0</v>
      </c>
      <c r="JD21" s="86">
        <v>0</v>
      </c>
      <c r="JE21" s="86">
        <v>0</v>
      </c>
      <c r="JF21" s="87">
        <v>0</v>
      </c>
      <c r="JG21" s="87">
        <v>0</v>
      </c>
      <c r="JH21" s="88">
        <v>0</v>
      </c>
      <c r="JI21" s="86">
        <v>0</v>
      </c>
      <c r="JJ21" s="86">
        <v>0</v>
      </c>
      <c r="JK21" s="87">
        <v>0</v>
      </c>
      <c r="JL21" s="87">
        <v>0</v>
      </c>
      <c r="JM21" s="88">
        <v>0</v>
      </c>
      <c r="JN21" s="86">
        <v>0</v>
      </c>
      <c r="JO21" s="86">
        <v>0</v>
      </c>
      <c r="JP21" s="87">
        <v>0</v>
      </c>
      <c r="JQ21" s="87">
        <v>0</v>
      </c>
      <c r="JR21" s="88">
        <v>0</v>
      </c>
      <c r="JS21" s="86">
        <v>0</v>
      </c>
      <c r="JT21" s="86">
        <v>0</v>
      </c>
      <c r="JU21" s="87">
        <v>0</v>
      </c>
      <c r="JV21" s="87">
        <v>0</v>
      </c>
      <c r="JW21" s="88">
        <v>0</v>
      </c>
      <c r="JX21" s="86">
        <v>0</v>
      </c>
      <c r="JY21" s="86">
        <v>0</v>
      </c>
      <c r="JZ21" s="87">
        <v>0</v>
      </c>
      <c r="KA21" s="87">
        <v>0</v>
      </c>
      <c r="KB21" s="88">
        <v>0</v>
      </c>
      <c r="KC21" s="104">
        <v>0</v>
      </c>
      <c r="KD21" s="104">
        <v>0</v>
      </c>
      <c r="KE21" s="105">
        <v>0</v>
      </c>
      <c r="KF21" s="107">
        <v>0</v>
      </c>
      <c r="KG21" s="83">
        <v>0</v>
      </c>
      <c r="KH21" s="91">
        <v>0</v>
      </c>
      <c r="KI21" s="84">
        <v>0</v>
      </c>
      <c r="KJ21" s="84">
        <v>0</v>
      </c>
      <c r="KK21" s="47">
        <v>0</v>
      </c>
      <c r="KL21" s="91">
        <v>0</v>
      </c>
      <c r="KM21" s="91">
        <v>0</v>
      </c>
      <c r="KN21" s="84">
        <v>0</v>
      </c>
      <c r="KO21" s="84">
        <v>0</v>
      </c>
      <c r="KP21" s="47">
        <v>0</v>
      </c>
      <c r="KQ21" s="92">
        <v>0</v>
      </c>
      <c r="KR21" s="92">
        <v>0</v>
      </c>
      <c r="KS21" s="93">
        <v>0</v>
      </c>
      <c r="KT21" s="94">
        <v>0</v>
      </c>
      <c r="KU21" s="90">
        <v>97</v>
      </c>
      <c r="KV21" s="91">
        <v>97</v>
      </c>
      <c r="KW21" s="84">
        <v>14290.525</v>
      </c>
      <c r="KX21" s="84">
        <v>14290.525</v>
      </c>
      <c r="KY21" s="47">
        <v>1</v>
      </c>
      <c r="KZ21" s="91">
        <v>54</v>
      </c>
      <c r="LA21" s="91">
        <v>54</v>
      </c>
      <c r="LB21" s="84">
        <v>16169.814</v>
      </c>
      <c r="LC21" s="84">
        <v>16169.814</v>
      </c>
      <c r="LD21" s="47">
        <v>1</v>
      </c>
      <c r="LE21" s="91">
        <v>58</v>
      </c>
      <c r="LF21" s="91">
        <v>58</v>
      </c>
      <c r="LG21" s="84">
        <v>8972.9480000000003</v>
      </c>
      <c r="LH21" s="84">
        <v>8972.9480000000003</v>
      </c>
      <c r="LI21" s="47">
        <v>1</v>
      </c>
      <c r="LJ21" s="91">
        <v>0</v>
      </c>
      <c r="LK21" s="91">
        <v>0</v>
      </c>
      <c r="LL21" s="84">
        <v>0</v>
      </c>
      <c r="LM21" s="84">
        <v>0</v>
      </c>
      <c r="LN21" s="47">
        <v>0</v>
      </c>
      <c r="LO21" s="91">
        <v>0</v>
      </c>
      <c r="LP21" s="91">
        <v>0</v>
      </c>
      <c r="LQ21" s="84">
        <v>0</v>
      </c>
      <c r="LR21" s="84">
        <v>0</v>
      </c>
      <c r="LS21" s="47">
        <v>0</v>
      </c>
      <c r="LT21" s="92">
        <v>209</v>
      </c>
      <c r="LU21" s="92">
        <v>209</v>
      </c>
      <c r="LV21" s="93">
        <v>39433.286999999997</v>
      </c>
      <c r="LW21" s="94">
        <v>39433.286999999997</v>
      </c>
      <c r="LX21" s="90">
        <v>6</v>
      </c>
      <c r="LY21" s="91">
        <v>6</v>
      </c>
      <c r="LZ21" s="84">
        <v>623.154</v>
      </c>
      <c r="MA21" s="84">
        <v>623.154</v>
      </c>
      <c r="MB21" s="47">
        <v>1</v>
      </c>
      <c r="MC21" s="91">
        <v>15</v>
      </c>
      <c r="MD21" s="91">
        <v>15</v>
      </c>
      <c r="ME21" s="84">
        <v>2292.585</v>
      </c>
      <c r="MF21" s="84">
        <v>2292.585</v>
      </c>
      <c r="MG21" s="47">
        <v>1</v>
      </c>
      <c r="MH21" s="92">
        <v>21</v>
      </c>
      <c r="MI21" s="92">
        <v>21</v>
      </c>
      <c r="MJ21" s="93">
        <v>2915.739</v>
      </c>
      <c r="MK21" s="96">
        <v>2915.739</v>
      </c>
      <c r="ML21" s="90">
        <v>0</v>
      </c>
      <c r="MM21" s="91">
        <v>0</v>
      </c>
      <c r="MN21" s="84">
        <v>0</v>
      </c>
      <c r="MO21" s="84">
        <v>0</v>
      </c>
      <c r="MP21" s="69">
        <v>0</v>
      </c>
      <c r="MQ21" s="90">
        <v>0</v>
      </c>
      <c r="MR21" s="91">
        <v>0</v>
      </c>
      <c r="MS21" s="84">
        <v>0</v>
      </c>
      <c r="MT21" s="84">
        <v>0</v>
      </c>
      <c r="MU21" s="47">
        <v>0</v>
      </c>
      <c r="MV21" s="91">
        <v>0</v>
      </c>
      <c r="MW21" s="91">
        <v>0</v>
      </c>
      <c r="MX21" s="84">
        <v>0</v>
      </c>
      <c r="MY21" s="84">
        <v>0</v>
      </c>
      <c r="MZ21" s="47">
        <v>0</v>
      </c>
      <c r="NA21" s="92">
        <v>0</v>
      </c>
      <c r="NB21" s="92">
        <v>0</v>
      </c>
      <c r="NC21" s="93">
        <v>0</v>
      </c>
      <c r="ND21" s="97">
        <v>0</v>
      </c>
    </row>
    <row r="22" spans="1:370" s="46" customFormat="1">
      <c r="A22" s="44">
        <v>630066</v>
      </c>
      <c r="B22" s="44">
        <v>5017</v>
      </c>
      <c r="C22" s="172" t="s">
        <v>36</v>
      </c>
      <c r="D22" s="83">
        <v>412</v>
      </c>
      <c r="E22" s="83">
        <v>412</v>
      </c>
      <c r="F22" s="84">
        <v>81893.320000000022</v>
      </c>
      <c r="G22" s="84">
        <v>81893.320000000022</v>
      </c>
      <c r="H22" s="69">
        <v>1</v>
      </c>
      <c r="I22" s="85">
        <v>10</v>
      </c>
      <c r="J22" s="86">
        <v>10</v>
      </c>
      <c r="K22" s="87">
        <v>1825.26</v>
      </c>
      <c r="L22" s="87">
        <v>1825.26</v>
      </c>
      <c r="M22" s="88">
        <v>1</v>
      </c>
      <c r="N22" s="86">
        <v>8</v>
      </c>
      <c r="O22" s="86">
        <v>8</v>
      </c>
      <c r="P22" s="87">
        <v>1571.672</v>
      </c>
      <c r="Q22" s="87">
        <v>1571.672</v>
      </c>
      <c r="R22" s="88">
        <v>1</v>
      </c>
      <c r="S22" s="86">
        <v>18</v>
      </c>
      <c r="T22" s="86">
        <v>18</v>
      </c>
      <c r="U22" s="87">
        <v>3396.9319999999998</v>
      </c>
      <c r="V22" s="89">
        <v>3396.9319999999998</v>
      </c>
      <c r="W22" s="90">
        <v>0</v>
      </c>
      <c r="X22" s="91">
        <v>0</v>
      </c>
      <c r="Y22" s="84">
        <v>0</v>
      </c>
      <c r="Z22" s="84">
        <v>0</v>
      </c>
      <c r="AA22" s="47">
        <v>0</v>
      </c>
      <c r="AB22" s="91">
        <v>0</v>
      </c>
      <c r="AC22" s="91">
        <v>0</v>
      </c>
      <c r="AD22" s="84">
        <v>0</v>
      </c>
      <c r="AE22" s="84">
        <v>0</v>
      </c>
      <c r="AF22" s="47">
        <v>0</v>
      </c>
      <c r="AG22" s="92">
        <v>0</v>
      </c>
      <c r="AH22" s="92">
        <v>0</v>
      </c>
      <c r="AI22" s="93">
        <v>0</v>
      </c>
      <c r="AJ22" s="94">
        <v>0</v>
      </c>
      <c r="AK22" s="90">
        <v>0</v>
      </c>
      <c r="AL22" s="91">
        <v>0</v>
      </c>
      <c r="AM22" s="84">
        <v>0</v>
      </c>
      <c r="AN22" s="84">
        <v>0</v>
      </c>
      <c r="AO22" s="69">
        <v>0</v>
      </c>
      <c r="AP22" s="90">
        <v>56</v>
      </c>
      <c r="AQ22" s="91">
        <v>56</v>
      </c>
      <c r="AR22" s="84">
        <v>9190.0480000000007</v>
      </c>
      <c r="AS22" s="84">
        <v>9190.0480000000007</v>
      </c>
      <c r="AT22" s="47">
        <v>1</v>
      </c>
      <c r="AU22" s="91">
        <v>0</v>
      </c>
      <c r="AV22" s="91">
        <v>0</v>
      </c>
      <c r="AW22" s="84">
        <v>0</v>
      </c>
      <c r="AX22" s="84">
        <v>0</v>
      </c>
      <c r="AY22" s="47">
        <v>0</v>
      </c>
      <c r="AZ22" s="92">
        <v>56</v>
      </c>
      <c r="BA22" s="92">
        <v>56</v>
      </c>
      <c r="BB22" s="93">
        <v>9190.0480000000007</v>
      </c>
      <c r="BC22" s="94">
        <v>9190.0480000000007</v>
      </c>
      <c r="BD22" s="90">
        <v>5</v>
      </c>
      <c r="BE22" s="91">
        <v>5</v>
      </c>
      <c r="BF22" s="84">
        <v>1428.06</v>
      </c>
      <c r="BG22" s="84">
        <v>1428.06</v>
      </c>
      <c r="BH22" s="95">
        <v>1</v>
      </c>
      <c r="BI22" s="90">
        <v>0</v>
      </c>
      <c r="BJ22" s="91">
        <v>0</v>
      </c>
      <c r="BK22" s="84">
        <v>0</v>
      </c>
      <c r="BL22" s="84">
        <v>0</v>
      </c>
      <c r="BM22" s="95">
        <v>0</v>
      </c>
      <c r="BN22" s="83">
        <v>0</v>
      </c>
      <c r="BO22" s="91">
        <v>0</v>
      </c>
      <c r="BP22" s="84">
        <v>0</v>
      </c>
      <c r="BQ22" s="84">
        <v>0</v>
      </c>
      <c r="BR22" s="47">
        <v>0</v>
      </c>
      <c r="BS22" s="91">
        <v>0</v>
      </c>
      <c r="BT22" s="91">
        <v>0</v>
      </c>
      <c r="BU22" s="84">
        <v>0</v>
      </c>
      <c r="BV22" s="84">
        <v>0</v>
      </c>
      <c r="BW22" s="47">
        <v>0</v>
      </c>
      <c r="BX22" s="92">
        <v>0</v>
      </c>
      <c r="BY22" s="92">
        <v>0</v>
      </c>
      <c r="BZ22" s="93">
        <v>0</v>
      </c>
      <c r="CA22" s="96">
        <v>0</v>
      </c>
      <c r="CB22" s="90">
        <v>0</v>
      </c>
      <c r="CC22" s="91">
        <v>0</v>
      </c>
      <c r="CD22" s="84">
        <v>0</v>
      </c>
      <c r="CE22" s="84">
        <v>0</v>
      </c>
      <c r="CF22" s="47">
        <v>0</v>
      </c>
      <c r="CG22" s="91">
        <v>0</v>
      </c>
      <c r="CH22" s="91">
        <v>0</v>
      </c>
      <c r="CI22" s="84">
        <v>0</v>
      </c>
      <c r="CJ22" s="84">
        <v>0</v>
      </c>
      <c r="CK22" s="47">
        <v>0</v>
      </c>
      <c r="CL22" s="91">
        <v>0</v>
      </c>
      <c r="CM22" s="91">
        <v>0</v>
      </c>
      <c r="CN22" s="84">
        <v>0</v>
      </c>
      <c r="CO22" s="84">
        <v>0</v>
      </c>
      <c r="CP22" s="47">
        <v>0</v>
      </c>
      <c r="CQ22" s="91">
        <v>0</v>
      </c>
      <c r="CR22" s="91">
        <v>0</v>
      </c>
      <c r="CS22" s="84">
        <v>0</v>
      </c>
      <c r="CT22" s="84">
        <v>0</v>
      </c>
      <c r="CU22" s="47">
        <v>0</v>
      </c>
      <c r="CV22" s="91">
        <v>0</v>
      </c>
      <c r="CW22" s="91">
        <v>0</v>
      </c>
      <c r="CX22" s="84">
        <v>0</v>
      </c>
      <c r="CY22" s="84">
        <v>0</v>
      </c>
      <c r="CZ22" s="47">
        <v>0</v>
      </c>
      <c r="DA22" s="91">
        <v>0</v>
      </c>
      <c r="DB22" s="91">
        <v>0</v>
      </c>
      <c r="DC22" s="84">
        <v>0</v>
      </c>
      <c r="DD22" s="84">
        <v>0</v>
      </c>
      <c r="DE22" s="47">
        <v>0</v>
      </c>
      <c r="DF22" s="92">
        <v>0</v>
      </c>
      <c r="DG22" s="92">
        <v>0</v>
      </c>
      <c r="DH22" s="93">
        <v>0</v>
      </c>
      <c r="DI22" s="94">
        <v>0</v>
      </c>
      <c r="DJ22" s="90">
        <v>107</v>
      </c>
      <c r="DK22" s="91">
        <v>107</v>
      </c>
      <c r="DL22" s="84">
        <v>29298.954000000002</v>
      </c>
      <c r="DM22" s="84">
        <v>29298.954000000002</v>
      </c>
      <c r="DN22" s="47">
        <v>1</v>
      </c>
      <c r="DO22" s="91">
        <v>4</v>
      </c>
      <c r="DP22" s="91">
        <v>4</v>
      </c>
      <c r="DQ22" s="84">
        <v>2219.1280000000002</v>
      </c>
      <c r="DR22" s="84">
        <v>2219.1280000000002</v>
      </c>
      <c r="DS22" s="47">
        <v>1</v>
      </c>
      <c r="DT22" s="92">
        <v>111</v>
      </c>
      <c r="DU22" s="92">
        <v>111</v>
      </c>
      <c r="DV22" s="93">
        <v>31518.082000000002</v>
      </c>
      <c r="DW22" s="94">
        <v>31518.082000000002</v>
      </c>
      <c r="DX22" s="90">
        <v>4</v>
      </c>
      <c r="DY22" s="91">
        <v>4</v>
      </c>
      <c r="DZ22" s="84">
        <v>515.66</v>
      </c>
      <c r="EA22" s="84">
        <v>515.66</v>
      </c>
      <c r="EB22" s="47">
        <v>1</v>
      </c>
      <c r="EC22" s="91">
        <v>0</v>
      </c>
      <c r="ED22" s="91">
        <v>0</v>
      </c>
      <c r="EE22" s="84">
        <v>0</v>
      </c>
      <c r="EF22" s="84">
        <v>0</v>
      </c>
      <c r="EG22" s="47">
        <v>0</v>
      </c>
      <c r="EH22" s="91">
        <v>84</v>
      </c>
      <c r="EI22" s="91">
        <v>84</v>
      </c>
      <c r="EJ22" s="84">
        <v>12429.227999999999</v>
      </c>
      <c r="EK22" s="84">
        <v>12429.227999999999</v>
      </c>
      <c r="EL22" s="47">
        <v>1</v>
      </c>
      <c r="EM22" s="91">
        <v>0</v>
      </c>
      <c r="EN22" s="91">
        <v>0</v>
      </c>
      <c r="EO22" s="84">
        <v>0</v>
      </c>
      <c r="EP22" s="84">
        <v>0</v>
      </c>
      <c r="EQ22" s="47">
        <v>0</v>
      </c>
      <c r="ER22" s="91">
        <v>0</v>
      </c>
      <c r="ES22" s="91">
        <v>0</v>
      </c>
      <c r="ET22" s="84">
        <v>0</v>
      </c>
      <c r="EU22" s="84">
        <v>0</v>
      </c>
      <c r="EV22" s="47">
        <v>0</v>
      </c>
      <c r="EW22" s="91">
        <v>0</v>
      </c>
      <c r="EX22" s="91">
        <v>0</v>
      </c>
      <c r="EY22" s="84">
        <v>0</v>
      </c>
      <c r="EZ22" s="84">
        <v>0</v>
      </c>
      <c r="FA22" s="47">
        <v>0</v>
      </c>
      <c r="FB22" s="92">
        <v>88</v>
      </c>
      <c r="FC22" s="92">
        <v>88</v>
      </c>
      <c r="FD22" s="93">
        <v>12944.887999999999</v>
      </c>
      <c r="FE22" s="94">
        <v>12944.887999999999</v>
      </c>
      <c r="FF22" s="90">
        <v>14</v>
      </c>
      <c r="FG22" s="91">
        <v>14</v>
      </c>
      <c r="FH22" s="84">
        <v>1743.462</v>
      </c>
      <c r="FI22" s="84">
        <v>1743.462</v>
      </c>
      <c r="FJ22" s="47">
        <v>1</v>
      </c>
      <c r="FK22" s="91">
        <v>2</v>
      </c>
      <c r="FL22" s="91">
        <v>2</v>
      </c>
      <c r="FM22" s="84">
        <v>148.15799999999999</v>
      </c>
      <c r="FN22" s="84">
        <v>148.15799999999999</v>
      </c>
      <c r="FO22" s="47">
        <v>1</v>
      </c>
      <c r="FP22" s="91">
        <v>0</v>
      </c>
      <c r="FQ22" s="91">
        <v>0</v>
      </c>
      <c r="FR22" s="84">
        <v>0</v>
      </c>
      <c r="FS22" s="84">
        <v>0</v>
      </c>
      <c r="FT22" s="47">
        <v>0</v>
      </c>
      <c r="FU22" s="92">
        <v>16</v>
      </c>
      <c r="FV22" s="92">
        <v>16</v>
      </c>
      <c r="FW22" s="92">
        <v>1891.62</v>
      </c>
      <c r="FX22" s="94">
        <v>1891.62</v>
      </c>
      <c r="FY22" s="90">
        <v>0</v>
      </c>
      <c r="FZ22" s="91">
        <v>0</v>
      </c>
      <c r="GA22" s="84">
        <v>0</v>
      </c>
      <c r="GB22" s="84">
        <v>0</v>
      </c>
      <c r="GC22" s="47">
        <v>0</v>
      </c>
      <c r="GD22" s="91">
        <v>0</v>
      </c>
      <c r="GE22" s="91">
        <v>0</v>
      </c>
      <c r="GF22" s="84">
        <v>0</v>
      </c>
      <c r="GG22" s="84">
        <v>0</v>
      </c>
      <c r="GH22" s="47">
        <v>0</v>
      </c>
      <c r="GI22" s="92">
        <v>0</v>
      </c>
      <c r="GJ22" s="92">
        <v>0</v>
      </c>
      <c r="GK22" s="93">
        <v>0</v>
      </c>
      <c r="GL22" s="94">
        <v>0</v>
      </c>
      <c r="GM22" s="90">
        <v>0</v>
      </c>
      <c r="GN22" s="91">
        <v>0</v>
      </c>
      <c r="GO22" s="84">
        <v>0</v>
      </c>
      <c r="GP22" s="84">
        <v>0</v>
      </c>
      <c r="GQ22" s="47">
        <v>0</v>
      </c>
      <c r="GR22" s="91">
        <v>0</v>
      </c>
      <c r="GS22" s="91">
        <v>0</v>
      </c>
      <c r="GT22" s="84">
        <v>0</v>
      </c>
      <c r="GU22" s="84">
        <v>0</v>
      </c>
      <c r="GV22" s="47">
        <v>0</v>
      </c>
      <c r="GW22" s="91">
        <v>0</v>
      </c>
      <c r="GX22" s="91">
        <v>0</v>
      </c>
      <c r="GY22" s="84">
        <v>0</v>
      </c>
      <c r="GZ22" s="84">
        <v>0</v>
      </c>
      <c r="HA22" s="47">
        <v>0</v>
      </c>
      <c r="HB22" s="91">
        <v>60</v>
      </c>
      <c r="HC22" s="91">
        <v>60</v>
      </c>
      <c r="HD22" s="84">
        <v>11260.32</v>
      </c>
      <c r="HE22" s="84">
        <v>11260.32</v>
      </c>
      <c r="HF22" s="47"/>
      <c r="HG22" s="92">
        <v>60</v>
      </c>
      <c r="HH22" s="92">
        <v>60</v>
      </c>
      <c r="HI22" s="93">
        <v>11260.32</v>
      </c>
      <c r="HJ22" s="94">
        <v>11260.32</v>
      </c>
      <c r="HK22" s="90">
        <v>0</v>
      </c>
      <c r="HL22" s="91">
        <v>0</v>
      </c>
      <c r="HM22" s="84">
        <v>0</v>
      </c>
      <c r="HN22" s="84">
        <v>0</v>
      </c>
      <c r="HO22" s="95">
        <v>0</v>
      </c>
      <c r="HP22" s="106">
        <v>0</v>
      </c>
      <c r="HQ22" s="86">
        <v>0</v>
      </c>
      <c r="HR22" s="87">
        <v>0</v>
      </c>
      <c r="HS22" s="87">
        <v>0</v>
      </c>
      <c r="HT22" s="88">
        <v>0</v>
      </c>
      <c r="HU22" s="86">
        <v>0</v>
      </c>
      <c r="HV22" s="86">
        <v>0</v>
      </c>
      <c r="HW22" s="87">
        <v>0</v>
      </c>
      <c r="HX22" s="87">
        <v>0</v>
      </c>
      <c r="HY22" s="88">
        <v>0</v>
      </c>
      <c r="HZ22" s="86">
        <v>0</v>
      </c>
      <c r="IA22" s="86">
        <v>0</v>
      </c>
      <c r="IB22" s="87">
        <v>0</v>
      </c>
      <c r="IC22" s="87">
        <v>0</v>
      </c>
      <c r="ID22" s="88">
        <v>0</v>
      </c>
      <c r="IE22" s="86">
        <v>0</v>
      </c>
      <c r="IF22" s="86">
        <v>0</v>
      </c>
      <c r="IG22" s="87">
        <v>0</v>
      </c>
      <c r="IH22" s="87">
        <v>0</v>
      </c>
      <c r="II22" s="88">
        <v>0</v>
      </c>
      <c r="IJ22" s="86">
        <v>0</v>
      </c>
      <c r="IK22" s="86">
        <v>0</v>
      </c>
      <c r="IL22" s="87">
        <v>0</v>
      </c>
      <c r="IM22" s="87">
        <v>0</v>
      </c>
      <c r="IN22" s="88">
        <v>0</v>
      </c>
      <c r="IO22" s="86">
        <v>0</v>
      </c>
      <c r="IP22" s="86">
        <v>0</v>
      </c>
      <c r="IQ22" s="87">
        <v>0</v>
      </c>
      <c r="IR22" s="87">
        <v>0</v>
      </c>
      <c r="IS22" s="88">
        <v>0</v>
      </c>
      <c r="IT22" s="86">
        <v>0</v>
      </c>
      <c r="IU22" s="86">
        <v>0</v>
      </c>
      <c r="IV22" s="87">
        <v>0</v>
      </c>
      <c r="IW22" s="87">
        <v>0</v>
      </c>
      <c r="IX22" s="88">
        <v>0</v>
      </c>
      <c r="IY22" s="86">
        <v>0</v>
      </c>
      <c r="IZ22" s="86">
        <v>0</v>
      </c>
      <c r="JA22" s="87">
        <v>0</v>
      </c>
      <c r="JB22" s="87">
        <v>0</v>
      </c>
      <c r="JC22" s="88">
        <v>0</v>
      </c>
      <c r="JD22" s="86">
        <v>0</v>
      </c>
      <c r="JE22" s="86">
        <v>0</v>
      </c>
      <c r="JF22" s="87">
        <v>0</v>
      </c>
      <c r="JG22" s="87">
        <v>0</v>
      </c>
      <c r="JH22" s="88">
        <v>0</v>
      </c>
      <c r="JI22" s="86">
        <v>0</v>
      </c>
      <c r="JJ22" s="86">
        <v>0</v>
      </c>
      <c r="JK22" s="87">
        <v>0</v>
      </c>
      <c r="JL22" s="87">
        <v>0</v>
      </c>
      <c r="JM22" s="88">
        <v>0</v>
      </c>
      <c r="JN22" s="86">
        <v>0</v>
      </c>
      <c r="JO22" s="86">
        <v>0</v>
      </c>
      <c r="JP22" s="87">
        <v>0</v>
      </c>
      <c r="JQ22" s="87">
        <v>0</v>
      </c>
      <c r="JR22" s="88">
        <v>0</v>
      </c>
      <c r="JS22" s="86">
        <v>0</v>
      </c>
      <c r="JT22" s="86">
        <v>0</v>
      </c>
      <c r="JU22" s="87">
        <v>0</v>
      </c>
      <c r="JV22" s="87">
        <v>0</v>
      </c>
      <c r="JW22" s="88">
        <v>0</v>
      </c>
      <c r="JX22" s="86">
        <v>0</v>
      </c>
      <c r="JY22" s="86">
        <v>0</v>
      </c>
      <c r="JZ22" s="87">
        <v>0</v>
      </c>
      <c r="KA22" s="87">
        <v>0</v>
      </c>
      <c r="KB22" s="88">
        <v>0</v>
      </c>
      <c r="KC22" s="104">
        <v>0</v>
      </c>
      <c r="KD22" s="104">
        <v>0</v>
      </c>
      <c r="KE22" s="105">
        <v>0</v>
      </c>
      <c r="KF22" s="107">
        <v>0</v>
      </c>
      <c r="KG22" s="83">
        <v>0</v>
      </c>
      <c r="KH22" s="91">
        <v>0</v>
      </c>
      <c r="KI22" s="84">
        <v>0</v>
      </c>
      <c r="KJ22" s="84">
        <v>0</v>
      </c>
      <c r="KK22" s="47">
        <v>0</v>
      </c>
      <c r="KL22" s="91">
        <v>0</v>
      </c>
      <c r="KM22" s="91">
        <v>0</v>
      </c>
      <c r="KN22" s="84">
        <v>0</v>
      </c>
      <c r="KO22" s="84">
        <v>0</v>
      </c>
      <c r="KP22" s="47">
        <v>0</v>
      </c>
      <c r="KQ22" s="92">
        <v>0</v>
      </c>
      <c r="KR22" s="92">
        <v>0</v>
      </c>
      <c r="KS22" s="93">
        <v>0</v>
      </c>
      <c r="KT22" s="94">
        <v>0</v>
      </c>
      <c r="KU22" s="90">
        <v>28</v>
      </c>
      <c r="KV22" s="91">
        <v>28</v>
      </c>
      <c r="KW22" s="84">
        <v>4125.1000000000004</v>
      </c>
      <c r="KX22" s="84">
        <v>4125.1000000000004</v>
      </c>
      <c r="KY22" s="47">
        <v>1</v>
      </c>
      <c r="KZ22" s="91">
        <v>0</v>
      </c>
      <c r="LA22" s="91">
        <v>0</v>
      </c>
      <c r="LB22" s="84">
        <v>0</v>
      </c>
      <c r="LC22" s="84">
        <v>0</v>
      </c>
      <c r="LD22" s="47">
        <v>0</v>
      </c>
      <c r="LE22" s="91">
        <v>0</v>
      </c>
      <c r="LF22" s="91">
        <v>0</v>
      </c>
      <c r="LG22" s="84">
        <v>0</v>
      </c>
      <c r="LH22" s="84">
        <v>0</v>
      </c>
      <c r="LI22" s="47">
        <v>0</v>
      </c>
      <c r="LJ22" s="91">
        <v>0</v>
      </c>
      <c r="LK22" s="91">
        <v>0</v>
      </c>
      <c r="LL22" s="84">
        <v>0</v>
      </c>
      <c r="LM22" s="84">
        <v>0</v>
      </c>
      <c r="LN22" s="47">
        <v>0</v>
      </c>
      <c r="LO22" s="91">
        <v>0</v>
      </c>
      <c r="LP22" s="91">
        <v>0</v>
      </c>
      <c r="LQ22" s="84">
        <v>0</v>
      </c>
      <c r="LR22" s="84">
        <v>0</v>
      </c>
      <c r="LS22" s="47">
        <v>0</v>
      </c>
      <c r="LT22" s="92">
        <v>28</v>
      </c>
      <c r="LU22" s="92">
        <v>28</v>
      </c>
      <c r="LV22" s="93">
        <v>4125.1000000000004</v>
      </c>
      <c r="LW22" s="94">
        <v>4125.1000000000004</v>
      </c>
      <c r="LX22" s="90">
        <v>0</v>
      </c>
      <c r="LY22" s="91">
        <v>0</v>
      </c>
      <c r="LZ22" s="84">
        <v>0</v>
      </c>
      <c r="MA22" s="84">
        <v>0</v>
      </c>
      <c r="MB22" s="47">
        <v>0</v>
      </c>
      <c r="MC22" s="91">
        <v>0</v>
      </c>
      <c r="MD22" s="91">
        <v>0</v>
      </c>
      <c r="ME22" s="84">
        <v>0</v>
      </c>
      <c r="MF22" s="84">
        <v>0</v>
      </c>
      <c r="MG22" s="47">
        <v>0</v>
      </c>
      <c r="MH22" s="92">
        <v>0</v>
      </c>
      <c r="MI22" s="92">
        <v>0</v>
      </c>
      <c r="MJ22" s="93">
        <v>0</v>
      </c>
      <c r="MK22" s="96">
        <v>0</v>
      </c>
      <c r="ML22" s="90">
        <v>0</v>
      </c>
      <c r="MM22" s="91">
        <v>0</v>
      </c>
      <c r="MN22" s="84">
        <v>0</v>
      </c>
      <c r="MO22" s="84">
        <v>0</v>
      </c>
      <c r="MP22" s="69">
        <v>0</v>
      </c>
      <c r="MQ22" s="90">
        <v>30</v>
      </c>
      <c r="MR22" s="91">
        <v>30</v>
      </c>
      <c r="MS22" s="84">
        <v>6138.27</v>
      </c>
      <c r="MT22" s="84">
        <v>6138.27</v>
      </c>
      <c r="MU22" s="47">
        <v>1</v>
      </c>
      <c r="MV22" s="91">
        <v>0</v>
      </c>
      <c r="MW22" s="91">
        <v>0</v>
      </c>
      <c r="MX22" s="84">
        <v>0</v>
      </c>
      <c r="MY22" s="84">
        <v>0</v>
      </c>
      <c r="MZ22" s="47">
        <v>0</v>
      </c>
      <c r="NA22" s="92">
        <v>30</v>
      </c>
      <c r="NB22" s="92">
        <v>30</v>
      </c>
      <c r="NC22" s="93">
        <v>6138.27</v>
      </c>
      <c r="ND22" s="97">
        <v>6138.27</v>
      </c>
    </row>
    <row r="23" spans="1:370" s="46" customFormat="1">
      <c r="A23" s="44">
        <v>630098</v>
      </c>
      <c r="B23" s="44">
        <v>6002</v>
      </c>
      <c r="C23" s="172" t="s">
        <v>37</v>
      </c>
      <c r="D23" s="83">
        <v>1507</v>
      </c>
      <c r="E23" s="83">
        <v>1507</v>
      </c>
      <c r="F23" s="84">
        <v>298785.58010000002</v>
      </c>
      <c r="G23" s="84">
        <v>298785.58010000002</v>
      </c>
      <c r="H23" s="69">
        <v>1</v>
      </c>
      <c r="I23" s="85">
        <v>10</v>
      </c>
      <c r="J23" s="86">
        <v>10</v>
      </c>
      <c r="K23" s="87">
        <v>1825.2600000000002</v>
      </c>
      <c r="L23" s="87">
        <v>1825.26</v>
      </c>
      <c r="M23" s="88">
        <v>1</v>
      </c>
      <c r="N23" s="86">
        <v>25</v>
      </c>
      <c r="O23" s="86">
        <v>25</v>
      </c>
      <c r="P23" s="87">
        <v>4911.4749999999995</v>
      </c>
      <c r="Q23" s="87">
        <v>4911.4750000000004</v>
      </c>
      <c r="R23" s="88">
        <v>1</v>
      </c>
      <c r="S23" s="86">
        <v>35</v>
      </c>
      <c r="T23" s="86">
        <v>35</v>
      </c>
      <c r="U23" s="87">
        <v>6736.7349999999997</v>
      </c>
      <c r="V23" s="89">
        <v>6736.7350000000006</v>
      </c>
      <c r="W23" s="90">
        <v>5</v>
      </c>
      <c r="X23" s="91">
        <v>5</v>
      </c>
      <c r="Y23" s="84">
        <v>700.36</v>
      </c>
      <c r="Z23" s="84">
        <v>700.36</v>
      </c>
      <c r="AA23" s="47">
        <v>1</v>
      </c>
      <c r="AB23" s="91">
        <v>0</v>
      </c>
      <c r="AC23" s="91">
        <v>0</v>
      </c>
      <c r="AD23" s="84">
        <v>0</v>
      </c>
      <c r="AE23" s="84">
        <v>0</v>
      </c>
      <c r="AF23" s="47">
        <v>0</v>
      </c>
      <c r="AG23" s="92">
        <v>5</v>
      </c>
      <c r="AH23" s="92">
        <v>5</v>
      </c>
      <c r="AI23" s="93">
        <v>700.36</v>
      </c>
      <c r="AJ23" s="94">
        <v>700.36</v>
      </c>
      <c r="AK23" s="90">
        <v>6</v>
      </c>
      <c r="AL23" s="91">
        <v>6</v>
      </c>
      <c r="AM23" s="84">
        <v>879.32399999999996</v>
      </c>
      <c r="AN23" s="84">
        <v>879.32399999999996</v>
      </c>
      <c r="AO23" s="69">
        <v>1</v>
      </c>
      <c r="AP23" s="90">
        <v>0</v>
      </c>
      <c r="AQ23" s="91">
        <v>0</v>
      </c>
      <c r="AR23" s="84">
        <v>0</v>
      </c>
      <c r="AS23" s="84">
        <v>0</v>
      </c>
      <c r="AT23" s="47">
        <v>0</v>
      </c>
      <c r="AU23" s="91">
        <v>0</v>
      </c>
      <c r="AV23" s="91">
        <v>0</v>
      </c>
      <c r="AW23" s="84">
        <v>0</v>
      </c>
      <c r="AX23" s="84">
        <v>0</v>
      </c>
      <c r="AY23" s="47">
        <v>0</v>
      </c>
      <c r="AZ23" s="92">
        <v>0</v>
      </c>
      <c r="BA23" s="92">
        <v>0</v>
      </c>
      <c r="BB23" s="93">
        <v>0</v>
      </c>
      <c r="BC23" s="94">
        <v>0</v>
      </c>
      <c r="BD23" s="90">
        <v>0</v>
      </c>
      <c r="BE23" s="91">
        <v>0</v>
      </c>
      <c r="BF23" s="84">
        <v>0</v>
      </c>
      <c r="BG23" s="84">
        <v>0</v>
      </c>
      <c r="BH23" s="95">
        <v>0</v>
      </c>
      <c r="BI23" s="90">
        <v>0</v>
      </c>
      <c r="BJ23" s="91">
        <v>0</v>
      </c>
      <c r="BK23" s="84">
        <v>0</v>
      </c>
      <c r="BL23" s="84">
        <v>0</v>
      </c>
      <c r="BM23" s="95">
        <v>0</v>
      </c>
      <c r="BN23" s="83">
        <v>0</v>
      </c>
      <c r="BO23" s="91">
        <v>0</v>
      </c>
      <c r="BP23" s="84">
        <v>0</v>
      </c>
      <c r="BQ23" s="84">
        <v>0</v>
      </c>
      <c r="BR23" s="47">
        <v>0</v>
      </c>
      <c r="BS23" s="91">
        <v>0</v>
      </c>
      <c r="BT23" s="91">
        <v>0</v>
      </c>
      <c r="BU23" s="84">
        <v>0</v>
      </c>
      <c r="BV23" s="84">
        <v>0</v>
      </c>
      <c r="BW23" s="47">
        <v>0</v>
      </c>
      <c r="BX23" s="92">
        <v>0</v>
      </c>
      <c r="BY23" s="92">
        <v>0</v>
      </c>
      <c r="BZ23" s="93">
        <v>0</v>
      </c>
      <c r="CA23" s="96">
        <v>0</v>
      </c>
      <c r="CB23" s="90">
        <v>52</v>
      </c>
      <c r="CC23" s="91">
        <v>52</v>
      </c>
      <c r="CD23" s="84">
        <v>9224.7060000000001</v>
      </c>
      <c r="CE23" s="84">
        <v>9224.7060000000001</v>
      </c>
      <c r="CF23" s="47">
        <v>1</v>
      </c>
      <c r="CG23" s="91">
        <v>1</v>
      </c>
      <c r="CH23" s="91">
        <v>1</v>
      </c>
      <c r="CI23" s="84">
        <v>272.34699999999998</v>
      </c>
      <c r="CJ23" s="84">
        <v>272.34699999999998</v>
      </c>
      <c r="CK23" s="47">
        <v>1</v>
      </c>
      <c r="CL23" s="91">
        <v>9</v>
      </c>
      <c r="CM23" s="91">
        <v>9</v>
      </c>
      <c r="CN23" s="84">
        <v>1570.365</v>
      </c>
      <c r="CO23" s="84">
        <v>1570.365</v>
      </c>
      <c r="CP23" s="47">
        <v>1</v>
      </c>
      <c r="CQ23" s="91">
        <v>20</v>
      </c>
      <c r="CR23" s="91">
        <v>20</v>
      </c>
      <c r="CS23" s="84">
        <v>5014.32</v>
      </c>
      <c r="CT23" s="84">
        <v>5014.32</v>
      </c>
      <c r="CU23" s="47">
        <v>1</v>
      </c>
      <c r="CV23" s="91">
        <v>36</v>
      </c>
      <c r="CW23" s="91">
        <v>36</v>
      </c>
      <c r="CX23" s="84">
        <v>11557.26</v>
      </c>
      <c r="CY23" s="84">
        <v>11557.26</v>
      </c>
      <c r="CZ23" s="47">
        <v>1</v>
      </c>
      <c r="DA23" s="91">
        <v>0</v>
      </c>
      <c r="DB23" s="91">
        <v>0</v>
      </c>
      <c r="DC23" s="84">
        <v>0</v>
      </c>
      <c r="DD23" s="84">
        <v>0</v>
      </c>
      <c r="DE23" s="47">
        <v>0</v>
      </c>
      <c r="DF23" s="92">
        <v>118</v>
      </c>
      <c r="DG23" s="92">
        <v>118</v>
      </c>
      <c r="DH23" s="93">
        <v>27638.998</v>
      </c>
      <c r="DI23" s="94">
        <v>27638.998</v>
      </c>
      <c r="DJ23" s="90">
        <v>62</v>
      </c>
      <c r="DK23" s="91">
        <v>62</v>
      </c>
      <c r="DL23" s="84">
        <v>16976.964</v>
      </c>
      <c r="DM23" s="84">
        <v>16976.964</v>
      </c>
      <c r="DN23" s="47">
        <v>1</v>
      </c>
      <c r="DO23" s="91">
        <v>35</v>
      </c>
      <c r="DP23" s="91">
        <v>35</v>
      </c>
      <c r="DQ23" s="84">
        <v>19417.37</v>
      </c>
      <c r="DR23" s="84">
        <v>19417.37</v>
      </c>
      <c r="DS23" s="47">
        <v>1</v>
      </c>
      <c r="DT23" s="92">
        <v>97</v>
      </c>
      <c r="DU23" s="92">
        <v>97</v>
      </c>
      <c r="DV23" s="93">
        <v>36394.334000000003</v>
      </c>
      <c r="DW23" s="94">
        <v>36394.334000000003</v>
      </c>
      <c r="DX23" s="90">
        <v>0</v>
      </c>
      <c r="DY23" s="91">
        <v>0</v>
      </c>
      <c r="DZ23" s="84">
        <v>0</v>
      </c>
      <c r="EA23" s="84">
        <v>0</v>
      </c>
      <c r="EB23" s="47">
        <v>0</v>
      </c>
      <c r="EC23" s="91">
        <v>0</v>
      </c>
      <c r="ED23" s="91">
        <v>0</v>
      </c>
      <c r="EE23" s="84">
        <v>0</v>
      </c>
      <c r="EF23" s="84">
        <v>0</v>
      </c>
      <c r="EG23" s="47">
        <v>0</v>
      </c>
      <c r="EH23" s="91">
        <v>0</v>
      </c>
      <c r="EI23" s="91">
        <v>0</v>
      </c>
      <c r="EJ23" s="84">
        <v>0</v>
      </c>
      <c r="EK23" s="84">
        <v>0</v>
      </c>
      <c r="EL23" s="47">
        <v>0</v>
      </c>
      <c r="EM23" s="91">
        <v>0</v>
      </c>
      <c r="EN23" s="91">
        <v>0</v>
      </c>
      <c r="EO23" s="84">
        <v>0</v>
      </c>
      <c r="EP23" s="84">
        <v>0</v>
      </c>
      <c r="EQ23" s="47">
        <v>0</v>
      </c>
      <c r="ER23" s="91">
        <v>0</v>
      </c>
      <c r="ES23" s="91">
        <v>0</v>
      </c>
      <c r="ET23" s="84">
        <v>0</v>
      </c>
      <c r="EU23" s="84">
        <v>0</v>
      </c>
      <c r="EV23" s="47">
        <v>0</v>
      </c>
      <c r="EW23" s="91">
        <v>0</v>
      </c>
      <c r="EX23" s="91">
        <v>0</v>
      </c>
      <c r="EY23" s="84">
        <v>0</v>
      </c>
      <c r="EZ23" s="84">
        <v>0</v>
      </c>
      <c r="FA23" s="47">
        <v>0</v>
      </c>
      <c r="FB23" s="92">
        <v>0</v>
      </c>
      <c r="FC23" s="92">
        <v>0</v>
      </c>
      <c r="FD23" s="93">
        <v>0</v>
      </c>
      <c r="FE23" s="94">
        <v>0</v>
      </c>
      <c r="FF23" s="90">
        <v>4</v>
      </c>
      <c r="FG23" s="91">
        <v>4</v>
      </c>
      <c r="FH23" s="84">
        <v>498.13200000000001</v>
      </c>
      <c r="FI23" s="84">
        <v>498.13200000000001</v>
      </c>
      <c r="FJ23" s="47">
        <v>1</v>
      </c>
      <c r="FK23" s="91">
        <v>7</v>
      </c>
      <c r="FL23" s="91">
        <v>7</v>
      </c>
      <c r="FM23" s="84">
        <v>518.553</v>
      </c>
      <c r="FN23" s="84">
        <v>518.553</v>
      </c>
      <c r="FO23" s="47">
        <v>1</v>
      </c>
      <c r="FP23" s="91">
        <v>7</v>
      </c>
      <c r="FQ23" s="91">
        <v>7</v>
      </c>
      <c r="FR23" s="84">
        <v>985.15200000000004</v>
      </c>
      <c r="FS23" s="84">
        <v>985.15200000000004</v>
      </c>
      <c r="FT23" s="47">
        <v>1</v>
      </c>
      <c r="FU23" s="92">
        <v>18</v>
      </c>
      <c r="FV23" s="92">
        <v>18</v>
      </c>
      <c r="FW23" s="92">
        <v>2001.837</v>
      </c>
      <c r="FX23" s="94">
        <v>2001.837</v>
      </c>
      <c r="FY23" s="90">
        <v>0</v>
      </c>
      <c r="FZ23" s="91">
        <v>0</v>
      </c>
      <c r="GA23" s="84">
        <v>0</v>
      </c>
      <c r="GB23" s="84">
        <v>0</v>
      </c>
      <c r="GC23" s="47">
        <v>0</v>
      </c>
      <c r="GD23" s="91">
        <v>0</v>
      </c>
      <c r="GE23" s="91">
        <v>0</v>
      </c>
      <c r="GF23" s="84">
        <v>0</v>
      </c>
      <c r="GG23" s="84">
        <v>0</v>
      </c>
      <c r="GH23" s="47">
        <v>0</v>
      </c>
      <c r="GI23" s="92">
        <v>0</v>
      </c>
      <c r="GJ23" s="92">
        <v>0</v>
      </c>
      <c r="GK23" s="93">
        <v>0</v>
      </c>
      <c r="GL23" s="94">
        <v>0</v>
      </c>
      <c r="GM23" s="90">
        <v>0</v>
      </c>
      <c r="GN23" s="91">
        <v>0</v>
      </c>
      <c r="GO23" s="84">
        <v>0</v>
      </c>
      <c r="GP23" s="84">
        <v>0</v>
      </c>
      <c r="GQ23" s="47">
        <v>0</v>
      </c>
      <c r="GR23" s="91">
        <v>15</v>
      </c>
      <c r="GS23" s="91">
        <v>15</v>
      </c>
      <c r="GT23" s="84">
        <v>2837.43</v>
      </c>
      <c r="GU23" s="84">
        <v>2837.43</v>
      </c>
      <c r="GV23" s="47">
        <v>1</v>
      </c>
      <c r="GW23" s="91">
        <v>0</v>
      </c>
      <c r="GX23" s="91">
        <v>0</v>
      </c>
      <c r="GY23" s="84">
        <v>0</v>
      </c>
      <c r="GZ23" s="84">
        <v>0</v>
      </c>
      <c r="HA23" s="47">
        <v>0</v>
      </c>
      <c r="HB23" s="91">
        <v>0</v>
      </c>
      <c r="HC23" s="91">
        <v>0</v>
      </c>
      <c r="HD23" s="84">
        <v>0</v>
      </c>
      <c r="HE23" s="84">
        <v>0</v>
      </c>
      <c r="HF23" s="47"/>
      <c r="HG23" s="92">
        <v>15</v>
      </c>
      <c r="HH23" s="92">
        <v>15</v>
      </c>
      <c r="HI23" s="93">
        <v>2837.43</v>
      </c>
      <c r="HJ23" s="94">
        <v>2837.43</v>
      </c>
      <c r="HK23" s="90">
        <v>40</v>
      </c>
      <c r="HL23" s="91">
        <v>40</v>
      </c>
      <c r="HM23" s="84">
        <v>5794.44</v>
      </c>
      <c r="HN23" s="84">
        <v>5794.44</v>
      </c>
      <c r="HO23" s="95">
        <v>1</v>
      </c>
      <c r="HP23" s="106">
        <v>153</v>
      </c>
      <c r="HQ23" s="86">
        <v>153</v>
      </c>
      <c r="HR23" s="87">
        <v>26380.767199999998</v>
      </c>
      <c r="HS23" s="87">
        <v>26380.767199999998</v>
      </c>
      <c r="HT23" s="88">
        <v>1</v>
      </c>
      <c r="HU23" s="86">
        <v>86</v>
      </c>
      <c r="HV23" s="86">
        <v>86</v>
      </c>
      <c r="HW23" s="87">
        <v>17250.826000000001</v>
      </c>
      <c r="HX23" s="87">
        <v>17250.826000000001</v>
      </c>
      <c r="HY23" s="88">
        <v>1</v>
      </c>
      <c r="HZ23" s="86">
        <v>36</v>
      </c>
      <c r="IA23" s="86">
        <v>36</v>
      </c>
      <c r="IB23" s="87">
        <v>8223.84</v>
      </c>
      <c r="IC23" s="87">
        <v>8223.84</v>
      </c>
      <c r="ID23" s="88">
        <v>1</v>
      </c>
      <c r="IE23" s="86">
        <v>142</v>
      </c>
      <c r="IF23" s="86">
        <v>142</v>
      </c>
      <c r="IG23" s="87">
        <v>18232.589100000001</v>
      </c>
      <c r="IH23" s="87">
        <v>18232.589100000001</v>
      </c>
      <c r="II23" s="88">
        <v>1</v>
      </c>
      <c r="IJ23" s="86">
        <v>47</v>
      </c>
      <c r="IK23" s="86">
        <v>47</v>
      </c>
      <c r="IL23" s="87">
        <v>7339.0057999999999</v>
      </c>
      <c r="IM23" s="87">
        <v>7339.0057999999999</v>
      </c>
      <c r="IN23" s="88">
        <v>1</v>
      </c>
      <c r="IO23" s="86">
        <v>15</v>
      </c>
      <c r="IP23" s="86">
        <v>15</v>
      </c>
      <c r="IQ23" s="87">
        <v>2949.6750000000002</v>
      </c>
      <c r="IR23" s="87">
        <v>2949.6750000000002</v>
      </c>
      <c r="IS23" s="88">
        <v>1</v>
      </c>
      <c r="IT23" s="86">
        <v>78</v>
      </c>
      <c r="IU23" s="86">
        <v>78</v>
      </c>
      <c r="IV23" s="87">
        <v>13043.16</v>
      </c>
      <c r="IW23" s="87">
        <v>13043.16</v>
      </c>
      <c r="IX23" s="88">
        <v>1</v>
      </c>
      <c r="IY23" s="86">
        <v>0</v>
      </c>
      <c r="IZ23" s="86">
        <v>0</v>
      </c>
      <c r="JA23" s="87">
        <v>0</v>
      </c>
      <c r="JB23" s="87">
        <v>0</v>
      </c>
      <c r="JC23" s="88">
        <v>0</v>
      </c>
      <c r="JD23" s="86">
        <v>0</v>
      </c>
      <c r="JE23" s="86">
        <v>0</v>
      </c>
      <c r="JF23" s="87">
        <v>0</v>
      </c>
      <c r="JG23" s="87">
        <v>0</v>
      </c>
      <c r="JH23" s="88">
        <v>0</v>
      </c>
      <c r="JI23" s="86">
        <v>0</v>
      </c>
      <c r="JJ23" s="86">
        <v>0</v>
      </c>
      <c r="JK23" s="87">
        <v>0</v>
      </c>
      <c r="JL23" s="87">
        <v>0</v>
      </c>
      <c r="JM23" s="88">
        <v>0</v>
      </c>
      <c r="JN23" s="86">
        <v>0</v>
      </c>
      <c r="JO23" s="86">
        <v>0</v>
      </c>
      <c r="JP23" s="87">
        <v>0</v>
      </c>
      <c r="JQ23" s="87">
        <v>0</v>
      </c>
      <c r="JR23" s="88">
        <v>0</v>
      </c>
      <c r="JS23" s="86">
        <v>5</v>
      </c>
      <c r="JT23" s="86">
        <v>5</v>
      </c>
      <c r="JU23" s="87">
        <v>3632.0650000000001</v>
      </c>
      <c r="JV23" s="87">
        <v>3632.0650000000001</v>
      </c>
      <c r="JW23" s="88">
        <v>1</v>
      </c>
      <c r="JX23" s="86">
        <v>17</v>
      </c>
      <c r="JY23" s="86">
        <v>17</v>
      </c>
      <c r="JZ23" s="87">
        <v>6585.9189999999999</v>
      </c>
      <c r="KA23" s="87">
        <v>6585.9189999999999</v>
      </c>
      <c r="KB23" s="88">
        <v>1</v>
      </c>
      <c r="KC23" s="104">
        <v>579</v>
      </c>
      <c r="KD23" s="104">
        <v>579</v>
      </c>
      <c r="KE23" s="105">
        <v>103637.8471</v>
      </c>
      <c r="KF23" s="107">
        <v>103637.8471</v>
      </c>
      <c r="KG23" s="83">
        <v>4</v>
      </c>
      <c r="KH23" s="91">
        <v>4</v>
      </c>
      <c r="KI23" s="84">
        <v>630.75599999999997</v>
      </c>
      <c r="KJ23" s="84">
        <v>630.75599999999997</v>
      </c>
      <c r="KK23" s="47">
        <v>1</v>
      </c>
      <c r="KL23" s="91">
        <v>0</v>
      </c>
      <c r="KM23" s="91">
        <v>0</v>
      </c>
      <c r="KN23" s="84">
        <v>0</v>
      </c>
      <c r="KO23" s="84">
        <v>0</v>
      </c>
      <c r="KP23" s="47">
        <v>0</v>
      </c>
      <c r="KQ23" s="92">
        <v>4</v>
      </c>
      <c r="KR23" s="92">
        <v>4</v>
      </c>
      <c r="KS23" s="93">
        <v>630.75599999999997</v>
      </c>
      <c r="KT23" s="94">
        <v>630.75599999999997</v>
      </c>
      <c r="KU23" s="90">
        <v>70</v>
      </c>
      <c r="KV23" s="91">
        <v>70</v>
      </c>
      <c r="KW23" s="84">
        <v>10312.75</v>
      </c>
      <c r="KX23" s="84">
        <v>10312.75</v>
      </c>
      <c r="KY23" s="47">
        <v>1</v>
      </c>
      <c r="KZ23" s="91">
        <v>113</v>
      </c>
      <c r="LA23" s="91">
        <v>113</v>
      </c>
      <c r="LB23" s="84">
        <v>33836.833000000006</v>
      </c>
      <c r="LC23" s="84">
        <v>33836.832999999999</v>
      </c>
      <c r="LD23" s="47">
        <v>1</v>
      </c>
      <c r="LE23" s="91">
        <v>280</v>
      </c>
      <c r="LF23" s="91">
        <v>280</v>
      </c>
      <c r="LG23" s="84">
        <v>43317.68</v>
      </c>
      <c r="LH23" s="84">
        <v>43317.68</v>
      </c>
      <c r="LI23" s="47">
        <v>1</v>
      </c>
      <c r="LJ23" s="91">
        <v>51</v>
      </c>
      <c r="LK23" s="91">
        <v>51</v>
      </c>
      <c r="LL23" s="84">
        <v>11714.852999999999</v>
      </c>
      <c r="LM23" s="84">
        <v>11714.852999999999</v>
      </c>
      <c r="LN23" s="47">
        <v>1</v>
      </c>
      <c r="LO23" s="91">
        <v>8</v>
      </c>
      <c r="LP23" s="91">
        <v>8</v>
      </c>
      <c r="LQ23" s="84">
        <v>3000.424</v>
      </c>
      <c r="LR23" s="84">
        <v>3000.424</v>
      </c>
      <c r="LS23" s="47">
        <v>1</v>
      </c>
      <c r="LT23" s="92">
        <v>522</v>
      </c>
      <c r="LU23" s="92">
        <v>522</v>
      </c>
      <c r="LV23" s="93">
        <v>102182.54000000001</v>
      </c>
      <c r="LW23" s="94">
        <v>102182.54000000001</v>
      </c>
      <c r="LX23" s="90">
        <v>20</v>
      </c>
      <c r="LY23" s="91">
        <v>20</v>
      </c>
      <c r="LZ23" s="84">
        <v>2077.1799999999998</v>
      </c>
      <c r="MA23" s="84">
        <v>2077.1799999999998</v>
      </c>
      <c r="MB23" s="47">
        <v>1</v>
      </c>
      <c r="MC23" s="91">
        <v>5</v>
      </c>
      <c r="MD23" s="91">
        <v>5</v>
      </c>
      <c r="ME23" s="84">
        <v>764.19499999999994</v>
      </c>
      <c r="MF23" s="84">
        <v>764.19500000000005</v>
      </c>
      <c r="MG23" s="47">
        <v>1</v>
      </c>
      <c r="MH23" s="92">
        <v>25</v>
      </c>
      <c r="MI23" s="92">
        <v>25</v>
      </c>
      <c r="MJ23" s="93">
        <v>2841.375</v>
      </c>
      <c r="MK23" s="96">
        <v>2841.375</v>
      </c>
      <c r="ML23" s="90">
        <v>33</v>
      </c>
      <c r="MM23" s="91">
        <v>33</v>
      </c>
      <c r="MN23" s="84">
        <v>4463.5139999999992</v>
      </c>
      <c r="MO23" s="84">
        <v>4463.5140000000001</v>
      </c>
      <c r="MP23" s="69">
        <v>1</v>
      </c>
      <c r="MQ23" s="90">
        <v>10</v>
      </c>
      <c r="MR23" s="91">
        <v>10</v>
      </c>
      <c r="MS23" s="84">
        <v>2046.09</v>
      </c>
      <c r="MT23" s="84">
        <v>2046.09</v>
      </c>
      <c r="MU23" s="47">
        <v>1</v>
      </c>
      <c r="MV23" s="91">
        <v>0</v>
      </c>
      <c r="MW23" s="91">
        <v>0</v>
      </c>
      <c r="MX23" s="84">
        <v>0</v>
      </c>
      <c r="MY23" s="84">
        <v>0</v>
      </c>
      <c r="MZ23" s="47">
        <v>0</v>
      </c>
      <c r="NA23" s="92">
        <v>10</v>
      </c>
      <c r="NB23" s="92">
        <v>10</v>
      </c>
      <c r="NC23" s="93">
        <v>2046.09</v>
      </c>
      <c r="ND23" s="97">
        <v>2046.09</v>
      </c>
    </row>
    <row r="24" spans="1:370" s="46" customFormat="1">
      <c r="A24" s="44">
        <v>630101</v>
      </c>
      <c r="B24" s="44">
        <v>6007</v>
      </c>
      <c r="C24" s="172" t="s">
        <v>38</v>
      </c>
      <c r="D24" s="83">
        <v>500</v>
      </c>
      <c r="E24" s="83">
        <v>500</v>
      </c>
      <c r="F24" s="84">
        <v>33193</v>
      </c>
      <c r="G24" s="84">
        <v>33193</v>
      </c>
      <c r="H24" s="69">
        <v>1</v>
      </c>
      <c r="I24" s="85">
        <v>0</v>
      </c>
      <c r="J24" s="86">
        <v>0</v>
      </c>
      <c r="K24" s="87">
        <v>0</v>
      </c>
      <c r="L24" s="87">
        <v>0</v>
      </c>
      <c r="M24" s="88">
        <v>0</v>
      </c>
      <c r="N24" s="86">
        <v>0</v>
      </c>
      <c r="O24" s="86">
        <v>0</v>
      </c>
      <c r="P24" s="87">
        <v>0</v>
      </c>
      <c r="Q24" s="87">
        <v>0</v>
      </c>
      <c r="R24" s="88">
        <v>0</v>
      </c>
      <c r="S24" s="86">
        <v>0</v>
      </c>
      <c r="T24" s="86">
        <v>0</v>
      </c>
      <c r="U24" s="87">
        <v>0</v>
      </c>
      <c r="V24" s="89">
        <v>0</v>
      </c>
      <c r="W24" s="90">
        <v>0</v>
      </c>
      <c r="X24" s="91">
        <v>0</v>
      </c>
      <c r="Y24" s="84">
        <v>0</v>
      </c>
      <c r="Z24" s="84">
        <v>0</v>
      </c>
      <c r="AA24" s="47">
        <v>0</v>
      </c>
      <c r="AB24" s="91">
        <v>0</v>
      </c>
      <c r="AC24" s="91">
        <v>0</v>
      </c>
      <c r="AD24" s="84">
        <v>0</v>
      </c>
      <c r="AE24" s="84">
        <v>0</v>
      </c>
      <c r="AF24" s="47">
        <v>0</v>
      </c>
      <c r="AG24" s="92">
        <v>0</v>
      </c>
      <c r="AH24" s="92">
        <v>0</v>
      </c>
      <c r="AI24" s="93">
        <v>0</v>
      </c>
      <c r="AJ24" s="94">
        <v>0</v>
      </c>
      <c r="AK24" s="90">
        <v>0</v>
      </c>
      <c r="AL24" s="91">
        <v>0</v>
      </c>
      <c r="AM24" s="84">
        <v>0</v>
      </c>
      <c r="AN24" s="84">
        <v>0</v>
      </c>
      <c r="AO24" s="69">
        <v>0</v>
      </c>
      <c r="AP24" s="90">
        <v>0</v>
      </c>
      <c r="AQ24" s="91">
        <v>0</v>
      </c>
      <c r="AR24" s="84">
        <v>0</v>
      </c>
      <c r="AS24" s="84">
        <v>0</v>
      </c>
      <c r="AT24" s="47">
        <v>0</v>
      </c>
      <c r="AU24" s="91">
        <v>0</v>
      </c>
      <c r="AV24" s="91">
        <v>0</v>
      </c>
      <c r="AW24" s="84">
        <v>0</v>
      </c>
      <c r="AX24" s="84">
        <v>0</v>
      </c>
      <c r="AY24" s="47">
        <v>0</v>
      </c>
      <c r="AZ24" s="92">
        <v>0</v>
      </c>
      <c r="BA24" s="92">
        <v>0</v>
      </c>
      <c r="BB24" s="93">
        <v>0</v>
      </c>
      <c r="BC24" s="94">
        <v>0</v>
      </c>
      <c r="BD24" s="90">
        <v>0</v>
      </c>
      <c r="BE24" s="91">
        <v>0</v>
      </c>
      <c r="BF24" s="84">
        <v>0</v>
      </c>
      <c r="BG24" s="84">
        <v>0</v>
      </c>
      <c r="BH24" s="95">
        <v>0</v>
      </c>
      <c r="BI24" s="90">
        <v>0</v>
      </c>
      <c r="BJ24" s="91">
        <v>0</v>
      </c>
      <c r="BK24" s="84">
        <v>0</v>
      </c>
      <c r="BL24" s="84">
        <v>0</v>
      </c>
      <c r="BM24" s="95">
        <v>0</v>
      </c>
      <c r="BN24" s="83">
        <v>0</v>
      </c>
      <c r="BO24" s="91">
        <v>0</v>
      </c>
      <c r="BP24" s="84">
        <v>0</v>
      </c>
      <c r="BQ24" s="84">
        <v>0</v>
      </c>
      <c r="BR24" s="47">
        <v>0</v>
      </c>
      <c r="BS24" s="91">
        <v>0</v>
      </c>
      <c r="BT24" s="91">
        <v>0</v>
      </c>
      <c r="BU24" s="84">
        <v>0</v>
      </c>
      <c r="BV24" s="84">
        <v>0</v>
      </c>
      <c r="BW24" s="47">
        <v>0</v>
      </c>
      <c r="BX24" s="92">
        <v>0</v>
      </c>
      <c r="BY24" s="92">
        <v>0</v>
      </c>
      <c r="BZ24" s="93">
        <v>0</v>
      </c>
      <c r="CA24" s="96">
        <v>0</v>
      </c>
      <c r="CB24" s="90">
        <v>0</v>
      </c>
      <c r="CC24" s="91">
        <v>0</v>
      </c>
      <c r="CD24" s="84">
        <v>0</v>
      </c>
      <c r="CE24" s="84">
        <v>0</v>
      </c>
      <c r="CF24" s="47">
        <v>0</v>
      </c>
      <c r="CG24" s="91">
        <v>0</v>
      </c>
      <c r="CH24" s="91">
        <v>0</v>
      </c>
      <c r="CI24" s="84">
        <v>0</v>
      </c>
      <c r="CJ24" s="84">
        <v>0</v>
      </c>
      <c r="CK24" s="47">
        <v>0</v>
      </c>
      <c r="CL24" s="91">
        <v>0</v>
      </c>
      <c r="CM24" s="91">
        <v>0</v>
      </c>
      <c r="CN24" s="84">
        <v>0</v>
      </c>
      <c r="CO24" s="84">
        <v>0</v>
      </c>
      <c r="CP24" s="47">
        <v>0</v>
      </c>
      <c r="CQ24" s="91">
        <v>0</v>
      </c>
      <c r="CR24" s="91">
        <v>0</v>
      </c>
      <c r="CS24" s="84">
        <v>0</v>
      </c>
      <c r="CT24" s="84">
        <v>0</v>
      </c>
      <c r="CU24" s="47">
        <v>0</v>
      </c>
      <c r="CV24" s="91">
        <v>0</v>
      </c>
      <c r="CW24" s="91">
        <v>0</v>
      </c>
      <c r="CX24" s="84">
        <v>0</v>
      </c>
      <c r="CY24" s="84">
        <v>0</v>
      </c>
      <c r="CZ24" s="47">
        <v>0</v>
      </c>
      <c r="DA24" s="91">
        <v>0</v>
      </c>
      <c r="DB24" s="91">
        <v>0</v>
      </c>
      <c r="DC24" s="84">
        <v>0</v>
      </c>
      <c r="DD24" s="84">
        <v>0</v>
      </c>
      <c r="DE24" s="47">
        <v>0</v>
      </c>
      <c r="DF24" s="92">
        <v>0</v>
      </c>
      <c r="DG24" s="92">
        <v>0</v>
      </c>
      <c r="DH24" s="93">
        <v>0</v>
      </c>
      <c r="DI24" s="94">
        <v>0</v>
      </c>
      <c r="DJ24" s="90">
        <v>0</v>
      </c>
      <c r="DK24" s="91">
        <v>0</v>
      </c>
      <c r="DL24" s="84">
        <v>0</v>
      </c>
      <c r="DM24" s="84">
        <v>0</v>
      </c>
      <c r="DN24" s="47">
        <v>0</v>
      </c>
      <c r="DO24" s="91">
        <v>0</v>
      </c>
      <c r="DP24" s="91">
        <v>0</v>
      </c>
      <c r="DQ24" s="84">
        <v>0</v>
      </c>
      <c r="DR24" s="84">
        <v>0</v>
      </c>
      <c r="DS24" s="47">
        <v>0</v>
      </c>
      <c r="DT24" s="92">
        <v>0</v>
      </c>
      <c r="DU24" s="92">
        <v>0</v>
      </c>
      <c r="DV24" s="93">
        <v>0</v>
      </c>
      <c r="DW24" s="94">
        <v>0</v>
      </c>
      <c r="DX24" s="90">
        <v>0</v>
      </c>
      <c r="DY24" s="91">
        <v>0</v>
      </c>
      <c r="DZ24" s="84">
        <v>0</v>
      </c>
      <c r="EA24" s="84">
        <v>0</v>
      </c>
      <c r="EB24" s="47">
        <v>0</v>
      </c>
      <c r="EC24" s="91">
        <v>0</v>
      </c>
      <c r="ED24" s="91">
        <v>0</v>
      </c>
      <c r="EE24" s="84">
        <v>0</v>
      </c>
      <c r="EF24" s="84">
        <v>0</v>
      </c>
      <c r="EG24" s="47">
        <v>0</v>
      </c>
      <c r="EH24" s="91">
        <v>0</v>
      </c>
      <c r="EI24" s="91">
        <v>0</v>
      </c>
      <c r="EJ24" s="84">
        <v>0</v>
      </c>
      <c r="EK24" s="84">
        <v>0</v>
      </c>
      <c r="EL24" s="47">
        <v>0</v>
      </c>
      <c r="EM24" s="91">
        <v>0</v>
      </c>
      <c r="EN24" s="91">
        <v>0</v>
      </c>
      <c r="EO24" s="84">
        <v>0</v>
      </c>
      <c r="EP24" s="84">
        <v>0</v>
      </c>
      <c r="EQ24" s="47">
        <v>0</v>
      </c>
      <c r="ER24" s="91">
        <v>0</v>
      </c>
      <c r="ES24" s="91">
        <v>0</v>
      </c>
      <c r="ET24" s="84">
        <v>0</v>
      </c>
      <c r="EU24" s="84">
        <v>0</v>
      </c>
      <c r="EV24" s="47">
        <v>0</v>
      </c>
      <c r="EW24" s="91">
        <v>0</v>
      </c>
      <c r="EX24" s="91">
        <v>0</v>
      </c>
      <c r="EY24" s="84">
        <v>0</v>
      </c>
      <c r="EZ24" s="84">
        <v>0</v>
      </c>
      <c r="FA24" s="47">
        <v>0</v>
      </c>
      <c r="FB24" s="92">
        <v>0</v>
      </c>
      <c r="FC24" s="92">
        <v>0</v>
      </c>
      <c r="FD24" s="93">
        <v>0</v>
      </c>
      <c r="FE24" s="94">
        <v>0</v>
      </c>
      <c r="FF24" s="90">
        <v>0</v>
      </c>
      <c r="FG24" s="91">
        <v>0</v>
      </c>
      <c r="FH24" s="84">
        <v>0</v>
      </c>
      <c r="FI24" s="84">
        <v>0</v>
      </c>
      <c r="FJ24" s="47">
        <v>0</v>
      </c>
      <c r="FK24" s="91">
        <v>0</v>
      </c>
      <c r="FL24" s="91">
        <v>0</v>
      </c>
      <c r="FM24" s="84">
        <v>0</v>
      </c>
      <c r="FN24" s="84">
        <v>0</v>
      </c>
      <c r="FO24" s="47">
        <v>0</v>
      </c>
      <c r="FP24" s="91">
        <v>0</v>
      </c>
      <c r="FQ24" s="91">
        <v>0</v>
      </c>
      <c r="FR24" s="84">
        <v>0</v>
      </c>
      <c r="FS24" s="84">
        <v>0</v>
      </c>
      <c r="FT24" s="47">
        <v>0</v>
      </c>
      <c r="FU24" s="92">
        <v>0</v>
      </c>
      <c r="FV24" s="92">
        <v>0</v>
      </c>
      <c r="FW24" s="92">
        <v>0</v>
      </c>
      <c r="FX24" s="94">
        <v>0</v>
      </c>
      <c r="FY24" s="90">
        <v>500</v>
      </c>
      <c r="FZ24" s="91">
        <v>500</v>
      </c>
      <c r="GA24" s="84">
        <v>33193</v>
      </c>
      <c r="GB24" s="84">
        <v>33193</v>
      </c>
      <c r="GC24" s="47">
        <v>1</v>
      </c>
      <c r="GD24" s="91">
        <v>0</v>
      </c>
      <c r="GE24" s="91">
        <v>0</v>
      </c>
      <c r="GF24" s="84">
        <v>0</v>
      </c>
      <c r="GG24" s="84">
        <v>0</v>
      </c>
      <c r="GH24" s="47">
        <v>0</v>
      </c>
      <c r="GI24" s="92">
        <v>500</v>
      </c>
      <c r="GJ24" s="92">
        <v>500</v>
      </c>
      <c r="GK24" s="93">
        <v>33193</v>
      </c>
      <c r="GL24" s="94">
        <v>33193</v>
      </c>
      <c r="GM24" s="90">
        <v>0</v>
      </c>
      <c r="GN24" s="91">
        <v>0</v>
      </c>
      <c r="GO24" s="84">
        <v>0</v>
      </c>
      <c r="GP24" s="84">
        <v>0</v>
      </c>
      <c r="GQ24" s="47">
        <v>0</v>
      </c>
      <c r="GR24" s="91">
        <v>0</v>
      </c>
      <c r="GS24" s="91">
        <v>0</v>
      </c>
      <c r="GT24" s="84">
        <v>0</v>
      </c>
      <c r="GU24" s="84">
        <v>0</v>
      </c>
      <c r="GV24" s="47">
        <v>0</v>
      </c>
      <c r="GW24" s="91">
        <v>0</v>
      </c>
      <c r="GX24" s="91">
        <v>0</v>
      </c>
      <c r="GY24" s="84">
        <v>0</v>
      </c>
      <c r="GZ24" s="84">
        <v>0</v>
      </c>
      <c r="HA24" s="47">
        <v>0</v>
      </c>
      <c r="HB24" s="91">
        <v>0</v>
      </c>
      <c r="HC24" s="91">
        <v>0</v>
      </c>
      <c r="HD24" s="84">
        <v>0</v>
      </c>
      <c r="HE24" s="84">
        <v>0</v>
      </c>
      <c r="HF24" s="47"/>
      <c r="HG24" s="92">
        <v>0</v>
      </c>
      <c r="HH24" s="92">
        <v>0</v>
      </c>
      <c r="HI24" s="93">
        <v>0</v>
      </c>
      <c r="HJ24" s="94">
        <v>0</v>
      </c>
      <c r="HK24" s="90">
        <v>0</v>
      </c>
      <c r="HL24" s="91">
        <v>0</v>
      </c>
      <c r="HM24" s="84">
        <v>0</v>
      </c>
      <c r="HN24" s="84">
        <v>0</v>
      </c>
      <c r="HO24" s="95">
        <v>0</v>
      </c>
      <c r="HP24" s="106">
        <v>0</v>
      </c>
      <c r="HQ24" s="86">
        <v>0</v>
      </c>
      <c r="HR24" s="87">
        <v>0</v>
      </c>
      <c r="HS24" s="87">
        <v>0</v>
      </c>
      <c r="HT24" s="88">
        <v>0</v>
      </c>
      <c r="HU24" s="86">
        <v>0</v>
      </c>
      <c r="HV24" s="86">
        <v>0</v>
      </c>
      <c r="HW24" s="87">
        <v>0</v>
      </c>
      <c r="HX24" s="87">
        <v>0</v>
      </c>
      <c r="HY24" s="88">
        <v>0</v>
      </c>
      <c r="HZ24" s="86">
        <v>0</v>
      </c>
      <c r="IA24" s="86">
        <v>0</v>
      </c>
      <c r="IB24" s="87">
        <v>0</v>
      </c>
      <c r="IC24" s="87">
        <v>0</v>
      </c>
      <c r="ID24" s="88">
        <v>0</v>
      </c>
      <c r="IE24" s="86">
        <v>0</v>
      </c>
      <c r="IF24" s="86">
        <v>0</v>
      </c>
      <c r="IG24" s="87">
        <v>0</v>
      </c>
      <c r="IH24" s="87">
        <v>0</v>
      </c>
      <c r="II24" s="88">
        <v>0</v>
      </c>
      <c r="IJ24" s="86">
        <v>0</v>
      </c>
      <c r="IK24" s="86">
        <v>0</v>
      </c>
      <c r="IL24" s="87">
        <v>0</v>
      </c>
      <c r="IM24" s="87">
        <v>0</v>
      </c>
      <c r="IN24" s="88">
        <v>0</v>
      </c>
      <c r="IO24" s="86">
        <v>0</v>
      </c>
      <c r="IP24" s="86">
        <v>0</v>
      </c>
      <c r="IQ24" s="87">
        <v>0</v>
      </c>
      <c r="IR24" s="87">
        <v>0</v>
      </c>
      <c r="IS24" s="88">
        <v>0</v>
      </c>
      <c r="IT24" s="86">
        <v>0</v>
      </c>
      <c r="IU24" s="86">
        <v>0</v>
      </c>
      <c r="IV24" s="87">
        <v>0</v>
      </c>
      <c r="IW24" s="87">
        <v>0</v>
      </c>
      <c r="IX24" s="88">
        <v>0</v>
      </c>
      <c r="IY24" s="86">
        <v>0</v>
      </c>
      <c r="IZ24" s="86">
        <v>0</v>
      </c>
      <c r="JA24" s="87">
        <v>0</v>
      </c>
      <c r="JB24" s="87">
        <v>0</v>
      </c>
      <c r="JC24" s="88">
        <v>0</v>
      </c>
      <c r="JD24" s="86">
        <v>0</v>
      </c>
      <c r="JE24" s="86">
        <v>0</v>
      </c>
      <c r="JF24" s="87">
        <v>0</v>
      </c>
      <c r="JG24" s="87">
        <v>0</v>
      </c>
      <c r="JH24" s="88">
        <v>0</v>
      </c>
      <c r="JI24" s="86">
        <v>0</v>
      </c>
      <c r="JJ24" s="86">
        <v>0</v>
      </c>
      <c r="JK24" s="87">
        <v>0</v>
      </c>
      <c r="JL24" s="87">
        <v>0</v>
      </c>
      <c r="JM24" s="88">
        <v>0</v>
      </c>
      <c r="JN24" s="86">
        <v>0</v>
      </c>
      <c r="JO24" s="86">
        <v>0</v>
      </c>
      <c r="JP24" s="87">
        <v>0</v>
      </c>
      <c r="JQ24" s="87">
        <v>0</v>
      </c>
      <c r="JR24" s="88">
        <v>0</v>
      </c>
      <c r="JS24" s="86">
        <v>0</v>
      </c>
      <c r="JT24" s="86">
        <v>0</v>
      </c>
      <c r="JU24" s="87">
        <v>0</v>
      </c>
      <c r="JV24" s="87">
        <v>0</v>
      </c>
      <c r="JW24" s="88">
        <v>0</v>
      </c>
      <c r="JX24" s="86">
        <v>0</v>
      </c>
      <c r="JY24" s="86">
        <v>0</v>
      </c>
      <c r="JZ24" s="87">
        <v>0</v>
      </c>
      <c r="KA24" s="87">
        <v>0</v>
      </c>
      <c r="KB24" s="88">
        <v>0</v>
      </c>
      <c r="KC24" s="104">
        <v>0</v>
      </c>
      <c r="KD24" s="104">
        <v>0</v>
      </c>
      <c r="KE24" s="105">
        <v>0</v>
      </c>
      <c r="KF24" s="107">
        <v>0</v>
      </c>
      <c r="KG24" s="83">
        <v>0</v>
      </c>
      <c r="KH24" s="91">
        <v>0</v>
      </c>
      <c r="KI24" s="84">
        <v>0</v>
      </c>
      <c r="KJ24" s="84">
        <v>0</v>
      </c>
      <c r="KK24" s="47">
        <v>0</v>
      </c>
      <c r="KL24" s="91">
        <v>0</v>
      </c>
      <c r="KM24" s="91">
        <v>0</v>
      </c>
      <c r="KN24" s="84">
        <v>0</v>
      </c>
      <c r="KO24" s="84">
        <v>0</v>
      </c>
      <c r="KP24" s="47">
        <v>0</v>
      </c>
      <c r="KQ24" s="92">
        <v>0</v>
      </c>
      <c r="KR24" s="92">
        <v>0</v>
      </c>
      <c r="KS24" s="93">
        <v>0</v>
      </c>
      <c r="KT24" s="94">
        <v>0</v>
      </c>
      <c r="KU24" s="90">
        <v>0</v>
      </c>
      <c r="KV24" s="91">
        <v>0</v>
      </c>
      <c r="KW24" s="84">
        <v>0</v>
      </c>
      <c r="KX24" s="84">
        <v>0</v>
      </c>
      <c r="KY24" s="47">
        <v>0</v>
      </c>
      <c r="KZ24" s="91">
        <v>0</v>
      </c>
      <c r="LA24" s="91">
        <v>0</v>
      </c>
      <c r="LB24" s="84">
        <v>0</v>
      </c>
      <c r="LC24" s="84">
        <v>0</v>
      </c>
      <c r="LD24" s="47">
        <v>0</v>
      </c>
      <c r="LE24" s="91">
        <v>0</v>
      </c>
      <c r="LF24" s="91">
        <v>0</v>
      </c>
      <c r="LG24" s="84">
        <v>0</v>
      </c>
      <c r="LH24" s="84">
        <v>0</v>
      </c>
      <c r="LI24" s="47">
        <v>0</v>
      </c>
      <c r="LJ24" s="91">
        <v>0</v>
      </c>
      <c r="LK24" s="91">
        <v>0</v>
      </c>
      <c r="LL24" s="84">
        <v>0</v>
      </c>
      <c r="LM24" s="84">
        <v>0</v>
      </c>
      <c r="LN24" s="47">
        <v>0</v>
      </c>
      <c r="LO24" s="91">
        <v>0</v>
      </c>
      <c r="LP24" s="91">
        <v>0</v>
      </c>
      <c r="LQ24" s="84">
        <v>0</v>
      </c>
      <c r="LR24" s="84">
        <v>0</v>
      </c>
      <c r="LS24" s="47">
        <v>0</v>
      </c>
      <c r="LT24" s="92">
        <v>0</v>
      </c>
      <c r="LU24" s="92">
        <v>0</v>
      </c>
      <c r="LV24" s="93">
        <v>0</v>
      </c>
      <c r="LW24" s="94">
        <v>0</v>
      </c>
      <c r="LX24" s="90">
        <v>0</v>
      </c>
      <c r="LY24" s="91">
        <v>0</v>
      </c>
      <c r="LZ24" s="84">
        <v>0</v>
      </c>
      <c r="MA24" s="84">
        <v>0</v>
      </c>
      <c r="MB24" s="47">
        <v>0</v>
      </c>
      <c r="MC24" s="91">
        <v>0</v>
      </c>
      <c r="MD24" s="91">
        <v>0</v>
      </c>
      <c r="ME24" s="84">
        <v>0</v>
      </c>
      <c r="MF24" s="84">
        <v>0</v>
      </c>
      <c r="MG24" s="47">
        <v>0</v>
      </c>
      <c r="MH24" s="92">
        <v>0</v>
      </c>
      <c r="MI24" s="92">
        <v>0</v>
      </c>
      <c r="MJ24" s="93">
        <v>0</v>
      </c>
      <c r="MK24" s="96">
        <v>0</v>
      </c>
      <c r="ML24" s="90">
        <v>0</v>
      </c>
      <c r="MM24" s="91">
        <v>0</v>
      </c>
      <c r="MN24" s="84">
        <v>0</v>
      </c>
      <c r="MO24" s="84">
        <v>0</v>
      </c>
      <c r="MP24" s="69">
        <v>0</v>
      </c>
      <c r="MQ24" s="90">
        <v>0</v>
      </c>
      <c r="MR24" s="91">
        <v>0</v>
      </c>
      <c r="MS24" s="84">
        <v>0</v>
      </c>
      <c r="MT24" s="84">
        <v>0</v>
      </c>
      <c r="MU24" s="47">
        <v>0</v>
      </c>
      <c r="MV24" s="91">
        <v>0</v>
      </c>
      <c r="MW24" s="91">
        <v>0</v>
      </c>
      <c r="MX24" s="84">
        <v>0</v>
      </c>
      <c r="MY24" s="84">
        <v>0</v>
      </c>
      <c r="MZ24" s="47">
        <v>0</v>
      </c>
      <c r="NA24" s="92">
        <v>0</v>
      </c>
      <c r="NB24" s="92">
        <v>0</v>
      </c>
      <c r="NC24" s="93">
        <v>0</v>
      </c>
      <c r="ND24" s="97">
        <v>0</v>
      </c>
    </row>
    <row r="25" spans="1:370" s="46" customFormat="1">
      <c r="A25" s="44">
        <v>630259</v>
      </c>
      <c r="B25" s="44">
        <v>6015</v>
      </c>
      <c r="C25" s="172" t="s">
        <v>39</v>
      </c>
      <c r="D25" s="83">
        <v>40</v>
      </c>
      <c r="E25" s="83">
        <v>40</v>
      </c>
      <c r="F25" s="84">
        <v>4439.4399999999996</v>
      </c>
      <c r="G25" s="84">
        <v>4439.4399999999996</v>
      </c>
      <c r="H25" s="69">
        <v>1</v>
      </c>
      <c r="I25" s="85">
        <v>0</v>
      </c>
      <c r="J25" s="86">
        <v>0</v>
      </c>
      <c r="K25" s="87">
        <v>0</v>
      </c>
      <c r="L25" s="87">
        <v>0</v>
      </c>
      <c r="M25" s="88">
        <v>0</v>
      </c>
      <c r="N25" s="86">
        <v>0</v>
      </c>
      <c r="O25" s="86">
        <v>0</v>
      </c>
      <c r="P25" s="87">
        <v>0</v>
      </c>
      <c r="Q25" s="87">
        <v>0</v>
      </c>
      <c r="R25" s="88">
        <v>0</v>
      </c>
      <c r="S25" s="86">
        <v>0</v>
      </c>
      <c r="T25" s="86">
        <v>0</v>
      </c>
      <c r="U25" s="87">
        <v>0</v>
      </c>
      <c r="V25" s="89">
        <v>0</v>
      </c>
      <c r="W25" s="90">
        <v>0</v>
      </c>
      <c r="X25" s="91">
        <v>0</v>
      </c>
      <c r="Y25" s="84">
        <v>0</v>
      </c>
      <c r="Z25" s="84">
        <v>0</v>
      </c>
      <c r="AA25" s="47">
        <v>0</v>
      </c>
      <c r="AB25" s="91">
        <v>0</v>
      </c>
      <c r="AC25" s="91">
        <v>0</v>
      </c>
      <c r="AD25" s="84">
        <v>0</v>
      </c>
      <c r="AE25" s="84">
        <v>0</v>
      </c>
      <c r="AF25" s="47">
        <v>0</v>
      </c>
      <c r="AG25" s="92">
        <v>0</v>
      </c>
      <c r="AH25" s="92">
        <v>0</v>
      </c>
      <c r="AI25" s="93">
        <v>0</v>
      </c>
      <c r="AJ25" s="94">
        <v>0</v>
      </c>
      <c r="AK25" s="90">
        <v>0</v>
      </c>
      <c r="AL25" s="91">
        <v>0</v>
      </c>
      <c r="AM25" s="84">
        <v>0</v>
      </c>
      <c r="AN25" s="84">
        <v>0</v>
      </c>
      <c r="AO25" s="69">
        <v>0</v>
      </c>
      <c r="AP25" s="90">
        <v>0</v>
      </c>
      <c r="AQ25" s="91">
        <v>0</v>
      </c>
      <c r="AR25" s="84">
        <v>0</v>
      </c>
      <c r="AS25" s="84">
        <v>0</v>
      </c>
      <c r="AT25" s="47">
        <v>0</v>
      </c>
      <c r="AU25" s="91">
        <v>0</v>
      </c>
      <c r="AV25" s="91">
        <v>0</v>
      </c>
      <c r="AW25" s="84">
        <v>0</v>
      </c>
      <c r="AX25" s="84">
        <v>0</v>
      </c>
      <c r="AY25" s="47">
        <v>0</v>
      </c>
      <c r="AZ25" s="92">
        <v>0</v>
      </c>
      <c r="BA25" s="92">
        <v>0</v>
      </c>
      <c r="BB25" s="93">
        <v>0</v>
      </c>
      <c r="BC25" s="94">
        <v>0</v>
      </c>
      <c r="BD25" s="90">
        <v>0</v>
      </c>
      <c r="BE25" s="91">
        <v>0</v>
      </c>
      <c r="BF25" s="84">
        <v>0</v>
      </c>
      <c r="BG25" s="84">
        <v>0</v>
      </c>
      <c r="BH25" s="95">
        <v>0</v>
      </c>
      <c r="BI25" s="90">
        <v>40</v>
      </c>
      <c r="BJ25" s="91">
        <v>40</v>
      </c>
      <c r="BK25" s="84">
        <v>4439.4399999999996</v>
      </c>
      <c r="BL25" s="84">
        <v>4439.4399999999996</v>
      </c>
      <c r="BM25" s="95">
        <v>1</v>
      </c>
      <c r="BN25" s="83">
        <v>0</v>
      </c>
      <c r="BO25" s="91">
        <v>0</v>
      </c>
      <c r="BP25" s="84">
        <v>0</v>
      </c>
      <c r="BQ25" s="84">
        <v>0</v>
      </c>
      <c r="BR25" s="47">
        <v>0</v>
      </c>
      <c r="BS25" s="91">
        <v>0</v>
      </c>
      <c r="BT25" s="91">
        <v>0</v>
      </c>
      <c r="BU25" s="84">
        <v>0</v>
      </c>
      <c r="BV25" s="84">
        <v>0</v>
      </c>
      <c r="BW25" s="47">
        <v>0</v>
      </c>
      <c r="BX25" s="92">
        <v>0</v>
      </c>
      <c r="BY25" s="92">
        <v>0</v>
      </c>
      <c r="BZ25" s="93">
        <v>0</v>
      </c>
      <c r="CA25" s="96">
        <v>0</v>
      </c>
      <c r="CB25" s="90">
        <v>0</v>
      </c>
      <c r="CC25" s="91">
        <v>0</v>
      </c>
      <c r="CD25" s="84">
        <v>0</v>
      </c>
      <c r="CE25" s="84">
        <v>0</v>
      </c>
      <c r="CF25" s="47">
        <v>0</v>
      </c>
      <c r="CG25" s="91">
        <v>0</v>
      </c>
      <c r="CH25" s="91">
        <v>0</v>
      </c>
      <c r="CI25" s="84">
        <v>0</v>
      </c>
      <c r="CJ25" s="84">
        <v>0</v>
      </c>
      <c r="CK25" s="47">
        <v>0</v>
      </c>
      <c r="CL25" s="91">
        <v>0</v>
      </c>
      <c r="CM25" s="91">
        <v>0</v>
      </c>
      <c r="CN25" s="84">
        <v>0</v>
      </c>
      <c r="CO25" s="84">
        <v>0</v>
      </c>
      <c r="CP25" s="47">
        <v>0</v>
      </c>
      <c r="CQ25" s="91">
        <v>0</v>
      </c>
      <c r="CR25" s="91">
        <v>0</v>
      </c>
      <c r="CS25" s="84">
        <v>0</v>
      </c>
      <c r="CT25" s="84">
        <v>0</v>
      </c>
      <c r="CU25" s="47">
        <v>0</v>
      </c>
      <c r="CV25" s="91">
        <v>0</v>
      </c>
      <c r="CW25" s="91">
        <v>0</v>
      </c>
      <c r="CX25" s="84">
        <v>0</v>
      </c>
      <c r="CY25" s="84">
        <v>0</v>
      </c>
      <c r="CZ25" s="47">
        <v>0</v>
      </c>
      <c r="DA25" s="91">
        <v>0</v>
      </c>
      <c r="DB25" s="91">
        <v>0</v>
      </c>
      <c r="DC25" s="84">
        <v>0</v>
      </c>
      <c r="DD25" s="84">
        <v>0</v>
      </c>
      <c r="DE25" s="47">
        <v>0</v>
      </c>
      <c r="DF25" s="92">
        <v>0</v>
      </c>
      <c r="DG25" s="92">
        <v>0</v>
      </c>
      <c r="DH25" s="93">
        <v>0</v>
      </c>
      <c r="DI25" s="94">
        <v>0</v>
      </c>
      <c r="DJ25" s="90">
        <v>0</v>
      </c>
      <c r="DK25" s="91">
        <v>0</v>
      </c>
      <c r="DL25" s="84">
        <v>0</v>
      </c>
      <c r="DM25" s="84">
        <v>0</v>
      </c>
      <c r="DN25" s="47">
        <v>0</v>
      </c>
      <c r="DO25" s="91">
        <v>0</v>
      </c>
      <c r="DP25" s="91">
        <v>0</v>
      </c>
      <c r="DQ25" s="84">
        <v>0</v>
      </c>
      <c r="DR25" s="84">
        <v>0</v>
      </c>
      <c r="DS25" s="47">
        <v>0</v>
      </c>
      <c r="DT25" s="92">
        <v>0</v>
      </c>
      <c r="DU25" s="92">
        <v>0</v>
      </c>
      <c r="DV25" s="93">
        <v>0</v>
      </c>
      <c r="DW25" s="94">
        <v>0</v>
      </c>
      <c r="DX25" s="90">
        <v>0</v>
      </c>
      <c r="DY25" s="91">
        <v>0</v>
      </c>
      <c r="DZ25" s="84">
        <v>0</v>
      </c>
      <c r="EA25" s="84">
        <v>0</v>
      </c>
      <c r="EB25" s="47">
        <v>0</v>
      </c>
      <c r="EC25" s="91">
        <v>0</v>
      </c>
      <c r="ED25" s="91">
        <v>0</v>
      </c>
      <c r="EE25" s="84">
        <v>0</v>
      </c>
      <c r="EF25" s="84">
        <v>0</v>
      </c>
      <c r="EG25" s="47">
        <v>0</v>
      </c>
      <c r="EH25" s="91">
        <v>0</v>
      </c>
      <c r="EI25" s="91">
        <v>0</v>
      </c>
      <c r="EJ25" s="84">
        <v>0</v>
      </c>
      <c r="EK25" s="84">
        <v>0</v>
      </c>
      <c r="EL25" s="47">
        <v>0</v>
      </c>
      <c r="EM25" s="91">
        <v>0</v>
      </c>
      <c r="EN25" s="91">
        <v>0</v>
      </c>
      <c r="EO25" s="84">
        <v>0</v>
      </c>
      <c r="EP25" s="84">
        <v>0</v>
      </c>
      <c r="EQ25" s="47">
        <v>0</v>
      </c>
      <c r="ER25" s="91">
        <v>0</v>
      </c>
      <c r="ES25" s="91">
        <v>0</v>
      </c>
      <c r="ET25" s="84">
        <v>0</v>
      </c>
      <c r="EU25" s="84">
        <v>0</v>
      </c>
      <c r="EV25" s="47">
        <v>0</v>
      </c>
      <c r="EW25" s="91">
        <v>0</v>
      </c>
      <c r="EX25" s="91">
        <v>0</v>
      </c>
      <c r="EY25" s="84">
        <v>0</v>
      </c>
      <c r="EZ25" s="84">
        <v>0</v>
      </c>
      <c r="FA25" s="47">
        <v>0</v>
      </c>
      <c r="FB25" s="92">
        <v>0</v>
      </c>
      <c r="FC25" s="92">
        <v>0</v>
      </c>
      <c r="FD25" s="93">
        <v>0</v>
      </c>
      <c r="FE25" s="94">
        <v>0</v>
      </c>
      <c r="FF25" s="90">
        <v>0</v>
      </c>
      <c r="FG25" s="91">
        <v>0</v>
      </c>
      <c r="FH25" s="84">
        <v>0</v>
      </c>
      <c r="FI25" s="84">
        <v>0</v>
      </c>
      <c r="FJ25" s="47">
        <v>0</v>
      </c>
      <c r="FK25" s="91">
        <v>0</v>
      </c>
      <c r="FL25" s="91">
        <v>0</v>
      </c>
      <c r="FM25" s="84">
        <v>0</v>
      </c>
      <c r="FN25" s="84">
        <v>0</v>
      </c>
      <c r="FO25" s="47">
        <v>0</v>
      </c>
      <c r="FP25" s="91">
        <v>0</v>
      </c>
      <c r="FQ25" s="91">
        <v>0</v>
      </c>
      <c r="FR25" s="84">
        <v>0</v>
      </c>
      <c r="FS25" s="84">
        <v>0</v>
      </c>
      <c r="FT25" s="47">
        <v>0</v>
      </c>
      <c r="FU25" s="92">
        <v>0</v>
      </c>
      <c r="FV25" s="92">
        <v>0</v>
      </c>
      <c r="FW25" s="92">
        <v>0</v>
      </c>
      <c r="FX25" s="94">
        <v>0</v>
      </c>
      <c r="FY25" s="90">
        <v>0</v>
      </c>
      <c r="FZ25" s="91">
        <v>0</v>
      </c>
      <c r="GA25" s="84">
        <v>0</v>
      </c>
      <c r="GB25" s="84">
        <v>0</v>
      </c>
      <c r="GC25" s="47">
        <v>0</v>
      </c>
      <c r="GD25" s="91">
        <v>0</v>
      </c>
      <c r="GE25" s="91">
        <v>0</v>
      </c>
      <c r="GF25" s="84">
        <v>0</v>
      </c>
      <c r="GG25" s="84">
        <v>0</v>
      </c>
      <c r="GH25" s="47">
        <v>0</v>
      </c>
      <c r="GI25" s="92">
        <v>0</v>
      </c>
      <c r="GJ25" s="92">
        <v>0</v>
      </c>
      <c r="GK25" s="93">
        <v>0</v>
      </c>
      <c r="GL25" s="94">
        <v>0</v>
      </c>
      <c r="GM25" s="90">
        <v>0</v>
      </c>
      <c r="GN25" s="91">
        <v>0</v>
      </c>
      <c r="GO25" s="84">
        <v>0</v>
      </c>
      <c r="GP25" s="84">
        <v>0</v>
      </c>
      <c r="GQ25" s="47">
        <v>0</v>
      </c>
      <c r="GR25" s="91">
        <v>0</v>
      </c>
      <c r="GS25" s="91">
        <v>0</v>
      </c>
      <c r="GT25" s="84">
        <v>0</v>
      </c>
      <c r="GU25" s="84">
        <v>0</v>
      </c>
      <c r="GV25" s="47">
        <v>0</v>
      </c>
      <c r="GW25" s="91">
        <v>0</v>
      </c>
      <c r="GX25" s="91">
        <v>0</v>
      </c>
      <c r="GY25" s="84">
        <v>0</v>
      </c>
      <c r="GZ25" s="84">
        <v>0</v>
      </c>
      <c r="HA25" s="47">
        <v>0</v>
      </c>
      <c r="HB25" s="91">
        <v>0</v>
      </c>
      <c r="HC25" s="91">
        <v>0</v>
      </c>
      <c r="HD25" s="84">
        <v>0</v>
      </c>
      <c r="HE25" s="84">
        <v>0</v>
      </c>
      <c r="HF25" s="47"/>
      <c r="HG25" s="92">
        <v>0</v>
      </c>
      <c r="HH25" s="92">
        <v>0</v>
      </c>
      <c r="HI25" s="93">
        <v>0</v>
      </c>
      <c r="HJ25" s="94">
        <v>0</v>
      </c>
      <c r="HK25" s="90">
        <v>0</v>
      </c>
      <c r="HL25" s="91">
        <v>0</v>
      </c>
      <c r="HM25" s="84">
        <v>0</v>
      </c>
      <c r="HN25" s="84">
        <v>0</v>
      </c>
      <c r="HO25" s="95">
        <v>0</v>
      </c>
      <c r="HP25" s="106">
        <v>0</v>
      </c>
      <c r="HQ25" s="86">
        <v>0</v>
      </c>
      <c r="HR25" s="87">
        <v>0</v>
      </c>
      <c r="HS25" s="87">
        <v>0</v>
      </c>
      <c r="HT25" s="88">
        <v>0</v>
      </c>
      <c r="HU25" s="86">
        <v>0</v>
      </c>
      <c r="HV25" s="86">
        <v>0</v>
      </c>
      <c r="HW25" s="87">
        <v>0</v>
      </c>
      <c r="HX25" s="87">
        <v>0</v>
      </c>
      <c r="HY25" s="88">
        <v>0</v>
      </c>
      <c r="HZ25" s="86">
        <v>0</v>
      </c>
      <c r="IA25" s="86">
        <v>0</v>
      </c>
      <c r="IB25" s="87">
        <v>0</v>
      </c>
      <c r="IC25" s="87">
        <v>0</v>
      </c>
      <c r="ID25" s="88">
        <v>0</v>
      </c>
      <c r="IE25" s="86">
        <v>0</v>
      </c>
      <c r="IF25" s="86">
        <v>0</v>
      </c>
      <c r="IG25" s="87">
        <v>0</v>
      </c>
      <c r="IH25" s="87">
        <v>0</v>
      </c>
      <c r="II25" s="88">
        <v>0</v>
      </c>
      <c r="IJ25" s="86">
        <v>0</v>
      </c>
      <c r="IK25" s="86">
        <v>0</v>
      </c>
      <c r="IL25" s="87">
        <v>0</v>
      </c>
      <c r="IM25" s="87">
        <v>0</v>
      </c>
      <c r="IN25" s="88">
        <v>0</v>
      </c>
      <c r="IO25" s="86">
        <v>0</v>
      </c>
      <c r="IP25" s="86">
        <v>0</v>
      </c>
      <c r="IQ25" s="87">
        <v>0</v>
      </c>
      <c r="IR25" s="87">
        <v>0</v>
      </c>
      <c r="IS25" s="88">
        <v>0</v>
      </c>
      <c r="IT25" s="86">
        <v>0</v>
      </c>
      <c r="IU25" s="86">
        <v>0</v>
      </c>
      <c r="IV25" s="87">
        <v>0</v>
      </c>
      <c r="IW25" s="87">
        <v>0</v>
      </c>
      <c r="IX25" s="88">
        <v>0</v>
      </c>
      <c r="IY25" s="86">
        <v>0</v>
      </c>
      <c r="IZ25" s="86">
        <v>0</v>
      </c>
      <c r="JA25" s="87">
        <v>0</v>
      </c>
      <c r="JB25" s="87">
        <v>0</v>
      </c>
      <c r="JC25" s="88">
        <v>0</v>
      </c>
      <c r="JD25" s="86">
        <v>0</v>
      </c>
      <c r="JE25" s="86">
        <v>0</v>
      </c>
      <c r="JF25" s="87">
        <v>0</v>
      </c>
      <c r="JG25" s="87">
        <v>0</v>
      </c>
      <c r="JH25" s="88">
        <v>0</v>
      </c>
      <c r="JI25" s="86">
        <v>0</v>
      </c>
      <c r="JJ25" s="86">
        <v>0</v>
      </c>
      <c r="JK25" s="87">
        <v>0</v>
      </c>
      <c r="JL25" s="87">
        <v>0</v>
      </c>
      <c r="JM25" s="88">
        <v>0</v>
      </c>
      <c r="JN25" s="86">
        <v>0</v>
      </c>
      <c r="JO25" s="86">
        <v>0</v>
      </c>
      <c r="JP25" s="87">
        <v>0</v>
      </c>
      <c r="JQ25" s="87">
        <v>0</v>
      </c>
      <c r="JR25" s="88">
        <v>0</v>
      </c>
      <c r="JS25" s="86">
        <v>0</v>
      </c>
      <c r="JT25" s="86">
        <v>0</v>
      </c>
      <c r="JU25" s="87">
        <v>0</v>
      </c>
      <c r="JV25" s="87">
        <v>0</v>
      </c>
      <c r="JW25" s="88">
        <v>0</v>
      </c>
      <c r="JX25" s="86">
        <v>0</v>
      </c>
      <c r="JY25" s="86">
        <v>0</v>
      </c>
      <c r="JZ25" s="87">
        <v>0</v>
      </c>
      <c r="KA25" s="87">
        <v>0</v>
      </c>
      <c r="KB25" s="88">
        <v>0</v>
      </c>
      <c r="KC25" s="104">
        <v>0</v>
      </c>
      <c r="KD25" s="104">
        <v>0</v>
      </c>
      <c r="KE25" s="105">
        <v>0</v>
      </c>
      <c r="KF25" s="107">
        <v>0</v>
      </c>
      <c r="KG25" s="83">
        <v>0</v>
      </c>
      <c r="KH25" s="91">
        <v>0</v>
      </c>
      <c r="KI25" s="84">
        <v>0</v>
      </c>
      <c r="KJ25" s="84">
        <v>0</v>
      </c>
      <c r="KK25" s="47">
        <v>0</v>
      </c>
      <c r="KL25" s="91">
        <v>0</v>
      </c>
      <c r="KM25" s="91">
        <v>0</v>
      </c>
      <c r="KN25" s="84">
        <v>0</v>
      </c>
      <c r="KO25" s="84">
        <v>0</v>
      </c>
      <c r="KP25" s="47">
        <v>0</v>
      </c>
      <c r="KQ25" s="92">
        <v>0</v>
      </c>
      <c r="KR25" s="92">
        <v>0</v>
      </c>
      <c r="KS25" s="93">
        <v>0</v>
      </c>
      <c r="KT25" s="94">
        <v>0</v>
      </c>
      <c r="KU25" s="90">
        <v>0</v>
      </c>
      <c r="KV25" s="91">
        <v>0</v>
      </c>
      <c r="KW25" s="84">
        <v>0</v>
      </c>
      <c r="KX25" s="84">
        <v>0</v>
      </c>
      <c r="KY25" s="47">
        <v>0</v>
      </c>
      <c r="KZ25" s="91">
        <v>0</v>
      </c>
      <c r="LA25" s="91">
        <v>0</v>
      </c>
      <c r="LB25" s="84">
        <v>0</v>
      </c>
      <c r="LC25" s="84">
        <v>0</v>
      </c>
      <c r="LD25" s="47">
        <v>0</v>
      </c>
      <c r="LE25" s="91">
        <v>0</v>
      </c>
      <c r="LF25" s="91">
        <v>0</v>
      </c>
      <c r="LG25" s="84">
        <v>0</v>
      </c>
      <c r="LH25" s="84">
        <v>0</v>
      </c>
      <c r="LI25" s="47">
        <v>0</v>
      </c>
      <c r="LJ25" s="91">
        <v>0</v>
      </c>
      <c r="LK25" s="91">
        <v>0</v>
      </c>
      <c r="LL25" s="84">
        <v>0</v>
      </c>
      <c r="LM25" s="84">
        <v>0</v>
      </c>
      <c r="LN25" s="47">
        <v>0</v>
      </c>
      <c r="LO25" s="91">
        <v>0</v>
      </c>
      <c r="LP25" s="91">
        <v>0</v>
      </c>
      <c r="LQ25" s="84">
        <v>0</v>
      </c>
      <c r="LR25" s="84">
        <v>0</v>
      </c>
      <c r="LS25" s="47">
        <v>0</v>
      </c>
      <c r="LT25" s="92">
        <v>0</v>
      </c>
      <c r="LU25" s="92">
        <v>0</v>
      </c>
      <c r="LV25" s="93">
        <v>0</v>
      </c>
      <c r="LW25" s="94">
        <v>0</v>
      </c>
      <c r="LX25" s="90">
        <v>0</v>
      </c>
      <c r="LY25" s="91">
        <v>0</v>
      </c>
      <c r="LZ25" s="84">
        <v>0</v>
      </c>
      <c r="MA25" s="84">
        <v>0</v>
      </c>
      <c r="MB25" s="47">
        <v>0</v>
      </c>
      <c r="MC25" s="91">
        <v>0</v>
      </c>
      <c r="MD25" s="91">
        <v>0</v>
      </c>
      <c r="ME25" s="84">
        <v>0</v>
      </c>
      <c r="MF25" s="84">
        <v>0</v>
      </c>
      <c r="MG25" s="47">
        <v>0</v>
      </c>
      <c r="MH25" s="92">
        <v>0</v>
      </c>
      <c r="MI25" s="92">
        <v>0</v>
      </c>
      <c r="MJ25" s="93">
        <v>0</v>
      </c>
      <c r="MK25" s="96">
        <v>0</v>
      </c>
      <c r="ML25" s="90">
        <v>0</v>
      </c>
      <c r="MM25" s="91">
        <v>0</v>
      </c>
      <c r="MN25" s="84">
        <v>0</v>
      </c>
      <c r="MO25" s="84">
        <v>0</v>
      </c>
      <c r="MP25" s="69">
        <v>0</v>
      </c>
      <c r="MQ25" s="90">
        <v>0</v>
      </c>
      <c r="MR25" s="91">
        <v>0</v>
      </c>
      <c r="MS25" s="84">
        <v>0</v>
      </c>
      <c r="MT25" s="84">
        <v>0</v>
      </c>
      <c r="MU25" s="47">
        <v>0</v>
      </c>
      <c r="MV25" s="91">
        <v>0</v>
      </c>
      <c r="MW25" s="91">
        <v>0</v>
      </c>
      <c r="MX25" s="84">
        <v>0</v>
      </c>
      <c r="MY25" s="84">
        <v>0</v>
      </c>
      <c r="MZ25" s="47">
        <v>0</v>
      </c>
      <c r="NA25" s="92">
        <v>0</v>
      </c>
      <c r="NB25" s="92">
        <v>0</v>
      </c>
      <c r="NC25" s="93">
        <v>0</v>
      </c>
      <c r="ND25" s="97">
        <v>0</v>
      </c>
    </row>
    <row r="26" spans="1:370" s="46" customFormat="1">
      <c r="A26" s="44">
        <v>630104</v>
      </c>
      <c r="B26" s="44">
        <v>6016</v>
      </c>
      <c r="C26" s="172" t="s">
        <v>40</v>
      </c>
      <c r="D26" s="83">
        <v>704</v>
      </c>
      <c r="E26" s="83">
        <v>704</v>
      </c>
      <c r="F26" s="84">
        <v>100448.55600000001</v>
      </c>
      <c r="G26" s="84">
        <v>100448.556</v>
      </c>
      <c r="H26" s="69">
        <v>1</v>
      </c>
      <c r="I26" s="85">
        <v>0</v>
      </c>
      <c r="J26" s="86">
        <v>0</v>
      </c>
      <c r="K26" s="87">
        <v>0</v>
      </c>
      <c r="L26" s="87">
        <v>0</v>
      </c>
      <c r="M26" s="88">
        <v>0</v>
      </c>
      <c r="N26" s="86">
        <v>0</v>
      </c>
      <c r="O26" s="86">
        <v>0</v>
      </c>
      <c r="P26" s="87">
        <v>0</v>
      </c>
      <c r="Q26" s="87">
        <v>0</v>
      </c>
      <c r="R26" s="88">
        <v>0</v>
      </c>
      <c r="S26" s="86">
        <v>0</v>
      </c>
      <c r="T26" s="86">
        <v>0</v>
      </c>
      <c r="U26" s="87">
        <v>0</v>
      </c>
      <c r="V26" s="89">
        <v>0</v>
      </c>
      <c r="W26" s="90">
        <v>0</v>
      </c>
      <c r="X26" s="91">
        <v>0</v>
      </c>
      <c r="Y26" s="84">
        <v>0</v>
      </c>
      <c r="Z26" s="84">
        <v>0</v>
      </c>
      <c r="AA26" s="47">
        <v>0</v>
      </c>
      <c r="AB26" s="91">
        <v>0</v>
      </c>
      <c r="AC26" s="91">
        <v>0</v>
      </c>
      <c r="AD26" s="84">
        <v>0</v>
      </c>
      <c r="AE26" s="84">
        <v>0</v>
      </c>
      <c r="AF26" s="47">
        <v>0</v>
      </c>
      <c r="AG26" s="92">
        <v>0</v>
      </c>
      <c r="AH26" s="92">
        <v>0</v>
      </c>
      <c r="AI26" s="93">
        <v>0</v>
      </c>
      <c r="AJ26" s="94">
        <v>0</v>
      </c>
      <c r="AK26" s="90">
        <v>0</v>
      </c>
      <c r="AL26" s="91">
        <v>0</v>
      </c>
      <c r="AM26" s="84">
        <v>0</v>
      </c>
      <c r="AN26" s="84">
        <v>0</v>
      </c>
      <c r="AO26" s="69">
        <v>0</v>
      </c>
      <c r="AP26" s="90">
        <v>0</v>
      </c>
      <c r="AQ26" s="91">
        <v>0</v>
      </c>
      <c r="AR26" s="84">
        <v>0</v>
      </c>
      <c r="AS26" s="84">
        <v>0</v>
      </c>
      <c r="AT26" s="47">
        <v>0</v>
      </c>
      <c r="AU26" s="91">
        <v>0</v>
      </c>
      <c r="AV26" s="91">
        <v>0</v>
      </c>
      <c r="AW26" s="84">
        <v>0</v>
      </c>
      <c r="AX26" s="84">
        <v>0</v>
      </c>
      <c r="AY26" s="47">
        <v>0</v>
      </c>
      <c r="AZ26" s="92">
        <v>0</v>
      </c>
      <c r="BA26" s="92">
        <v>0</v>
      </c>
      <c r="BB26" s="93">
        <v>0</v>
      </c>
      <c r="BC26" s="94">
        <v>0</v>
      </c>
      <c r="BD26" s="90">
        <v>0</v>
      </c>
      <c r="BE26" s="91">
        <v>0</v>
      </c>
      <c r="BF26" s="84">
        <v>0</v>
      </c>
      <c r="BG26" s="84">
        <v>0</v>
      </c>
      <c r="BH26" s="95">
        <v>0</v>
      </c>
      <c r="BI26" s="90">
        <v>0</v>
      </c>
      <c r="BJ26" s="91">
        <v>0</v>
      </c>
      <c r="BK26" s="84">
        <v>0</v>
      </c>
      <c r="BL26" s="84">
        <v>0</v>
      </c>
      <c r="BM26" s="95">
        <v>0</v>
      </c>
      <c r="BN26" s="83">
        <v>0</v>
      </c>
      <c r="BO26" s="91">
        <v>0</v>
      </c>
      <c r="BP26" s="84">
        <v>0</v>
      </c>
      <c r="BQ26" s="84">
        <v>0</v>
      </c>
      <c r="BR26" s="47">
        <v>0</v>
      </c>
      <c r="BS26" s="91">
        <v>0</v>
      </c>
      <c r="BT26" s="91">
        <v>0</v>
      </c>
      <c r="BU26" s="84">
        <v>0</v>
      </c>
      <c r="BV26" s="84">
        <v>0</v>
      </c>
      <c r="BW26" s="47">
        <v>0</v>
      </c>
      <c r="BX26" s="92">
        <v>0</v>
      </c>
      <c r="BY26" s="92">
        <v>0</v>
      </c>
      <c r="BZ26" s="93">
        <v>0</v>
      </c>
      <c r="CA26" s="96">
        <v>0</v>
      </c>
      <c r="CB26" s="90">
        <v>0</v>
      </c>
      <c r="CC26" s="91">
        <v>0</v>
      </c>
      <c r="CD26" s="84">
        <v>0</v>
      </c>
      <c r="CE26" s="84">
        <v>0</v>
      </c>
      <c r="CF26" s="47">
        <v>0</v>
      </c>
      <c r="CG26" s="91">
        <v>0</v>
      </c>
      <c r="CH26" s="91">
        <v>0</v>
      </c>
      <c r="CI26" s="84">
        <v>0</v>
      </c>
      <c r="CJ26" s="84">
        <v>0</v>
      </c>
      <c r="CK26" s="47">
        <v>0</v>
      </c>
      <c r="CL26" s="91">
        <v>0</v>
      </c>
      <c r="CM26" s="91">
        <v>0</v>
      </c>
      <c r="CN26" s="84">
        <v>0</v>
      </c>
      <c r="CO26" s="84">
        <v>0</v>
      </c>
      <c r="CP26" s="47">
        <v>0</v>
      </c>
      <c r="CQ26" s="91">
        <v>0</v>
      </c>
      <c r="CR26" s="91">
        <v>0</v>
      </c>
      <c r="CS26" s="84">
        <v>0</v>
      </c>
      <c r="CT26" s="84">
        <v>0</v>
      </c>
      <c r="CU26" s="47">
        <v>0</v>
      </c>
      <c r="CV26" s="91">
        <v>0</v>
      </c>
      <c r="CW26" s="91">
        <v>0</v>
      </c>
      <c r="CX26" s="84">
        <v>0</v>
      </c>
      <c r="CY26" s="84">
        <v>0</v>
      </c>
      <c r="CZ26" s="47">
        <v>0</v>
      </c>
      <c r="DA26" s="91">
        <v>0</v>
      </c>
      <c r="DB26" s="91">
        <v>0</v>
      </c>
      <c r="DC26" s="84">
        <v>0</v>
      </c>
      <c r="DD26" s="84">
        <v>0</v>
      </c>
      <c r="DE26" s="47">
        <v>0</v>
      </c>
      <c r="DF26" s="92">
        <v>0</v>
      </c>
      <c r="DG26" s="92">
        <v>0</v>
      </c>
      <c r="DH26" s="93">
        <v>0</v>
      </c>
      <c r="DI26" s="94">
        <v>0</v>
      </c>
      <c r="DJ26" s="90">
        <v>0</v>
      </c>
      <c r="DK26" s="91">
        <v>0</v>
      </c>
      <c r="DL26" s="84">
        <v>0</v>
      </c>
      <c r="DM26" s="84">
        <v>0</v>
      </c>
      <c r="DN26" s="47">
        <v>0</v>
      </c>
      <c r="DO26" s="91">
        <v>0</v>
      </c>
      <c r="DP26" s="91">
        <v>0</v>
      </c>
      <c r="DQ26" s="84">
        <v>0</v>
      </c>
      <c r="DR26" s="84">
        <v>0</v>
      </c>
      <c r="DS26" s="47">
        <v>0</v>
      </c>
      <c r="DT26" s="92">
        <v>0</v>
      </c>
      <c r="DU26" s="92">
        <v>0</v>
      </c>
      <c r="DV26" s="93">
        <v>0</v>
      </c>
      <c r="DW26" s="94">
        <v>0</v>
      </c>
      <c r="DX26" s="90">
        <v>473</v>
      </c>
      <c r="DY26" s="91">
        <v>473</v>
      </c>
      <c r="DZ26" s="84">
        <v>60976.795000000006</v>
      </c>
      <c r="EA26" s="84">
        <v>60976.794999999998</v>
      </c>
      <c r="EB26" s="47">
        <v>1</v>
      </c>
      <c r="EC26" s="91">
        <v>35</v>
      </c>
      <c r="ED26" s="91">
        <v>35</v>
      </c>
      <c r="EE26" s="84">
        <v>3802.5749999999998</v>
      </c>
      <c r="EF26" s="84">
        <v>3802.5749999999998</v>
      </c>
      <c r="EG26" s="47">
        <v>1</v>
      </c>
      <c r="EH26" s="91">
        <v>0</v>
      </c>
      <c r="EI26" s="91">
        <v>0</v>
      </c>
      <c r="EJ26" s="84">
        <v>0</v>
      </c>
      <c r="EK26" s="84">
        <v>0</v>
      </c>
      <c r="EL26" s="47">
        <v>0</v>
      </c>
      <c r="EM26" s="91">
        <v>10</v>
      </c>
      <c r="EN26" s="91">
        <v>10</v>
      </c>
      <c r="EO26" s="84">
        <v>785.81</v>
      </c>
      <c r="EP26" s="84">
        <v>785.81</v>
      </c>
      <c r="EQ26" s="47">
        <v>1</v>
      </c>
      <c r="ER26" s="91">
        <v>156</v>
      </c>
      <c r="ES26" s="91">
        <v>156</v>
      </c>
      <c r="ET26" s="84">
        <v>27770.495999999999</v>
      </c>
      <c r="EU26" s="84">
        <v>27770.495999999999</v>
      </c>
      <c r="EV26" s="47">
        <v>1</v>
      </c>
      <c r="EW26" s="91">
        <v>30</v>
      </c>
      <c r="EX26" s="91">
        <v>30</v>
      </c>
      <c r="EY26" s="84">
        <v>7112.88</v>
      </c>
      <c r="EZ26" s="84">
        <v>7112.88</v>
      </c>
      <c r="FA26" s="47">
        <v>1</v>
      </c>
      <c r="FB26" s="92">
        <v>704</v>
      </c>
      <c r="FC26" s="92">
        <v>704</v>
      </c>
      <c r="FD26" s="93">
        <v>100448.55600000001</v>
      </c>
      <c r="FE26" s="94">
        <v>100448.556</v>
      </c>
      <c r="FF26" s="90">
        <v>0</v>
      </c>
      <c r="FG26" s="91">
        <v>0</v>
      </c>
      <c r="FH26" s="84">
        <v>0</v>
      </c>
      <c r="FI26" s="84">
        <v>0</v>
      </c>
      <c r="FJ26" s="47">
        <v>0</v>
      </c>
      <c r="FK26" s="91">
        <v>0</v>
      </c>
      <c r="FL26" s="91">
        <v>0</v>
      </c>
      <c r="FM26" s="84">
        <v>0</v>
      </c>
      <c r="FN26" s="84">
        <v>0</v>
      </c>
      <c r="FO26" s="47">
        <v>0</v>
      </c>
      <c r="FP26" s="91">
        <v>0</v>
      </c>
      <c r="FQ26" s="91">
        <v>0</v>
      </c>
      <c r="FR26" s="84">
        <v>0</v>
      </c>
      <c r="FS26" s="84">
        <v>0</v>
      </c>
      <c r="FT26" s="47">
        <v>0</v>
      </c>
      <c r="FU26" s="92">
        <v>0</v>
      </c>
      <c r="FV26" s="92">
        <v>0</v>
      </c>
      <c r="FW26" s="92">
        <v>0</v>
      </c>
      <c r="FX26" s="94">
        <v>0</v>
      </c>
      <c r="FY26" s="90">
        <v>0</v>
      </c>
      <c r="FZ26" s="91">
        <v>0</v>
      </c>
      <c r="GA26" s="84">
        <v>0</v>
      </c>
      <c r="GB26" s="84">
        <v>0</v>
      </c>
      <c r="GC26" s="47">
        <v>0</v>
      </c>
      <c r="GD26" s="91">
        <v>0</v>
      </c>
      <c r="GE26" s="91">
        <v>0</v>
      </c>
      <c r="GF26" s="84">
        <v>0</v>
      </c>
      <c r="GG26" s="84">
        <v>0</v>
      </c>
      <c r="GH26" s="47">
        <v>0</v>
      </c>
      <c r="GI26" s="92">
        <v>0</v>
      </c>
      <c r="GJ26" s="92">
        <v>0</v>
      </c>
      <c r="GK26" s="93">
        <v>0</v>
      </c>
      <c r="GL26" s="94">
        <v>0</v>
      </c>
      <c r="GM26" s="90">
        <v>0</v>
      </c>
      <c r="GN26" s="91">
        <v>0</v>
      </c>
      <c r="GO26" s="84">
        <v>0</v>
      </c>
      <c r="GP26" s="84">
        <v>0</v>
      </c>
      <c r="GQ26" s="47">
        <v>0</v>
      </c>
      <c r="GR26" s="91">
        <v>0</v>
      </c>
      <c r="GS26" s="91">
        <v>0</v>
      </c>
      <c r="GT26" s="84">
        <v>0</v>
      </c>
      <c r="GU26" s="84">
        <v>0</v>
      </c>
      <c r="GV26" s="47">
        <v>0</v>
      </c>
      <c r="GW26" s="91">
        <v>0</v>
      </c>
      <c r="GX26" s="91">
        <v>0</v>
      </c>
      <c r="GY26" s="84">
        <v>0</v>
      </c>
      <c r="GZ26" s="84">
        <v>0</v>
      </c>
      <c r="HA26" s="47">
        <v>0</v>
      </c>
      <c r="HB26" s="91">
        <v>0</v>
      </c>
      <c r="HC26" s="91">
        <v>0</v>
      </c>
      <c r="HD26" s="84">
        <v>0</v>
      </c>
      <c r="HE26" s="84">
        <v>0</v>
      </c>
      <c r="HF26" s="47"/>
      <c r="HG26" s="92">
        <v>0</v>
      </c>
      <c r="HH26" s="92">
        <v>0</v>
      </c>
      <c r="HI26" s="93">
        <v>0</v>
      </c>
      <c r="HJ26" s="94">
        <v>0</v>
      </c>
      <c r="HK26" s="90">
        <v>0</v>
      </c>
      <c r="HL26" s="91">
        <v>0</v>
      </c>
      <c r="HM26" s="84">
        <v>0</v>
      </c>
      <c r="HN26" s="84">
        <v>0</v>
      </c>
      <c r="HO26" s="95">
        <v>0</v>
      </c>
      <c r="HP26" s="106">
        <v>0</v>
      </c>
      <c r="HQ26" s="86">
        <v>0</v>
      </c>
      <c r="HR26" s="87">
        <v>0</v>
      </c>
      <c r="HS26" s="87">
        <v>0</v>
      </c>
      <c r="HT26" s="88">
        <v>0</v>
      </c>
      <c r="HU26" s="86">
        <v>0</v>
      </c>
      <c r="HV26" s="86">
        <v>0</v>
      </c>
      <c r="HW26" s="87">
        <v>0</v>
      </c>
      <c r="HX26" s="87">
        <v>0</v>
      </c>
      <c r="HY26" s="88">
        <v>0</v>
      </c>
      <c r="HZ26" s="86">
        <v>0</v>
      </c>
      <c r="IA26" s="86">
        <v>0</v>
      </c>
      <c r="IB26" s="87">
        <v>0</v>
      </c>
      <c r="IC26" s="87">
        <v>0</v>
      </c>
      <c r="ID26" s="88">
        <v>0</v>
      </c>
      <c r="IE26" s="86">
        <v>0</v>
      </c>
      <c r="IF26" s="86">
        <v>0</v>
      </c>
      <c r="IG26" s="87">
        <v>0</v>
      </c>
      <c r="IH26" s="87">
        <v>0</v>
      </c>
      <c r="II26" s="88">
        <v>0</v>
      </c>
      <c r="IJ26" s="86">
        <v>0</v>
      </c>
      <c r="IK26" s="86">
        <v>0</v>
      </c>
      <c r="IL26" s="87">
        <v>0</v>
      </c>
      <c r="IM26" s="87">
        <v>0</v>
      </c>
      <c r="IN26" s="88">
        <v>0</v>
      </c>
      <c r="IO26" s="86">
        <v>0</v>
      </c>
      <c r="IP26" s="86">
        <v>0</v>
      </c>
      <c r="IQ26" s="87">
        <v>0</v>
      </c>
      <c r="IR26" s="87">
        <v>0</v>
      </c>
      <c r="IS26" s="88">
        <v>0</v>
      </c>
      <c r="IT26" s="86">
        <v>0</v>
      </c>
      <c r="IU26" s="86">
        <v>0</v>
      </c>
      <c r="IV26" s="87">
        <v>0</v>
      </c>
      <c r="IW26" s="87">
        <v>0</v>
      </c>
      <c r="IX26" s="88">
        <v>0</v>
      </c>
      <c r="IY26" s="86">
        <v>0</v>
      </c>
      <c r="IZ26" s="86">
        <v>0</v>
      </c>
      <c r="JA26" s="87">
        <v>0</v>
      </c>
      <c r="JB26" s="87">
        <v>0</v>
      </c>
      <c r="JC26" s="88">
        <v>0</v>
      </c>
      <c r="JD26" s="86">
        <v>0</v>
      </c>
      <c r="JE26" s="86">
        <v>0</v>
      </c>
      <c r="JF26" s="87">
        <v>0</v>
      </c>
      <c r="JG26" s="87">
        <v>0</v>
      </c>
      <c r="JH26" s="88">
        <v>0</v>
      </c>
      <c r="JI26" s="86">
        <v>0</v>
      </c>
      <c r="JJ26" s="86">
        <v>0</v>
      </c>
      <c r="JK26" s="87">
        <v>0</v>
      </c>
      <c r="JL26" s="87">
        <v>0</v>
      </c>
      <c r="JM26" s="88">
        <v>0</v>
      </c>
      <c r="JN26" s="86">
        <v>0</v>
      </c>
      <c r="JO26" s="86">
        <v>0</v>
      </c>
      <c r="JP26" s="87">
        <v>0</v>
      </c>
      <c r="JQ26" s="87">
        <v>0</v>
      </c>
      <c r="JR26" s="88">
        <v>0</v>
      </c>
      <c r="JS26" s="86">
        <v>0</v>
      </c>
      <c r="JT26" s="86">
        <v>0</v>
      </c>
      <c r="JU26" s="87">
        <v>0</v>
      </c>
      <c r="JV26" s="87">
        <v>0</v>
      </c>
      <c r="JW26" s="88">
        <v>0</v>
      </c>
      <c r="JX26" s="86">
        <v>0</v>
      </c>
      <c r="JY26" s="86">
        <v>0</v>
      </c>
      <c r="JZ26" s="87">
        <v>0</v>
      </c>
      <c r="KA26" s="87">
        <v>0</v>
      </c>
      <c r="KB26" s="88">
        <v>0</v>
      </c>
      <c r="KC26" s="104">
        <v>0</v>
      </c>
      <c r="KD26" s="104">
        <v>0</v>
      </c>
      <c r="KE26" s="105">
        <v>0</v>
      </c>
      <c r="KF26" s="107">
        <v>0</v>
      </c>
      <c r="KG26" s="83">
        <v>0</v>
      </c>
      <c r="KH26" s="91">
        <v>0</v>
      </c>
      <c r="KI26" s="84">
        <v>0</v>
      </c>
      <c r="KJ26" s="84">
        <v>0</v>
      </c>
      <c r="KK26" s="47">
        <v>0</v>
      </c>
      <c r="KL26" s="91">
        <v>0</v>
      </c>
      <c r="KM26" s="91">
        <v>0</v>
      </c>
      <c r="KN26" s="84">
        <v>0</v>
      </c>
      <c r="KO26" s="84">
        <v>0</v>
      </c>
      <c r="KP26" s="47">
        <v>0</v>
      </c>
      <c r="KQ26" s="92">
        <v>0</v>
      </c>
      <c r="KR26" s="92">
        <v>0</v>
      </c>
      <c r="KS26" s="93">
        <v>0</v>
      </c>
      <c r="KT26" s="94">
        <v>0</v>
      </c>
      <c r="KU26" s="90">
        <v>0</v>
      </c>
      <c r="KV26" s="91">
        <v>0</v>
      </c>
      <c r="KW26" s="84">
        <v>0</v>
      </c>
      <c r="KX26" s="84">
        <v>0</v>
      </c>
      <c r="KY26" s="47">
        <v>0</v>
      </c>
      <c r="KZ26" s="91">
        <v>0</v>
      </c>
      <c r="LA26" s="91">
        <v>0</v>
      </c>
      <c r="LB26" s="84">
        <v>0</v>
      </c>
      <c r="LC26" s="84">
        <v>0</v>
      </c>
      <c r="LD26" s="47">
        <v>0</v>
      </c>
      <c r="LE26" s="91">
        <v>0</v>
      </c>
      <c r="LF26" s="91">
        <v>0</v>
      </c>
      <c r="LG26" s="84">
        <v>0</v>
      </c>
      <c r="LH26" s="84">
        <v>0</v>
      </c>
      <c r="LI26" s="47">
        <v>0</v>
      </c>
      <c r="LJ26" s="91">
        <v>0</v>
      </c>
      <c r="LK26" s="91">
        <v>0</v>
      </c>
      <c r="LL26" s="84">
        <v>0</v>
      </c>
      <c r="LM26" s="84">
        <v>0</v>
      </c>
      <c r="LN26" s="47">
        <v>0</v>
      </c>
      <c r="LO26" s="91">
        <v>0</v>
      </c>
      <c r="LP26" s="91">
        <v>0</v>
      </c>
      <c r="LQ26" s="84">
        <v>0</v>
      </c>
      <c r="LR26" s="84">
        <v>0</v>
      </c>
      <c r="LS26" s="47">
        <v>0</v>
      </c>
      <c r="LT26" s="92">
        <v>0</v>
      </c>
      <c r="LU26" s="92">
        <v>0</v>
      </c>
      <c r="LV26" s="93">
        <v>0</v>
      </c>
      <c r="LW26" s="94">
        <v>0</v>
      </c>
      <c r="LX26" s="90">
        <v>0</v>
      </c>
      <c r="LY26" s="91">
        <v>0</v>
      </c>
      <c r="LZ26" s="84">
        <v>0</v>
      </c>
      <c r="MA26" s="84">
        <v>0</v>
      </c>
      <c r="MB26" s="47">
        <v>0</v>
      </c>
      <c r="MC26" s="91">
        <v>0</v>
      </c>
      <c r="MD26" s="91">
        <v>0</v>
      </c>
      <c r="ME26" s="84">
        <v>0</v>
      </c>
      <c r="MF26" s="84">
        <v>0</v>
      </c>
      <c r="MG26" s="47">
        <v>0</v>
      </c>
      <c r="MH26" s="92">
        <v>0</v>
      </c>
      <c r="MI26" s="92">
        <v>0</v>
      </c>
      <c r="MJ26" s="93">
        <v>0</v>
      </c>
      <c r="MK26" s="96">
        <v>0</v>
      </c>
      <c r="ML26" s="90">
        <v>0</v>
      </c>
      <c r="MM26" s="91">
        <v>0</v>
      </c>
      <c r="MN26" s="84">
        <v>0</v>
      </c>
      <c r="MO26" s="84">
        <v>0</v>
      </c>
      <c r="MP26" s="69">
        <v>0</v>
      </c>
      <c r="MQ26" s="90">
        <v>0</v>
      </c>
      <c r="MR26" s="91">
        <v>0</v>
      </c>
      <c r="MS26" s="84">
        <v>0</v>
      </c>
      <c r="MT26" s="84">
        <v>0</v>
      </c>
      <c r="MU26" s="47">
        <v>0</v>
      </c>
      <c r="MV26" s="91">
        <v>0</v>
      </c>
      <c r="MW26" s="91">
        <v>0</v>
      </c>
      <c r="MX26" s="84">
        <v>0</v>
      </c>
      <c r="MY26" s="84">
        <v>0</v>
      </c>
      <c r="MZ26" s="47">
        <v>0</v>
      </c>
      <c r="NA26" s="92">
        <v>0</v>
      </c>
      <c r="NB26" s="92">
        <v>0</v>
      </c>
      <c r="NC26" s="93">
        <v>0</v>
      </c>
      <c r="ND26" s="97">
        <v>0</v>
      </c>
    </row>
    <row r="27" spans="1:370" s="46" customFormat="1">
      <c r="A27" s="44">
        <v>630105</v>
      </c>
      <c r="B27" s="44">
        <v>6021</v>
      </c>
      <c r="C27" s="172" t="s">
        <v>41</v>
      </c>
      <c r="D27" s="83">
        <v>3637</v>
      </c>
      <c r="E27" s="83">
        <v>3637</v>
      </c>
      <c r="F27" s="84">
        <v>719430.03590000002</v>
      </c>
      <c r="G27" s="84">
        <v>719430.03590000002</v>
      </c>
      <c r="H27" s="69">
        <v>1</v>
      </c>
      <c r="I27" s="85">
        <v>0</v>
      </c>
      <c r="J27" s="86">
        <v>0</v>
      </c>
      <c r="K27" s="87">
        <v>0</v>
      </c>
      <c r="L27" s="87">
        <v>0</v>
      </c>
      <c r="M27" s="88">
        <v>0</v>
      </c>
      <c r="N27" s="86">
        <v>0</v>
      </c>
      <c r="O27" s="86">
        <v>0</v>
      </c>
      <c r="P27" s="87">
        <v>0</v>
      </c>
      <c r="Q27" s="87">
        <v>0</v>
      </c>
      <c r="R27" s="88">
        <v>0</v>
      </c>
      <c r="S27" s="86">
        <v>0</v>
      </c>
      <c r="T27" s="86">
        <v>0</v>
      </c>
      <c r="U27" s="87">
        <v>0</v>
      </c>
      <c r="V27" s="89">
        <v>0</v>
      </c>
      <c r="W27" s="90">
        <v>0</v>
      </c>
      <c r="X27" s="91">
        <v>0</v>
      </c>
      <c r="Y27" s="84">
        <v>0</v>
      </c>
      <c r="Z27" s="84">
        <v>0</v>
      </c>
      <c r="AA27" s="47">
        <v>0</v>
      </c>
      <c r="AB27" s="91">
        <v>0</v>
      </c>
      <c r="AC27" s="91">
        <v>0</v>
      </c>
      <c r="AD27" s="84">
        <v>0</v>
      </c>
      <c r="AE27" s="84">
        <v>0</v>
      </c>
      <c r="AF27" s="47">
        <v>0</v>
      </c>
      <c r="AG27" s="92">
        <v>0</v>
      </c>
      <c r="AH27" s="92">
        <v>0</v>
      </c>
      <c r="AI27" s="93">
        <v>0</v>
      </c>
      <c r="AJ27" s="94">
        <v>0</v>
      </c>
      <c r="AK27" s="90">
        <v>0</v>
      </c>
      <c r="AL27" s="91">
        <v>0</v>
      </c>
      <c r="AM27" s="84">
        <v>0</v>
      </c>
      <c r="AN27" s="84">
        <v>0</v>
      </c>
      <c r="AO27" s="69">
        <v>0</v>
      </c>
      <c r="AP27" s="90">
        <v>0</v>
      </c>
      <c r="AQ27" s="91">
        <v>0</v>
      </c>
      <c r="AR27" s="84">
        <v>0</v>
      </c>
      <c r="AS27" s="84">
        <v>0</v>
      </c>
      <c r="AT27" s="47">
        <v>0</v>
      </c>
      <c r="AU27" s="91">
        <v>0</v>
      </c>
      <c r="AV27" s="91">
        <v>0</v>
      </c>
      <c r="AW27" s="84">
        <v>0</v>
      </c>
      <c r="AX27" s="84">
        <v>0</v>
      </c>
      <c r="AY27" s="47">
        <v>0</v>
      </c>
      <c r="AZ27" s="92">
        <v>0</v>
      </c>
      <c r="BA27" s="92">
        <v>0</v>
      </c>
      <c r="BB27" s="93">
        <v>0</v>
      </c>
      <c r="BC27" s="94">
        <v>0</v>
      </c>
      <c r="BD27" s="90">
        <v>0</v>
      </c>
      <c r="BE27" s="91">
        <v>0</v>
      </c>
      <c r="BF27" s="84">
        <v>0</v>
      </c>
      <c r="BG27" s="84">
        <v>0</v>
      </c>
      <c r="BH27" s="95">
        <v>0</v>
      </c>
      <c r="BI27" s="90">
        <v>0</v>
      </c>
      <c r="BJ27" s="91">
        <v>0</v>
      </c>
      <c r="BK27" s="84">
        <v>0</v>
      </c>
      <c r="BL27" s="84">
        <v>0</v>
      </c>
      <c r="BM27" s="95">
        <v>0</v>
      </c>
      <c r="BN27" s="83">
        <v>0</v>
      </c>
      <c r="BO27" s="91">
        <v>0</v>
      </c>
      <c r="BP27" s="84">
        <v>0</v>
      </c>
      <c r="BQ27" s="84">
        <v>0</v>
      </c>
      <c r="BR27" s="47">
        <v>0</v>
      </c>
      <c r="BS27" s="91">
        <v>0</v>
      </c>
      <c r="BT27" s="91">
        <v>0</v>
      </c>
      <c r="BU27" s="84">
        <v>0</v>
      </c>
      <c r="BV27" s="84">
        <v>0</v>
      </c>
      <c r="BW27" s="47">
        <v>0</v>
      </c>
      <c r="BX27" s="92">
        <v>0</v>
      </c>
      <c r="BY27" s="92">
        <v>0</v>
      </c>
      <c r="BZ27" s="93">
        <v>0</v>
      </c>
      <c r="CA27" s="96">
        <v>0</v>
      </c>
      <c r="CB27" s="90">
        <v>0</v>
      </c>
      <c r="CC27" s="91">
        <v>0</v>
      </c>
      <c r="CD27" s="84">
        <v>0</v>
      </c>
      <c r="CE27" s="84">
        <v>0</v>
      </c>
      <c r="CF27" s="47">
        <v>0</v>
      </c>
      <c r="CG27" s="91">
        <v>0</v>
      </c>
      <c r="CH27" s="91">
        <v>0</v>
      </c>
      <c r="CI27" s="84">
        <v>0</v>
      </c>
      <c r="CJ27" s="84">
        <v>0</v>
      </c>
      <c r="CK27" s="47">
        <v>0</v>
      </c>
      <c r="CL27" s="91">
        <v>0</v>
      </c>
      <c r="CM27" s="91">
        <v>0</v>
      </c>
      <c r="CN27" s="84">
        <v>0</v>
      </c>
      <c r="CO27" s="84">
        <v>0</v>
      </c>
      <c r="CP27" s="47">
        <v>0</v>
      </c>
      <c r="CQ27" s="91">
        <v>0</v>
      </c>
      <c r="CR27" s="91">
        <v>0</v>
      </c>
      <c r="CS27" s="84">
        <v>0</v>
      </c>
      <c r="CT27" s="84">
        <v>0</v>
      </c>
      <c r="CU27" s="47">
        <v>0</v>
      </c>
      <c r="CV27" s="91">
        <v>0</v>
      </c>
      <c r="CW27" s="91">
        <v>0</v>
      </c>
      <c r="CX27" s="84">
        <v>0</v>
      </c>
      <c r="CY27" s="84">
        <v>0</v>
      </c>
      <c r="CZ27" s="47">
        <v>0</v>
      </c>
      <c r="DA27" s="91">
        <v>0</v>
      </c>
      <c r="DB27" s="91">
        <v>0</v>
      </c>
      <c r="DC27" s="84">
        <v>0</v>
      </c>
      <c r="DD27" s="84">
        <v>0</v>
      </c>
      <c r="DE27" s="47">
        <v>0</v>
      </c>
      <c r="DF27" s="92">
        <v>0</v>
      </c>
      <c r="DG27" s="92">
        <v>0</v>
      </c>
      <c r="DH27" s="93">
        <v>0</v>
      </c>
      <c r="DI27" s="94">
        <v>0</v>
      </c>
      <c r="DJ27" s="90">
        <v>0</v>
      </c>
      <c r="DK27" s="91">
        <v>0</v>
      </c>
      <c r="DL27" s="84">
        <v>0</v>
      </c>
      <c r="DM27" s="84">
        <v>0</v>
      </c>
      <c r="DN27" s="47">
        <v>0</v>
      </c>
      <c r="DO27" s="91">
        <v>0</v>
      </c>
      <c r="DP27" s="91">
        <v>0</v>
      </c>
      <c r="DQ27" s="84">
        <v>0</v>
      </c>
      <c r="DR27" s="84">
        <v>0</v>
      </c>
      <c r="DS27" s="47">
        <v>0</v>
      </c>
      <c r="DT27" s="92">
        <v>0</v>
      </c>
      <c r="DU27" s="92">
        <v>0</v>
      </c>
      <c r="DV27" s="93">
        <v>0</v>
      </c>
      <c r="DW27" s="94">
        <v>0</v>
      </c>
      <c r="DX27" s="90">
        <v>0</v>
      </c>
      <c r="DY27" s="91">
        <v>0</v>
      </c>
      <c r="DZ27" s="84">
        <v>0</v>
      </c>
      <c r="EA27" s="84">
        <v>0</v>
      </c>
      <c r="EB27" s="47">
        <v>0</v>
      </c>
      <c r="EC27" s="91">
        <v>0</v>
      </c>
      <c r="ED27" s="91">
        <v>0</v>
      </c>
      <c r="EE27" s="84">
        <v>0</v>
      </c>
      <c r="EF27" s="84">
        <v>0</v>
      </c>
      <c r="EG27" s="47">
        <v>0</v>
      </c>
      <c r="EH27" s="91">
        <v>0</v>
      </c>
      <c r="EI27" s="91">
        <v>0</v>
      </c>
      <c r="EJ27" s="84">
        <v>0</v>
      </c>
      <c r="EK27" s="84">
        <v>0</v>
      </c>
      <c r="EL27" s="47">
        <v>0</v>
      </c>
      <c r="EM27" s="91">
        <v>0</v>
      </c>
      <c r="EN27" s="91">
        <v>0</v>
      </c>
      <c r="EO27" s="84">
        <v>0</v>
      </c>
      <c r="EP27" s="84">
        <v>0</v>
      </c>
      <c r="EQ27" s="47">
        <v>0</v>
      </c>
      <c r="ER27" s="91">
        <v>0</v>
      </c>
      <c r="ES27" s="91">
        <v>0</v>
      </c>
      <c r="ET27" s="84">
        <v>0</v>
      </c>
      <c r="EU27" s="84">
        <v>0</v>
      </c>
      <c r="EV27" s="47">
        <v>0</v>
      </c>
      <c r="EW27" s="91">
        <v>0</v>
      </c>
      <c r="EX27" s="91">
        <v>0</v>
      </c>
      <c r="EY27" s="84">
        <v>0</v>
      </c>
      <c r="EZ27" s="84">
        <v>0</v>
      </c>
      <c r="FA27" s="47">
        <v>0</v>
      </c>
      <c r="FB27" s="92">
        <v>0</v>
      </c>
      <c r="FC27" s="92">
        <v>0</v>
      </c>
      <c r="FD27" s="93">
        <v>0</v>
      </c>
      <c r="FE27" s="94">
        <v>0</v>
      </c>
      <c r="FF27" s="90">
        <v>0</v>
      </c>
      <c r="FG27" s="91">
        <v>0</v>
      </c>
      <c r="FH27" s="84">
        <v>0</v>
      </c>
      <c r="FI27" s="84">
        <v>0</v>
      </c>
      <c r="FJ27" s="47">
        <v>0</v>
      </c>
      <c r="FK27" s="91">
        <v>0</v>
      </c>
      <c r="FL27" s="91">
        <v>0</v>
      </c>
      <c r="FM27" s="84">
        <v>0</v>
      </c>
      <c r="FN27" s="84">
        <v>0</v>
      </c>
      <c r="FO27" s="47">
        <v>0</v>
      </c>
      <c r="FP27" s="91">
        <v>0</v>
      </c>
      <c r="FQ27" s="91">
        <v>0</v>
      </c>
      <c r="FR27" s="84">
        <v>0</v>
      </c>
      <c r="FS27" s="84">
        <v>0</v>
      </c>
      <c r="FT27" s="47">
        <v>0</v>
      </c>
      <c r="FU27" s="92">
        <v>0</v>
      </c>
      <c r="FV27" s="92">
        <v>0</v>
      </c>
      <c r="FW27" s="92">
        <v>0</v>
      </c>
      <c r="FX27" s="94">
        <v>0</v>
      </c>
      <c r="FY27" s="90">
        <v>0</v>
      </c>
      <c r="FZ27" s="91">
        <v>0</v>
      </c>
      <c r="GA27" s="84">
        <v>0</v>
      </c>
      <c r="GB27" s="84">
        <v>0</v>
      </c>
      <c r="GC27" s="47">
        <v>0</v>
      </c>
      <c r="GD27" s="91">
        <v>0</v>
      </c>
      <c r="GE27" s="91">
        <v>0</v>
      </c>
      <c r="GF27" s="84">
        <v>0</v>
      </c>
      <c r="GG27" s="84">
        <v>0</v>
      </c>
      <c r="GH27" s="47">
        <v>0</v>
      </c>
      <c r="GI27" s="92">
        <v>0</v>
      </c>
      <c r="GJ27" s="92">
        <v>0</v>
      </c>
      <c r="GK27" s="93">
        <v>0</v>
      </c>
      <c r="GL27" s="94">
        <v>0</v>
      </c>
      <c r="GM27" s="90">
        <v>0</v>
      </c>
      <c r="GN27" s="91">
        <v>0</v>
      </c>
      <c r="GO27" s="84">
        <v>0</v>
      </c>
      <c r="GP27" s="84">
        <v>0</v>
      </c>
      <c r="GQ27" s="47">
        <v>0</v>
      </c>
      <c r="GR27" s="91">
        <v>0</v>
      </c>
      <c r="GS27" s="91">
        <v>0</v>
      </c>
      <c r="GT27" s="84">
        <v>0</v>
      </c>
      <c r="GU27" s="84">
        <v>0</v>
      </c>
      <c r="GV27" s="47">
        <v>0</v>
      </c>
      <c r="GW27" s="91">
        <v>18</v>
      </c>
      <c r="GX27" s="91">
        <v>18</v>
      </c>
      <c r="GY27" s="84">
        <v>1946.7179999999998</v>
      </c>
      <c r="GZ27" s="84">
        <v>1946.7180000000001</v>
      </c>
      <c r="HA27" s="47">
        <v>1</v>
      </c>
      <c r="HB27" s="91">
        <v>0</v>
      </c>
      <c r="HC27" s="91">
        <v>0</v>
      </c>
      <c r="HD27" s="84">
        <v>0</v>
      </c>
      <c r="HE27" s="84">
        <v>0</v>
      </c>
      <c r="HF27" s="47"/>
      <c r="HG27" s="92">
        <v>18</v>
      </c>
      <c r="HH27" s="92">
        <v>18</v>
      </c>
      <c r="HI27" s="93">
        <v>1946.7179999999998</v>
      </c>
      <c r="HJ27" s="94">
        <v>1946.7180000000001</v>
      </c>
      <c r="HK27" s="90">
        <v>0</v>
      </c>
      <c r="HL27" s="91">
        <v>0</v>
      </c>
      <c r="HM27" s="84">
        <v>0</v>
      </c>
      <c r="HN27" s="84">
        <v>0</v>
      </c>
      <c r="HO27" s="95">
        <v>0</v>
      </c>
      <c r="HP27" s="106">
        <v>519</v>
      </c>
      <c r="HQ27" s="86">
        <v>519</v>
      </c>
      <c r="HR27" s="87">
        <v>89604.831000000006</v>
      </c>
      <c r="HS27" s="87">
        <v>89604.831000000006</v>
      </c>
      <c r="HT27" s="88">
        <v>1</v>
      </c>
      <c r="HU27" s="86">
        <v>212</v>
      </c>
      <c r="HV27" s="86">
        <v>212</v>
      </c>
      <c r="HW27" s="87">
        <v>42505.232899999995</v>
      </c>
      <c r="HX27" s="87">
        <v>42505.232899999995</v>
      </c>
      <c r="HY27" s="88">
        <v>1</v>
      </c>
      <c r="HZ27" s="86">
        <v>42</v>
      </c>
      <c r="IA27" s="86">
        <v>42</v>
      </c>
      <c r="IB27" s="87">
        <v>9594.4800000000014</v>
      </c>
      <c r="IC27" s="87">
        <v>9594.48</v>
      </c>
      <c r="ID27" s="88">
        <v>1</v>
      </c>
      <c r="IE27" s="86">
        <v>621</v>
      </c>
      <c r="IF27" s="86">
        <v>621</v>
      </c>
      <c r="IG27" s="87">
        <v>79791.668999999994</v>
      </c>
      <c r="IH27" s="87">
        <v>79791.668999999994</v>
      </c>
      <c r="II27" s="88">
        <v>1</v>
      </c>
      <c r="IJ27" s="86">
        <v>285</v>
      </c>
      <c r="IK27" s="86">
        <v>285</v>
      </c>
      <c r="IL27" s="87">
        <v>44597.37</v>
      </c>
      <c r="IM27" s="87">
        <v>44597.37</v>
      </c>
      <c r="IN27" s="88">
        <v>1</v>
      </c>
      <c r="IO27" s="86">
        <v>60</v>
      </c>
      <c r="IP27" s="86">
        <v>60</v>
      </c>
      <c r="IQ27" s="87">
        <v>11798.7</v>
      </c>
      <c r="IR27" s="87">
        <v>11798.7</v>
      </c>
      <c r="IS27" s="88">
        <v>1</v>
      </c>
      <c r="IT27" s="86">
        <v>635</v>
      </c>
      <c r="IU27" s="86">
        <v>635</v>
      </c>
      <c r="IV27" s="87">
        <v>106184.7</v>
      </c>
      <c r="IW27" s="87">
        <v>106184.7</v>
      </c>
      <c r="IX27" s="88">
        <v>1</v>
      </c>
      <c r="IY27" s="86">
        <v>292</v>
      </c>
      <c r="IZ27" s="86">
        <v>292</v>
      </c>
      <c r="JA27" s="87">
        <v>96533.155999999988</v>
      </c>
      <c r="JB27" s="87">
        <v>96533.156000000003</v>
      </c>
      <c r="JC27" s="88">
        <v>1</v>
      </c>
      <c r="JD27" s="86">
        <v>302</v>
      </c>
      <c r="JE27" s="86">
        <v>302</v>
      </c>
      <c r="JF27" s="87">
        <v>46179.423999999999</v>
      </c>
      <c r="JG27" s="87">
        <v>46179.423999999999</v>
      </c>
      <c r="JH27" s="88">
        <v>1</v>
      </c>
      <c r="JI27" s="86">
        <v>1</v>
      </c>
      <c r="JJ27" s="86">
        <v>1</v>
      </c>
      <c r="JK27" s="87">
        <v>285.54299999999989</v>
      </c>
      <c r="JL27" s="87">
        <v>285.54300000000001</v>
      </c>
      <c r="JM27" s="88">
        <v>1</v>
      </c>
      <c r="JN27" s="86">
        <v>379</v>
      </c>
      <c r="JO27" s="86">
        <v>379</v>
      </c>
      <c r="JP27" s="87">
        <v>85420.914999999994</v>
      </c>
      <c r="JQ27" s="87">
        <v>85420.914999999994</v>
      </c>
      <c r="JR27" s="88">
        <v>1</v>
      </c>
      <c r="JS27" s="86">
        <v>0</v>
      </c>
      <c r="JT27" s="86">
        <v>0</v>
      </c>
      <c r="JU27" s="87">
        <v>0</v>
      </c>
      <c r="JV27" s="87">
        <v>0</v>
      </c>
      <c r="JW27" s="88">
        <v>0</v>
      </c>
      <c r="JX27" s="86">
        <v>271</v>
      </c>
      <c r="JY27" s="86">
        <v>271</v>
      </c>
      <c r="JZ27" s="87">
        <v>104987.29700000001</v>
      </c>
      <c r="KA27" s="87">
        <v>104987.29700000001</v>
      </c>
      <c r="KB27" s="88">
        <v>1</v>
      </c>
      <c r="KC27" s="104">
        <v>3619</v>
      </c>
      <c r="KD27" s="104">
        <v>3619</v>
      </c>
      <c r="KE27" s="105">
        <v>717483.31790000002</v>
      </c>
      <c r="KF27" s="107">
        <v>717483.31790000002</v>
      </c>
      <c r="KG27" s="83">
        <v>0</v>
      </c>
      <c r="KH27" s="91">
        <v>0</v>
      </c>
      <c r="KI27" s="84">
        <v>0</v>
      </c>
      <c r="KJ27" s="84">
        <v>0</v>
      </c>
      <c r="KK27" s="47">
        <v>0</v>
      </c>
      <c r="KL27" s="91">
        <v>0</v>
      </c>
      <c r="KM27" s="91">
        <v>0</v>
      </c>
      <c r="KN27" s="84">
        <v>0</v>
      </c>
      <c r="KO27" s="84">
        <v>0</v>
      </c>
      <c r="KP27" s="47">
        <v>0</v>
      </c>
      <c r="KQ27" s="92">
        <v>0</v>
      </c>
      <c r="KR27" s="92">
        <v>0</v>
      </c>
      <c r="KS27" s="93">
        <v>0</v>
      </c>
      <c r="KT27" s="94">
        <v>0</v>
      </c>
      <c r="KU27" s="90">
        <v>0</v>
      </c>
      <c r="KV27" s="91">
        <v>0</v>
      </c>
      <c r="KW27" s="84">
        <v>0</v>
      </c>
      <c r="KX27" s="84">
        <v>0</v>
      </c>
      <c r="KY27" s="47">
        <v>0</v>
      </c>
      <c r="KZ27" s="91">
        <v>0</v>
      </c>
      <c r="LA27" s="91">
        <v>0</v>
      </c>
      <c r="LB27" s="84">
        <v>0</v>
      </c>
      <c r="LC27" s="84">
        <v>0</v>
      </c>
      <c r="LD27" s="47">
        <v>0</v>
      </c>
      <c r="LE27" s="91">
        <v>0</v>
      </c>
      <c r="LF27" s="91">
        <v>0</v>
      </c>
      <c r="LG27" s="84">
        <v>0</v>
      </c>
      <c r="LH27" s="84">
        <v>0</v>
      </c>
      <c r="LI27" s="47">
        <v>0</v>
      </c>
      <c r="LJ27" s="91">
        <v>0</v>
      </c>
      <c r="LK27" s="91">
        <v>0</v>
      </c>
      <c r="LL27" s="84">
        <v>0</v>
      </c>
      <c r="LM27" s="84">
        <v>0</v>
      </c>
      <c r="LN27" s="47">
        <v>0</v>
      </c>
      <c r="LO27" s="91">
        <v>0</v>
      </c>
      <c r="LP27" s="91">
        <v>0</v>
      </c>
      <c r="LQ27" s="84">
        <v>0</v>
      </c>
      <c r="LR27" s="84">
        <v>0</v>
      </c>
      <c r="LS27" s="47">
        <v>0</v>
      </c>
      <c r="LT27" s="92">
        <v>0</v>
      </c>
      <c r="LU27" s="92">
        <v>0</v>
      </c>
      <c r="LV27" s="93">
        <v>0</v>
      </c>
      <c r="LW27" s="94">
        <v>0</v>
      </c>
      <c r="LX27" s="90">
        <v>0</v>
      </c>
      <c r="LY27" s="91">
        <v>0</v>
      </c>
      <c r="LZ27" s="84">
        <v>0</v>
      </c>
      <c r="MA27" s="84">
        <v>0</v>
      </c>
      <c r="MB27" s="47">
        <v>0</v>
      </c>
      <c r="MC27" s="91">
        <v>0</v>
      </c>
      <c r="MD27" s="91">
        <v>0</v>
      </c>
      <c r="ME27" s="84">
        <v>0</v>
      </c>
      <c r="MF27" s="84">
        <v>0</v>
      </c>
      <c r="MG27" s="47">
        <v>0</v>
      </c>
      <c r="MH27" s="92">
        <v>0</v>
      </c>
      <c r="MI27" s="92">
        <v>0</v>
      </c>
      <c r="MJ27" s="93">
        <v>0</v>
      </c>
      <c r="MK27" s="96">
        <v>0</v>
      </c>
      <c r="ML27" s="90">
        <v>0</v>
      </c>
      <c r="MM27" s="91">
        <v>0</v>
      </c>
      <c r="MN27" s="84">
        <v>0</v>
      </c>
      <c r="MO27" s="84">
        <v>0</v>
      </c>
      <c r="MP27" s="69">
        <v>0</v>
      </c>
      <c r="MQ27" s="90">
        <v>0</v>
      </c>
      <c r="MR27" s="91">
        <v>0</v>
      </c>
      <c r="MS27" s="84">
        <v>0</v>
      </c>
      <c r="MT27" s="84">
        <v>0</v>
      </c>
      <c r="MU27" s="47">
        <v>0</v>
      </c>
      <c r="MV27" s="91">
        <v>0</v>
      </c>
      <c r="MW27" s="91">
        <v>0</v>
      </c>
      <c r="MX27" s="84">
        <v>0</v>
      </c>
      <c r="MY27" s="84">
        <v>0</v>
      </c>
      <c r="MZ27" s="47">
        <v>0</v>
      </c>
      <c r="NA27" s="92">
        <v>0</v>
      </c>
      <c r="NB27" s="92">
        <v>0</v>
      </c>
      <c r="NC27" s="93">
        <v>0</v>
      </c>
      <c r="ND27" s="97">
        <v>0</v>
      </c>
    </row>
    <row r="28" spans="1:370" s="46" customFormat="1">
      <c r="A28" s="44">
        <v>630106</v>
      </c>
      <c r="B28" s="44">
        <v>6030</v>
      </c>
      <c r="C28" s="172" t="s">
        <v>42</v>
      </c>
      <c r="D28" s="83">
        <v>14</v>
      </c>
      <c r="E28" s="83">
        <v>14</v>
      </c>
      <c r="F28" s="84">
        <v>2250.1280000000002</v>
      </c>
      <c r="G28" s="84">
        <v>2250.1280000000002</v>
      </c>
      <c r="H28" s="69">
        <v>1</v>
      </c>
      <c r="I28" s="85">
        <v>0</v>
      </c>
      <c r="J28" s="86">
        <v>0</v>
      </c>
      <c r="K28" s="87">
        <v>0</v>
      </c>
      <c r="L28" s="87">
        <v>0</v>
      </c>
      <c r="M28" s="88">
        <v>0</v>
      </c>
      <c r="N28" s="86">
        <v>0</v>
      </c>
      <c r="O28" s="86">
        <v>0</v>
      </c>
      <c r="P28" s="87">
        <v>0</v>
      </c>
      <c r="Q28" s="87">
        <v>0</v>
      </c>
      <c r="R28" s="88">
        <v>0</v>
      </c>
      <c r="S28" s="86">
        <v>0</v>
      </c>
      <c r="T28" s="86">
        <v>0</v>
      </c>
      <c r="U28" s="87">
        <v>0</v>
      </c>
      <c r="V28" s="89">
        <v>0</v>
      </c>
      <c r="W28" s="90">
        <v>10</v>
      </c>
      <c r="X28" s="91">
        <v>10</v>
      </c>
      <c r="Y28" s="84">
        <v>1400.72</v>
      </c>
      <c r="Z28" s="84">
        <v>1400.72</v>
      </c>
      <c r="AA28" s="47">
        <v>1</v>
      </c>
      <c r="AB28" s="91">
        <v>4</v>
      </c>
      <c r="AC28" s="91">
        <v>4</v>
      </c>
      <c r="AD28" s="84">
        <v>849.40800000000002</v>
      </c>
      <c r="AE28" s="84">
        <v>849.40800000000002</v>
      </c>
      <c r="AF28" s="47">
        <v>1</v>
      </c>
      <c r="AG28" s="92">
        <v>14</v>
      </c>
      <c r="AH28" s="92">
        <v>14</v>
      </c>
      <c r="AI28" s="93">
        <v>2250.1280000000002</v>
      </c>
      <c r="AJ28" s="94">
        <v>2250.1280000000002</v>
      </c>
      <c r="AK28" s="90">
        <v>0</v>
      </c>
      <c r="AL28" s="91">
        <v>0</v>
      </c>
      <c r="AM28" s="84">
        <v>0</v>
      </c>
      <c r="AN28" s="84">
        <v>0</v>
      </c>
      <c r="AO28" s="69">
        <v>0</v>
      </c>
      <c r="AP28" s="90">
        <v>0</v>
      </c>
      <c r="AQ28" s="91">
        <v>0</v>
      </c>
      <c r="AR28" s="84">
        <v>0</v>
      </c>
      <c r="AS28" s="84">
        <v>0</v>
      </c>
      <c r="AT28" s="47">
        <v>0</v>
      </c>
      <c r="AU28" s="91">
        <v>0</v>
      </c>
      <c r="AV28" s="91">
        <v>0</v>
      </c>
      <c r="AW28" s="84">
        <v>0</v>
      </c>
      <c r="AX28" s="84">
        <v>0</v>
      </c>
      <c r="AY28" s="47">
        <v>0</v>
      </c>
      <c r="AZ28" s="92">
        <v>0</v>
      </c>
      <c r="BA28" s="92">
        <v>0</v>
      </c>
      <c r="BB28" s="93">
        <v>0</v>
      </c>
      <c r="BC28" s="94">
        <v>0</v>
      </c>
      <c r="BD28" s="90">
        <v>0</v>
      </c>
      <c r="BE28" s="91">
        <v>0</v>
      </c>
      <c r="BF28" s="84">
        <v>0</v>
      </c>
      <c r="BG28" s="84">
        <v>0</v>
      </c>
      <c r="BH28" s="95">
        <v>0</v>
      </c>
      <c r="BI28" s="90">
        <v>0</v>
      </c>
      <c r="BJ28" s="91">
        <v>0</v>
      </c>
      <c r="BK28" s="84">
        <v>0</v>
      </c>
      <c r="BL28" s="84">
        <v>0</v>
      </c>
      <c r="BM28" s="95">
        <v>0</v>
      </c>
      <c r="BN28" s="83">
        <v>0</v>
      </c>
      <c r="BO28" s="91">
        <v>0</v>
      </c>
      <c r="BP28" s="84">
        <v>0</v>
      </c>
      <c r="BQ28" s="84">
        <v>0</v>
      </c>
      <c r="BR28" s="47">
        <v>0</v>
      </c>
      <c r="BS28" s="91">
        <v>0</v>
      </c>
      <c r="BT28" s="91">
        <v>0</v>
      </c>
      <c r="BU28" s="84">
        <v>0</v>
      </c>
      <c r="BV28" s="84">
        <v>0</v>
      </c>
      <c r="BW28" s="47">
        <v>0</v>
      </c>
      <c r="BX28" s="92">
        <v>0</v>
      </c>
      <c r="BY28" s="92">
        <v>0</v>
      </c>
      <c r="BZ28" s="93">
        <v>0</v>
      </c>
      <c r="CA28" s="96">
        <v>0</v>
      </c>
      <c r="CB28" s="90">
        <v>0</v>
      </c>
      <c r="CC28" s="91">
        <v>0</v>
      </c>
      <c r="CD28" s="84">
        <v>0</v>
      </c>
      <c r="CE28" s="84">
        <v>0</v>
      </c>
      <c r="CF28" s="47">
        <v>0</v>
      </c>
      <c r="CG28" s="91">
        <v>0</v>
      </c>
      <c r="CH28" s="91">
        <v>0</v>
      </c>
      <c r="CI28" s="84">
        <v>0</v>
      </c>
      <c r="CJ28" s="84">
        <v>0</v>
      </c>
      <c r="CK28" s="47">
        <v>0</v>
      </c>
      <c r="CL28" s="91">
        <v>0</v>
      </c>
      <c r="CM28" s="91">
        <v>0</v>
      </c>
      <c r="CN28" s="84">
        <v>0</v>
      </c>
      <c r="CO28" s="84">
        <v>0</v>
      </c>
      <c r="CP28" s="47">
        <v>0</v>
      </c>
      <c r="CQ28" s="91">
        <v>0</v>
      </c>
      <c r="CR28" s="91">
        <v>0</v>
      </c>
      <c r="CS28" s="84">
        <v>0</v>
      </c>
      <c r="CT28" s="84">
        <v>0</v>
      </c>
      <c r="CU28" s="47">
        <v>0</v>
      </c>
      <c r="CV28" s="91">
        <v>0</v>
      </c>
      <c r="CW28" s="91">
        <v>0</v>
      </c>
      <c r="CX28" s="84">
        <v>0</v>
      </c>
      <c r="CY28" s="84">
        <v>0</v>
      </c>
      <c r="CZ28" s="47">
        <v>0</v>
      </c>
      <c r="DA28" s="91">
        <v>0</v>
      </c>
      <c r="DB28" s="91">
        <v>0</v>
      </c>
      <c r="DC28" s="84">
        <v>0</v>
      </c>
      <c r="DD28" s="84">
        <v>0</v>
      </c>
      <c r="DE28" s="47">
        <v>0</v>
      </c>
      <c r="DF28" s="92">
        <v>0</v>
      </c>
      <c r="DG28" s="92">
        <v>0</v>
      </c>
      <c r="DH28" s="93">
        <v>0</v>
      </c>
      <c r="DI28" s="94">
        <v>0</v>
      </c>
      <c r="DJ28" s="90">
        <v>0</v>
      </c>
      <c r="DK28" s="91">
        <v>0</v>
      </c>
      <c r="DL28" s="84">
        <v>0</v>
      </c>
      <c r="DM28" s="84">
        <v>0</v>
      </c>
      <c r="DN28" s="47">
        <v>0</v>
      </c>
      <c r="DO28" s="91">
        <v>0</v>
      </c>
      <c r="DP28" s="91">
        <v>0</v>
      </c>
      <c r="DQ28" s="84">
        <v>0</v>
      </c>
      <c r="DR28" s="84">
        <v>0</v>
      </c>
      <c r="DS28" s="47">
        <v>0</v>
      </c>
      <c r="DT28" s="92">
        <v>0</v>
      </c>
      <c r="DU28" s="92">
        <v>0</v>
      </c>
      <c r="DV28" s="93">
        <v>0</v>
      </c>
      <c r="DW28" s="94">
        <v>0</v>
      </c>
      <c r="DX28" s="90">
        <v>0</v>
      </c>
      <c r="DY28" s="91">
        <v>0</v>
      </c>
      <c r="DZ28" s="84">
        <v>0</v>
      </c>
      <c r="EA28" s="84">
        <v>0</v>
      </c>
      <c r="EB28" s="47">
        <v>0</v>
      </c>
      <c r="EC28" s="91">
        <v>0</v>
      </c>
      <c r="ED28" s="91">
        <v>0</v>
      </c>
      <c r="EE28" s="84">
        <v>0</v>
      </c>
      <c r="EF28" s="84">
        <v>0</v>
      </c>
      <c r="EG28" s="47">
        <v>0</v>
      </c>
      <c r="EH28" s="91">
        <v>0</v>
      </c>
      <c r="EI28" s="91">
        <v>0</v>
      </c>
      <c r="EJ28" s="84">
        <v>0</v>
      </c>
      <c r="EK28" s="84">
        <v>0</v>
      </c>
      <c r="EL28" s="47">
        <v>0</v>
      </c>
      <c r="EM28" s="91">
        <v>0</v>
      </c>
      <c r="EN28" s="91">
        <v>0</v>
      </c>
      <c r="EO28" s="84">
        <v>0</v>
      </c>
      <c r="EP28" s="84">
        <v>0</v>
      </c>
      <c r="EQ28" s="47">
        <v>0</v>
      </c>
      <c r="ER28" s="91">
        <v>0</v>
      </c>
      <c r="ES28" s="91">
        <v>0</v>
      </c>
      <c r="ET28" s="84">
        <v>0</v>
      </c>
      <c r="EU28" s="84">
        <v>0</v>
      </c>
      <c r="EV28" s="47">
        <v>0</v>
      </c>
      <c r="EW28" s="91">
        <v>0</v>
      </c>
      <c r="EX28" s="91">
        <v>0</v>
      </c>
      <c r="EY28" s="84">
        <v>0</v>
      </c>
      <c r="EZ28" s="84">
        <v>0</v>
      </c>
      <c r="FA28" s="47">
        <v>0</v>
      </c>
      <c r="FB28" s="92">
        <v>0</v>
      </c>
      <c r="FC28" s="92">
        <v>0</v>
      </c>
      <c r="FD28" s="93">
        <v>0</v>
      </c>
      <c r="FE28" s="94">
        <v>0</v>
      </c>
      <c r="FF28" s="90">
        <v>0</v>
      </c>
      <c r="FG28" s="91">
        <v>0</v>
      </c>
      <c r="FH28" s="84">
        <v>0</v>
      </c>
      <c r="FI28" s="84">
        <v>0</v>
      </c>
      <c r="FJ28" s="47">
        <v>0</v>
      </c>
      <c r="FK28" s="91">
        <v>0</v>
      </c>
      <c r="FL28" s="91">
        <v>0</v>
      </c>
      <c r="FM28" s="84">
        <v>0</v>
      </c>
      <c r="FN28" s="84">
        <v>0</v>
      </c>
      <c r="FO28" s="47">
        <v>0</v>
      </c>
      <c r="FP28" s="91">
        <v>0</v>
      </c>
      <c r="FQ28" s="91">
        <v>0</v>
      </c>
      <c r="FR28" s="84">
        <v>0</v>
      </c>
      <c r="FS28" s="84">
        <v>0</v>
      </c>
      <c r="FT28" s="47">
        <v>0</v>
      </c>
      <c r="FU28" s="92">
        <v>0</v>
      </c>
      <c r="FV28" s="92">
        <v>0</v>
      </c>
      <c r="FW28" s="92">
        <v>0</v>
      </c>
      <c r="FX28" s="94">
        <v>0</v>
      </c>
      <c r="FY28" s="90">
        <v>0</v>
      </c>
      <c r="FZ28" s="91">
        <v>0</v>
      </c>
      <c r="GA28" s="84">
        <v>0</v>
      </c>
      <c r="GB28" s="84">
        <v>0</v>
      </c>
      <c r="GC28" s="47">
        <v>0</v>
      </c>
      <c r="GD28" s="91">
        <v>0</v>
      </c>
      <c r="GE28" s="91">
        <v>0</v>
      </c>
      <c r="GF28" s="84">
        <v>0</v>
      </c>
      <c r="GG28" s="84">
        <v>0</v>
      </c>
      <c r="GH28" s="47">
        <v>0</v>
      </c>
      <c r="GI28" s="92">
        <v>0</v>
      </c>
      <c r="GJ28" s="92">
        <v>0</v>
      </c>
      <c r="GK28" s="93">
        <v>0</v>
      </c>
      <c r="GL28" s="94">
        <v>0</v>
      </c>
      <c r="GM28" s="90">
        <v>0</v>
      </c>
      <c r="GN28" s="91">
        <v>0</v>
      </c>
      <c r="GO28" s="84">
        <v>0</v>
      </c>
      <c r="GP28" s="84">
        <v>0</v>
      </c>
      <c r="GQ28" s="47">
        <v>0</v>
      </c>
      <c r="GR28" s="91">
        <v>0</v>
      </c>
      <c r="GS28" s="91">
        <v>0</v>
      </c>
      <c r="GT28" s="84">
        <v>0</v>
      </c>
      <c r="GU28" s="84">
        <v>0</v>
      </c>
      <c r="GV28" s="47">
        <v>0</v>
      </c>
      <c r="GW28" s="91">
        <v>0</v>
      </c>
      <c r="GX28" s="91">
        <v>0</v>
      </c>
      <c r="GY28" s="84">
        <v>0</v>
      </c>
      <c r="GZ28" s="84">
        <v>0</v>
      </c>
      <c r="HA28" s="47">
        <v>0</v>
      </c>
      <c r="HB28" s="91">
        <v>0</v>
      </c>
      <c r="HC28" s="91">
        <v>0</v>
      </c>
      <c r="HD28" s="84">
        <v>0</v>
      </c>
      <c r="HE28" s="84">
        <v>0</v>
      </c>
      <c r="HF28" s="47"/>
      <c r="HG28" s="92">
        <v>0</v>
      </c>
      <c r="HH28" s="92">
        <v>0</v>
      </c>
      <c r="HI28" s="93">
        <v>0</v>
      </c>
      <c r="HJ28" s="94">
        <v>0</v>
      </c>
      <c r="HK28" s="90">
        <v>0</v>
      </c>
      <c r="HL28" s="91">
        <v>0</v>
      </c>
      <c r="HM28" s="84">
        <v>0</v>
      </c>
      <c r="HN28" s="84">
        <v>0</v>
      </c>
      <c r="HO28" s="95">
        <v>0</v>
      </c>
      <c r="HP28" s="106">
        <v>0</v>
      </c>
      <c r="HQ28" s="86">
        <v>0</v>
      </c>
      <c r="HR28" s="87">
        <v>0</v>
      </c>
      <c r="HS28" s="87">
        <v>0</v>
      </c>
      <c r="HT28" s="88">
        <v>0</v>
      </c>
      <c r="HU28" s="86">
        <v>0</v>
      </c>
      <c r="HV28" s="86">
        <v>0</v>
      </c>
      <c r="HW28" s="87">
        <v>0</v>
      </c>
      <c r="HX28" s="87">
        <v>0</v>
      </c>
      <c r="HY28" s="88">
        <v>0</v>
      </c>
      <c r="HZ28" s="86">
        <v>0</v>
      </c>
      <c r="IA28" s="86">
        <v>0</v>
      </c>
      <c r="IB28" s="87">
        <v>0</v>
      </c>
      <c r="IC28" s="87">
        <v>0</v>
      </c>
      <c r="ID28" s="88">
        <v>0</v>
      </c>
      <c r="IE28" s="86">
        <v>0</v>
      </c>
      <c r="IF28" s="86">
        <v>0</v>
      </c>
      <c r="IG28" s="87">
        <v>0</v>
      </c>
      <c r="IH28" s="87">
        <v>0</v>
      </c>
      <c r="II28" s="88">
        <v>0</v>
      </c>
      <c r="IJ28" s="86">
        <v>0</v>
      </c>
      <c r="IK28" s="86">
        <v>0</v>
      </c>
      <c r="IL28" s="87">
        <v>0</v>
      </c>
      <c r="IM28" s="87">
        <v>0</v>
      </c>
      <c r="IN28" s="88">
        <v>0</v>
      </c>
      <c r="IO28" s="86">
        <v>0</v>
      </c>
      <c r="IP28" s="86">
        <v>0</v>
      </c>
      <c r="IQ28" s="87">
        <v>0</v>
      </c>
      <c r="IR28" s="87">
        <v>0</v>
      </c>
      <c r="IS28" s="88">
        <v>0</v>
      </c>
      <c r="IT28" s="86">
        <v>0</v>
      </c>
      <c r="IU28" s="86">
        <v>0</v>
      </c>
      <c r="IV28" s="87">
        <v>0</v>
      </c>
      <c r="IW28" s="87">
        <v>0</v>
      </c>
      <c r="IX28" s="88">
        <v>0</v>
      </c>
      <c r="IY28" s="86">
        <v>0</v>
      </c>
      <c r="IZ28" s="86">
        <v>0</v>
      </c>
      <c r="JA28" s="87">
        <v>0</v>
      </c>
      <c r="JB28" s="87">
        <v>0</v>
      </c>
      <c r="JC28" s="88">
        <v>0</v>
      </c>
      <c r="JD28" s="86">
        <v>0</v>
      </c>
      <c r="JE28" s="86">
        <v>0</v>
      </c>
      <c r="JF28" s="87">
        <v>0</v>
      </c>
      <c r="JG28" s="87">
        <v>0</v>
      </c>
      <c r="JH28" s="88">
        <v>0</v>
      </c>
      <c r="JI28" s="86">
        <v>0</v>
      </c>
      <c r="JJ28" s="86">
        <v>0</v>
      </c>
      <c r="JK28" s="87">
        <v>0</v>
      </c>
      <c r="JL28" s="87">
        <v>0</v>
      </c>
      <c r="JM28" s="88">
        <v>0</v>
      </c>
      <c r="JN28" s="86">
        <v>0</v>
      </c>
      <c r="JO28" s="86">
        <v>0</v>
      </c>
      <c r="JP28" s="87">
        <v>0</v>
      </c>
      <c r="JQ28" s="87">
        <v>0</v>
      </c>
      <c r="JR28" s="88">
        <v>0</v>
      </c>
      <c r="JS28" s="86">
        <v>0</v>
      </c>
      <c r="JT28" s="86">
        <v>0</v>
      </c>
      <c r="JU28" s="87">
        <v>0</v>
      </c>
      <c r="JV28" s="87">
        <v>0</v>
      </c>
      <c r="JW28" s="88">
        <v>0</v>
      </c>
      <c r="JX28" s="86">
        <v>0</v>
      </c>
      <c r="JY28" s="86">
        <v>0</v>
      </c>
      <c r="JZ28" s="87">
        <v>0</v>
      </c>
      <c r="KA28" s="87">
        <v>0</v>
      </c>
      <c r="KB28" s="88">
        <v>0</v>
      </c>
      <c r="KC28" s="104">
        <v>0</v>
      </c>
      <c r="KD28" s="104">
        <v>0</v>
      </c>
      <c r="KE28" s="105">
        <v>0</v>
      </c>
      <c r="KF28" s="107">
        <v>0</v>
      </c>
      <c r="KG28" s="83">
        <v>0</v>
      </c>
      <c r="KH28" s="91">
        <v>0</v>
      </c>
      <c r="KI28" s="84">
        <v>0</v>
      </c>
      <c r="KJ28" s="84">
        <v>0</v>
      </c>
      <c r="KK28" s="47">
        <v>0</v>
      </c>
      <c r="KL28" s="91">
        <v>0</v>
      </c>
      <c r="KM28" s="91">
        <v>0</v>
      </c>
      <c r="KN28" s="84">
        <v>0</v>
      </c>
      <c r="KO28" s="84">
        <v>0</v>
      </c>
      <c r="KP28" s="47">
        <v>0</v>
      </c>
      <c r="KQ28" s="92">
        <v>0</v>
      </c>
      <c r="KR28" s="92">
        <v>0</v>
      </c>
      <c r="KS28" s="93">
        <v>0</v>
      </c>
      <c r="KT28" s="94">
        <v>0</v>
      </c>
      <c r="KU28" s="90">
        <v>0</v>
      </c>
      <c r="KV28" s="91">
        <v>0</v>
      </c>
      <c r="KW28" s="84">
        <v>0</v>
      </c>
      <c r="KX28" s="84">
        <v>0</v>
      </c>
      <c r="KY28" s="47">
        <v>0</v>
      </c>
      <c r="KZ28" s="91">
        <v>0</v>
      </c>
      <c r="LA28" s="91">
        <v>0</v>
      </c>
      <c r="LB28" s="84">
        <v>0</v>
      </c>
      <c r="LC28" s="84">
        <v>0</v>
      </c>
      <c r="LD28" s="47">
        <v>0</v>
      </c>
      <c r="LE28" s="91">
        <v>0</v>
      </c>
      <c r="LF28" s="91">
        <v>0</v>
      </c>
      <c r="LG28" s="84">
        <v>0</v>
      </c>
      <c r="LH28" s="84">
        <v>0</v>
      </c>
      <c r="LI28" s="47">
        <v>0</v>
      </c>
      <c r="LJ28" s="91">
        <v>0</v>
      </c>
      <c r="LK28" s="91">
        <v>0</v>
      </c>
      <c r="LL28" s="84">
        <v>0</v>
      </c>
      <c r="LM28" s="84">
        <v>0</v>
      </c>
      <c r="LN28" s="47">
        <v>0</v>
      </c>
      <c r="LO28" s="91">
        <v>0</v>
      </c>
      <c r="LP28" s="91">
        <v>0</v>
      </c>
      <c r="LQ28" s="84">
        <v>0</v>
      </c>
      <c r="LR28" s="84">
        <v>0</v>
      </c>
      <c r="LS28" s="47">
        <v>0</v>
      </c>
      <c r="LT28" s="92">
        <v>0</v>
      </c>
      <c r="LU28" s="92">
        <v>0</v>
      </c>
      <c r="LV28" s="93">
        <v>0</v>
      </c>
      <c r="LW28" s="94">
        <v>0</v>
      </c>
      <c r="LX28" s="90">
        <v>0</v>
      </c>
      <c r="LY28" s="91">
        <v>0</v>
      </c>
      <c r="LZ28" s="84">
        <v>0</v>
      </c>
      <c r="MA28" s="84">
        <v>0</v>
      </c>
      <c r="MB28" s="47">
        <v>0</v>
      </c>
      <c r="MC28" s="91">
        <v>0</v>
      </c>
      <c r="MD28" s="91">
        <v>0</v>
      </c>
      <c r="ME28" s="84">
        <v>0</v>
      </c>
      <c r="MF28" s="84">
        <v>0</v>
      </c>
      <c r="MG28" s="47">
        <v>0</v>
      </c>
      <c r="MH28" s="92">
        <v>0</v>
      </c>
      <c r="MI28" s="92">
        <v>0</v>
      </c>
      <c r="MJ28" s="93">
        <v>0</v>
      </c>
      <c r="MK28" s="96">
        <v>0</v>
      </c>
      <c r="ML28" s="90">
        <v>0</v>
      </c>
      <c r="MM28" s="91">
        <v>0</v>
      </c>
      <c r="MN28" s="84">
        <v>0</v>
      </c>
      <c r="MO28" s="84">
        <v>0</v>
      </c>
      <c r="MP28" s="69">
        <v>0</v>
      </c>
      <c r="MQ28" s="90">
        <v>0</v>
      </c>
      <c r="MR28" s="91">
        <v>0</v>
      </c>
      <c r="MS28" s="84">
        <v>0</v>
      </c>
      <c r="MT28" s="84">
        <v>0</v>
      </c>
      <c r="MU28" s="47">
        <v>0</v>
      </c>
      <c r="MV28" s="91">
        <v>0</v>
      </c>
      <c r="MW28" s="91">
        <v>0</v>
      </c>
      <c r="MX28" s="84">
        <v>0</v>
      </c>
      <c r="MY28" s="84">
        <v>0</v>
      </c>
      <c r="MZ28" s="47">
        <v>0</v>
      </c>
      <c r="NA28" s="92">
        <v>0</v>
      </c>
      <c r="NB28" s="92">
        <v>0</v>
      </c>
      <c r="NC28" s="93">
        <v>0</v>
      </c>
      <c r="ND28" s="97">
        <v>0</v>
      </c>
    </row>
    <row r="29" spans="1:370" s="46" customFormat="1">
      <c r="A29" s="44">
        <v>630107</v>
      </c>
      <c r="B29" s="44">
        <v>9001</v>
      </c>
      <c r="C29" s="172" t="s">
        <v>58</v>
      </c>
      <c r="D29" s="83">
        <v>631</v>
      </c>
      <c r="E29" s="83">
        <v>631</v>
      </c>
      <c r="F29" s="84">
        <v>104022.93399999999</v>
      </c>
      <c r="G29" s="84">
        <v>104022.93399999999</v>
      </c>
      <c r="H29" s="69">
        <v>1</v>
      </c>
      <c r="I29" s="85">
        <v>8</v>
      </c>
      <c r="J29" s="86">
        <v>8</v>
      </c>
      <c r="K29" s="87">
        <v>1460.2080000000001</v>
      </c>
      <c r="L29" s="87">
        <v>1460.2080000000001</v>
      </c>
      <c r="M29" s="88">
        <v>1</v>
      </c>
      <c r="N29" s="86">
        <v>0</v>
      </c>
      <c r="O29" s="86">
        <v>0</v>
      </c>
      <c r="P29" s="87">
        <v>0</v>
      </c>
      <c r="Q29" s="87">
        <v>0</v>
      </c>
      <c r="R29" s="88">
        <v>0</v>
      </c>
      <c r="S29" s="86">
        <v>8</v>
      </c>
      <c r="T29" s="86">
        <v>8</v>
      </c>
      <c r="U29" s="87">
        <v>1460.2080000000001</v>
      </c>
      <c r="V29" s="89">
        <v>1460.2080000000001</v>
      </c>
      <c r="W29" s="90">
        <v>64</v>
      </c>
      <c r="X29" s="91">
        <v>64</v>
      </c>
      <c r="Y29" s="84">
        <v>8964.6080000000002</v>
      </c>
      <c r="Z29" s="84">
        <v>8964.6080000000002</v>
      </c>
      <c r="AA29" s="47">
        <v>1</v>
      </c>
      <c r="AB29" s="91">
        <v>0</v>
      </c>
      <c r="AC29" s="91">
        <v>0</v>
      </c>
      <c r="AD29" s="84">
        <v>0</v>
      </c>
      <c r="AE29" s="84">
        <v>0</v>
      </c>
      <c r="AF29" s="47">
        <v>0</v>
      </c>
      <c r="AG29" s="92">
        <v>64</v>
      </c>
      <c r="AH29" s="92">
        <v>64</v>
      </c>
      <c r="AI29" s="93">
        <v>8964.6080000000002</v>
      </c>
      <c r="AJ29" s="94">
        <v>8964.6080000000002</v>
      </c>
      <c r="AK29" s="90">
        <v>0</v>
      </c>
      <c r="AL29" s="91">
        <v>0</v>
      </c>
      <c r="AM29" s="84">
        <v>0</v>
      </c>
      <c r="AN29" s="84">
        <v>0</v>
      </c>
      <c r="AO29" s="69">
        <v>0</v>
      </c>
      <c r="AP29" s="90">
        <v>0</v>
      </c>
      <c r="AQ29" s="91">
        <v>0</v>
      </c>
      <c r="AR29" s="84">
        <v>0</v>
      </c>
      <c r="AS29" s="84">
        <v>0</v>
      </c>
      <c r="AT29" s="47">
        <v>0</v>
      </c>
      <c r="AU29" s="91">
        <v>0</v>
      </c>
      <c r="AV29" s="91">
        <v>0</v>
      </c>
      <c r="AW29" s="84">
        <v>0</v>
      </c>
      <c r="AX29" s="84">
        <v>0</v>
      </c>
      <c r="AY29" s="47">
        <v>0</v>
      </c>
      <c r="AZ29" s="92">
        <v>0</v>
      </c>
      <c r="BA29" s="92">
        <v>0</v>
      </c>
      <c r="BB29" s="93">
        <v>0</v>
      </c>
      <c r="BC29" s="94">
        <v>0</v>
      </c>
      <c r="BD29" s="90">
        <v>0</v>
      </c>
      <c r="BE29" s="91">
        <v>0</v>
      </c>
      <c r="BF29" s="84">
        <v>0</v>
      </c>
      <c r="BG29" s="84">
        <v>0</v>
      </c>
      <c r="BH29" s="95">
        <v>0</v>
      </c>
      <c r="BI29" s="90">
        <v>0</v>
      </c>
      <c r="BJ29" s="91">
        <v>0</v>
      </c>
      <c r="BK29" s="84">
        <v>0</v>
      </c>
      <c r="BL29" s="84">
        <v>0</v>
      </c>
      <c r="BM29" s="95">
        <v>0</v>
      </c>
      <c r="BN29" s="83">
        <v>0</v>
      </c>
      <c r="BO29" s="91">
        <v>0</v>
      </c>
      <c r="BP29" s="84">
        <v>0</v>
      </c>
      <c r="BQ29" s="84">
        <v>0</v>
      </c>
      <c r="BR29" s="47">
        <v>0</v>
      </c>
      <c r="BS29" s="91">
        <v>0</v>
      </c>
      <c r="BT29" s="91">
        <v>0</v>
      </c>
      <c r="BU29" s="84">
        <v>0</v>
      </c>
      <c r="BV29" s="84">
        <v>0</v>
      </c>
      <c r="BW29" s="47">
        <v>0</v>
      </c>
      <c r="BX29" s="92">
        <v>0</v>
      </c>
      <c r="BY29" s="92">
        <v>0</v>
      </c>
      <c r="BZ29" s="93">
        <v>0</v>
      </c>
      <c r="CA29" s="96">
        <v>0</v>
      </c>
      <c r="CB29" s="90">
        <v>0</v>
      </c>
      <c r="CC29" s="91">
        <v>0</v>
      </c>
      <c r="CD29" s="84">
        <v>0</v>
      </c>
      <c r="CE29" s="84">
        <v>0</v>
      </c>
      <c r="CF29" s="47">
        <v>0</v>
      </c>
      <c r="CG29" s="91">
        <v>0</v>
      </c>
      <c r="CH29" s="91">
        <v>0</v>
      </c>
      <c r="CI29" s="84">
        <v>0</v>
      </c>
      <c r="CJ29" s="84">
        <v>0</v>
      </c>
      <c r="CK29" s="47">
        <v>0</v>
      </c>
      <c r="CL29" s="91">
        <v>0</v>
      </c>
      <c r="CM29" s="91">
        <v>0</v>
      </c>
      <c r="CN29" s="84">
        <v>0</v>
      </c>
      <c r="CO29" s="84">
        <v>0</v>
      </c>
      <c r="CP29" s="47">
        <v>0</v>
      </c>
      <c r="CQ29" s="91">
        <v>0</v>
      </c>
      <c r="CR29" s="91">
        <v>0</v>
      </c>
      <c r="CS29" s="84">
        <v>0</v>
      </c>
      <c r="CT29" s="84">
        <v>0</v>
      </c>
      <c r="CU29" s="47">
        <v>0</v>
      </c>
      <c r="CV29" s="91">
        <v>5</v>
      </c>
      <c r="CW29" s="91">
        <v>5</v>
      </c>
      <c r="CX29" s="84">
        <v>1605.175</v>
      </c>
      <c r="CY29" s="84">
        <v>1605.175</v>
      </c>
      <c r="CZ29" s="47">
        <v>1</v>
      </c>
      <c r="DA29" s="91">
        <v>0</v>
      </c>
      <c r="DB29" s="91">
        <v>0</v>
      </c>
      <c r="DC29" s="84">
        <v>0</v>
      </c>
      <c r="DD29" s="84">
        <v>0</v>
      </c>
      <c r="DE29" s="47">
        <v>0</v>
      </c>
      <c r="DF29" s="92">
        <v>5</v>
      </c>
      <c r="DG29" s="92">
        <v>5</v>
      </c>
      <c r="DH29" s="93">
        <v>1605.175</v>
      </c>
      <c r="DI29" s="94">
        <v>1605.175</v>
      </c>
      <c r="DJ29" s="90">
        <v>0</v>
      </c>
      <c r="DK29" s="91">
        <v>0</v>
      </c>
      <c r="DL29" s="84">
        <v>0</v>
      </c>
      <c r="DM29" s="84">
        <v>0</v>
      </c>
      <c r="DN29" s="47">
        <v>0</v>
      </c>
      <c r="DO29" s="91">
        <v>0</v>
      </c>
      <c r="DP29" s="91">
        <v>0</v>
      </c>
      <c r="DQ29" s="84">
        <v>0</v>
      </c>
      <c r="DR29" s="84">
        <v>0</v>
      </c>
      <c r="DS29" s="47">
        <v>0</v>
      </c>
      <c r="DT29" s="92">
        <v>0</v>
      </c>
      <c r="DU29" s="92">
        <v>0</v>
      </c>
      <c r="DV29" s="93">
        <v>0</v>
      </c>
      <c r="DW29" s="94">
        <v>0</v>
      </c>
      <c r="DX29" s="90">
        <v>0</v>
      </c>
      <c r="DY29" s="91">
        <v>0</v>
      </c>
      <c r="DZ29" s="84">
        <v>0</v>
      </c>
      <c r="EA29" s="84">
        <v>0</v>
      </c>
      <c r="EB29" s="47">
        <v>0</v>
      </c>
      <c r="EC29" s="91">
        <v>0</v>
      </c>
      <c r="ED29" s="91">
        <v>0</v>
      </c>
      <c r="EE29" s="84">
        <v>0</v>
      </c>
      <c r="EF29" s="84">
        <v>0</v>
      </c>
      <c r="EG29" s="47">
        <v>0</v>
      </c>
      <c r="EH29" s="91">
        <v>0</v>
      </c>
      <c r="EI29" s="91">
        <v>0</v>
      </c>
      <c r="EJ29" s="84">
        <v>0</v>
      </c>
      <c r="EK29" s="84">
        <v>0</v>
      </c>
      <c r="EL29" s="47">
        <v>0</v>
      </c>
      <c r="EM29" s="91">
        <v>0</v>
      </c>
      <c r="EN29" s="91">
        <v>0</v>
      </c>
      <c r="EO29" s="84">
        <v>0</v>
      </c>
      <c r="EP29" s="84">
        <v>0</v>
      </c>
      <c r="EQ29" s="47">
        <v>0</v>
      </c>
      <c r="ER29" s="91">
        <v>0</v>
      </c>
      <c r="ES29" s="91">
        <v>0</v>
      </c>
      <c r="ET29" s="84">
        <v>0</v>
      </c>
      <c r="EU29" s="84">
        <v>0</v>
      </c>
      <c r="EV29" s="47">
        <v>0</v>
      </c>
      <c r="EW29" s="91">
        <v>0</v>
      </c>
      <c r="EX29" s="91">
        <v>0</v>
      </c>
      <c r="EY29" s="84">
        <v>0</v>
      </c>
      <c r="EZ29" s="84">
        <v>0</v>
      </c>
      <c r="FA29" s="47">
        <v>0</v>
      </c>
      <c r="FB29" s="92">
        <v>0</v>
      </c>
      <c r="FC29" s="92">
        <v>0</v>
      </c>
      <c r="FD29" s="93">
        <v>0</v>
      </c>
      <c r="FE29" s="94">
        <v>0</v>
      </c>
      <c r="FF29" s="90">
        <v>0</v>
      </c>
      <c r="FG29" s="91">
        <v>0</v>
      </c>
      <c r="FH29" s="84">
        <v>0</v>
      </c>
      <c r="FI29" s="84">
        <v>0</v>
      </c>
      <c r="FJ29" s="47">
        <v>0</v>
      </c>
      <c r="FK29" s="91">
        <v>0</v>
      </c>
      <c r="FL29" s="91">
        <v>0</v>
      </c>
      <c r="FM29" s="84">
        <v>0</v>
      </c>
      <c r="FN29" s="84">
        <v>0</v>
      </c>
      <c r="FO29" s="47">
        <v>0</v>
      </c>
      <c r="FP29" s="91">
        <v>0</v>
      </c>
      <c r="FQ29" s="91">
        <v>0</v>
      </c>
      <c r="FR29" s="84">
        <v>0</v>
      </c>
      <c r="FS29" s="84">
        <v>0</v>
      </c>
      <c r="FT29" s="47">
        <v>0</v>
      </c>
      <c r="FU29" s="92">
        <v>0</v>
      </c>
      <c r="FV29" s="92">
        <v>0</v>
      </c>
      <c r="FW29" s="92">
        <v>0</v>
      </c>
      <c r="FX29" s="94">
        <v>0</v>
      </c>
      <c r="FY29" s="90">
        <v>0</v>
      </c>
      <c r="FZ29" s="91">
        <v>0</v>
      </c>
      <c r="GA29" s="84">
        <v>0</v>
      </c>
      <c r="GB29" s="84">
        <v>0</v>
      </c>
      <c r="GC29" s="47">
        <v>0</v>
      </c>
      <c r="GD29" s="91">
        <v>0</v>
      </c>
      <c r="GE29" s="91">
        <v>0</v>
      </c>
      <c r="GF29" s="84">
        <v>0</v>
      </c>
      <c r="GG29" s="84">
        <v>0</v>
      </c>
      <c r="GH29" s="47">
        <v>0</v>
      </c>
      <c r="GI29" s="92">
        <v>0</v>
      </c>
      <c r="GJ29" s="92">
        <v>0</v>
      </c>
      <c r="GK29" s="93">
        <v>0</v>
      </c>
      <c r="GL29" s="94">
        <v>0</v>
      </c>
      <c r="GM29" s="90">
        <v>0</v>
      </c>
      <c r="GN29" s="91">
        <v>0</v>
      </c>
      <c r="GO29" s="84">
        <v>0</v>
      </c>
      <c r="GP29" s="84">
        <v>0</v>
      </c>
      <c r="GQ29" s="47">
        <v>0</v>
      </c>
      <c r="GR29" s="91">
        <v>0</v>
      </c>
      <c r="GS29" s="91">
        <v>0</v>
      </c>
      <c r="GT29" s="84">
        <v>0</v>
      </c>
      <c r="GU29" s="84">
        <v>0</v>
      </c>
      <c r="GV29" s="47">
        <v>0</v>
      </c>
      <c r="GW29" s="91">
        <v>0</v>
      </c>
      <c r="GX29" s="91">
        <v>0</v>
      </c>
      <c r="GY29" s="84">
        <v>0</v>
      </c>
      <c r="GZ29" s="84">
        <v>0</v>
      </c>
      <c r="HA29" s="47">
        <v>0</v>
      </c>
      <c r="HB29" s="91">
        <v>0</v>
      </c>
      <c r="HC29" s="91">
        <v>0</v>
      </c>
      <c r="HD29" s="84">
        <v>0</v>
      </c>
      <c r="HE29" s="84">
        <v>0</v>
      </c>
      <c r="HF29" s="47"/>
      <c r="HG29" s="92">
        <v>0</v>
      </c>
      <c r="HH29" s="92">
        <v>0</v>
      </c>
      <c r="HI29" s="93">
        <v>0</v>
      </c>
      <c r="HJ29" s="94">
        <v>0</v>
      </c>
      <c r="HK29" s="90">
        <v>0</v>
      </c>
      <c r="HL29" s="91">
        <v>0</v>
      </c>
      <c r="HM29" s="84">
        <v>0</v>
      </c>
      <c r="HN29" s="84">
        <v>0</v>
      </c>
      <c r="HO29" s="95">
        <v>0</v>
      </c>
      <c r="HP29" s="106">
        <v>0</v>
      </c>
      <c r="HQ29" s="86">
        <v>0</v>
      </c>
      <c r="HR29" s="87">
        <v>0</v>
      </c>
      <c r="HS29" s="87">
        <v>0</v>
      </c>
      <c r="HT29" s="88">
        <v>0</v>
      </c>
      <c r="HU29" s="86">
        <v>0</v>
      </c>
      <c r="HV29" s="86">
        <v>0</v>
      </c>
      <c r="HW29" s="87">
        <v>0</v>
      </c>
      <c r="HX29" s="87">
        <v>0</v>
      </c>
      <c r="HY29" s="88">
        <v>0</v>
      </c>
      <c r="HZ29" s="86">
        <v>0</v>
      </c>
      <c r="IA29" s="86">
        <v>0</v>
      </c>
      <c r="IB29" s="87">
        <v>0</v>
      </c>
      <c r="IC29" s="87">
        <v>0</v>
      </c>
      <c r="ID29" s="88">
        <v>0</v>
      </c>
      <c r="IE29" s="86">
        <v>0</v>
      </c>
      <c r="IF29" s="86">
        <v>0</v>
      </c>
      <c r="IG29" s="87">
        <v>0</v>
      </c>
      <c r="IH29" s="87">
        <v>0</v>
      </c>
      <c r="II29" s="88">
        <v>0</v>
      </c>
      <c r="IJ29" s="86">
        <v>0</v>
      </c>
      <c r="IK29" s="86">
        <v>0</v>
      </c>
      <c r="IL29" s="87">
        <v>0</v>
      </c>
      <c r="IM29" s="87">
        <v>0</v>
      </c>
      <c r="IN29" s="88">
        <v>0</v>
      </c>
      <c r="IO29" s="86">
        <v>0</v>
      </c>
      <c r="IP29" s="86">
        <v>0</v>
      </c>
      <c r="IQ29" s="87">
        <v>0</v>
      </c>
      <c r="IR29" s="87">
        <v>0</v>
      </c>
      <c r="IS29" s="88">
        <v>0</v>
      </c>
      <c r="IT29" s="86">
        <v>140</v>
      </c>
      <c r="IU29" s="86">
        <v>140</v>
      </c>
      <c r="IV29" s="87">
        <v>23410.799999999999</v>
      </c>
      <c r="IW29" s="87">
        <v>23410.799999999999</v>
      </c>
      <c r="IX29" s="88">
        <v>1</v>
      </c>
      <c r="IY29" s="86">
        <v>0</v>
      </c>
      <c r="IZ29" s="86">
        <v>0</v>
      </c>
      <c r="JA29" s="87">
        <v>0</v>
      </c>
      <c r="JB29" s="87">
        <v>0</v>
      </c>
      <c r="JC29" s="88">
        <v>0</v>
      </c>
      <c r="JD29" s="86">
        <v>0</v>
      </c>
      <c r="JE29" s="86">
        <v>0</v>
      </c>
      <c r="JF29" s="87">
        <v>0</v>
      </c>
      <c r="JG29" s="87">
        <v>0</v>
      </c>
      <c r="JH29" s="88">
        <v>0</v>
      </c>
      <c r="JI29" s="86">
        <v>0</v>
      </c>
      <c r="JJ29" s="86">
        <v>0</v>
      </c>
      <c r="JK29" s="87">
        <v>0</v>
      </c>
      <c r="JL29" s="87">
        <v>0</v>
      </c>
      <c r="JM29" s="88">
        <v>0</v>
      </c>
      <c r="JN29" s="86">
        <v>0</v>
      </c>
      <c r="JO29" s="86">
        <v>0</v>
      </c>
      <c r="JP29" s="87">
        <v>0</v>
      </c>
      <c r="JQ29" s="87">
        <v>0</v>
      </c>
      <c r="JR29" s="88">
        <v>0</v>
      </c>
      <c r="JS29" s="86">
        <v>0</v>
      </c>
      <c r="JT29" s="86">
        <v>0</v>
      </c>
      <c r="JU29" s="87">
        <v>0</v>
      </c>
      <c r="JV29" s="87">
        <v>0</v>
      </c>
      <c r="JW29" s="88">
        <v>0</v>
      </c>
      <c r="JX29" s="86">
        <v>0</v>
      </c>
      <c r="JY29" s="86">
        <v>0</v>
      </c>
      <c r="JZ29" s="87">
        <v>0</v>
      </c>
      <c r="KA29" s="87">
        <v>0</v>
      </c>
      <c r="KB29" s="88">
        <v>0</v>
      </c>
      <c r="KC29" s="104">
        <v>140</v>
      </c>
      <c r="KD29" s="104">
        <v>140</v>
      </c>
      <c r="KE29" s="105">
        <v>23410.799999999999</v>
      </c>
      <c r="KF29" s="107">
        <v>23410.799999999999</v>
      </c>
      <c r="KG29" s="83">
        <v>0</v>
      </c>
      <c r="KH29" s="91">
        <v>0</v>
      </c>
      <c r="KI29" s="84">
        <v>0</v>
      </c>
      <c r="KJ29" s="84">
        <v>0</v>
      </c>
      <c r="KK29" s="47">
        <v>0</v>
      </c>
      <c r="KL29" s="91">
        <v>0</v>
      </c>
      <c r="KM29" s="91">
        <v>0</v>
      </c>
      <c r="KN29" s="84">
        <v>0</v>
      </c>
      <c r="KO29" s="84">
        <v>0</v>
      </c>
      <c r="KP29" s="47">
        <v>0</v>
      </c>
      <c r="KQ29" s="92">
        <v>0</v>
      </c>
      <c r="KR29" s="92">
        <v>0</v>
      </c>
      <c r="KS29" s="93">
        <v>0</v>
      </c>
      <c r="KT29" s="94">
        <v>0</v>
      </c>
      <c r="KU29" s="90">
        <v>218</v>
      </c>
      <c r="KV29" s="91">
        <v>218</v>
      </c>
      <c r="KW29" s="84">
        <v>32116.85</v>
      </c>
      <c r="KX29" s="84">
        <v>32116.85</v>
      </c>
      <c r="KY29" s="47">
        <v>1</v>
      </c>
      <c r="KZ29" s="91">
        <v>10</v>
      </c>
      <c r="LA29" s="91">
        <v>10</v>
      </c>
      <c r="LB29" s="84">
        <v>2994.41</v>
      </c>
      <c r="LC29" s="84">
        <v>2994.41</v>
      </c>
      <c r="LD29" s="47">
        <v>1</v>
      </c>
      <c r="LE29" s="91">
        <v>115</v>
      </c>
      <c r="LF29" s="91">
        <v>115</v>
      </c>
      <c r="LG29" s="84">
        <v>17791.189999999999</v>
      </c>
      <c r="LH29" s="84">
        <v>17791.189999999999</v>
      </c>
      <c r="LI29" s="47">
        <v>1</v>
      </c>
      <c r="LJ29" s="91">
        <v>66</v>
      </c>
      <c r="LK29" s="91">
        <v>66</v>
      </c>
      <c r="LL29" s="84">
        <v>15160.397999999999</v>
      </c>
      <c r="LM29" s="84">
        <v>15160.397999999999</v>
      </c>
      <c r="LN29" s="47">
        <v>1</v>
      </c>
      <c r="LO29" s="91">
        <v>0</v>
      </c>
      <c r="LP29" s="91">
        <v>0</v>
      </c>
      <c r="LQ29" s="84">
        <v>0</v>
      </c>
      <c r="LR29" s="84">
        <v>0</v>
      </c>
      <c r="LS29" s="47">
        <v>0</v>
      </c>
      <c r="LT29" s="92">
        <v>409</v>
      </c>
      <c r="LU29" s="92">
        <v>409</v>
      </c>
      <c r="LV29" s="93">
        <v>68062.847999999998</v>
      </c>
      <c r="LW29" s="94">
        <v>68062.847999999998</v>
      </c>
      <c r="LX29" s="90">
        <v>5</v>
      </c>
      <c r="LY29" s="91">
        <v>5</v>
      </c>
      <c r="LZ29" s="84">
        <v>519.29499999999996</v>
      </c>
      <c r="MA29" s="84">
        <v>519.29499999999996</v>
      </c>
      <c r="MB29" s="47">
        <v>1</v>
      </c>
      <c r="MC29" s="91">
        <v>0</v>
      </c>
      <c r="MD29" s="91">
        <v>0</v>
      </c>
      <c r="ME29" s="84">
        <v>0</v>
      </c>
      <c r="MF29" s="84">
        <v>0</v>
      </c>
      <c r="MG29" s="47">
        <v>0</v>
      </c>
      <c r="MH29" s="92">
        <v>5</v>
      </c>
      <c r="MI29" s="92">
        <v>5</v>
      </c>
      <c r="MJ29" s="93">
        <v>519.29499999999996</v>
      </c>
      <c r="MK29" s="96">
        <v>519.29499999999996</v>
      </c>
      <c r="ML29" s="90">
        <v>0</v>
      </c>
      <c r="MM29" s="91">
        <v>0</v>
      </c>
      <c r="MN29" s="84">
        <v>0</v>
      </c>
      <c r="MO29" s="84">
        <v>0</v>
      </c>
      <c r="MP29" s="69">
        <v>0</v>
      </c>
      <c r="MQ29" s="90">
        <v>0</v>
      </c>
      <c r="MR29" s="91">
        <v>0</v>
      </c>
      <c r="MS29" s="84">
        <v>0</v>
      </c>
      <c r="MT29" s="84">
        <v>0</v>
      </c>
      <c r="MU29" s="47">
        <v>0</v>
      </c>
      <c r="MV29" s="91">
        <v>0</v>
      </c>
      <c r="MW29" s="91">
        <v>0</v>
      </c>
      <c r="MX29" s="84">
        <v>0</v>
      </c>
      <c r="MY29" s="84">
        <v>0</v>
      </c>
      <c r="MZ29" s="47">
        <v>0</v>
      </c>
      <c r="NA29" s="92">
        <v>0</v>
      </c>
      <c r="NB29" s="92">
        <v>0</v>
      </c>
      <c r="NC29" s="93">
        <v>0</v>
      </c>
      <c r="ND29" s="97">
        <v>0</v>
      </c>
    </row>
    <row r="30" spans="1:370" s="46" customFormat="1">
      <c r="A30" s="44">
        <v>630112</v>
      </c>
      <c r="B30" s="44">
        <v>9401</v>
      </c>
      <c r="C30" s="172" t="s">
        <v>43</v>
      </c>
      <c r="D30" s="83">
        <v>492</v>
      </c>
      <c r="E30" s="83">
        <v>492</v>
      </c>
      <c r="F30" s="84">
        <v>81238.847999999984</v>
      </c>
      <c r="G30" s="84">
        <v>81238.847999999984</v>
      </c>
      <c r="H30" s="69">
        <v>1</v>
      </c>
      <c r="I30" s="85">
        <v>0</v>
      </c>
      <c r="J30" s="86">
        <v>0</v>
      </c>
      <c r="K30" s="87">
        <v>0</v>
      </c>
      <c r="L30" s="87">
        <v>0</v>
      </c>
      <c r="M30" s="88">
        <v>0</v>
      </c>
      <c r="N30" s="86">
        <v>0</v>
      </c>
      <c r="O30" s="86">
        <v>0</v>
      </c>
      <c r="P30" s="87">
        <v>0</v>
      </c>
      <c r="Q30" s="87">
        <v>0</v>
      </c>
      <c r="R30" s="88">
        <v>0</v>
      </c>
      <c r="S30" s="86">
        <v>0</v>
      </c>
      <c r="T30" s="86">
        <v>0</v>
      </c>
      <c r="U30" s="87">
        <v>0</v>
      </c>
      <c r="V30" s="89">
        <v>0</v>
      </c>
      <c r="W30" s="90">
        <v>0</v>
      </c>
      <c r="X30" s="91">
        <v>0</v>
      </c>
      <c r="Y30" s="84">
        <v>0</v>
      </c>
      <c r="Z30" s="84">
        <v>0</v>
      </c>
      <c r="AA30" s="47">
        <v>0</v>
      </c>
      <c r="AB30" s="91">
        <v>0</v>
      </c>
      <c r="AC30" s="91">
        <v>0</v>
      </c>
      <c r="AD30" s="84">
        <v>0</v>
      </c>
      <c r="AE30" s="84">
        <v>0</v>
      </c>
      <c r="AF30" s="47">
        <v>0</v>
      </c>
      <c r="AG30" s="92">
        <v>0</v>
      </c>
      <c r="AH30" s="92">
        <v>0</v>
      </c>
      <c r="AI30" s="93">
        <v>0</v>
      </c>
      <c r="AJ30" s="94">
        <v>0</v>
      </c>
      <c r="AK30" s="90">
        <v>0</v>
      </c>
      <c r="AL30" s="91">
        <v>0</v>
      </c>
      <c r="AM30" s="84">
        <v>0</v>
      </c>
      <c r="AN30" s="84">
        <v>0</v>
      </c>
      <c r="AO30" s="69">
        <v>0</v>
      </c>
      <c r="AP30" s="90">
        <v>0</v>
      </c>
      <c r="AQ30" s="91">
        <v>0</v>
      </c>
      <c r="AR30" s="84">
        <v>0</v>
      </c>
      <c r="AS30" s="84">
        <v>0</v>
      </c>
      <c r="AT30" s="47">
        <v>0</v>
      </c>
      <c r="AU30" s="91">
        <v>0</v>
      </c>
      <c r="AV30" s="91">
        <v>0</v>
      </c>
      <c r="AW30" s="84">
        <v>0</v>
      </c>
      <c r="AX30" s="84">
        <v>0</v>
      </c>
      <c r="AY30" s="47">
        <v>0</v>
      </c>
      <c r="AZ30" s="92">
        <v>0</v>
      </c>
      <c r="BA30" s="92">
        <v>0</v>
      </c>
      <c r="BB30" s="93">
        <v>0</v>
      </c>
      <c r="BC30" s="94">
        <v>0</v>
      </c>
      <c r="BD30" s="90">
        <v>0</v>
      </c>
      <c r="BE30" s="91">
        <v>0</v>
      </c>
      <c r="BF30" s="84">
        <v>0</v>
      </c>
      <c r="BG30" s="84">
        <v>0</v>
      </c>
      <c r="BH30" s="95">
        <v>0</v>
      </c>
      <c r="BI30" s="90">
        <v>0</v>
      </c>
      <c r="BJ30" s="91">
        <v>0</v>
      </c>
      <c r="BK30" s="84">
        <v>0</v>
      </c>
      <c r="BL30" s="84">
        <v>0</v>
      </c>
      <c r="BM30" s="95">
        <v>0</v>
      </c>
      <c r="BN30" s="83">
        <v>0</v>
      </c>
      <c r="BO30" s="91">
        <v>0</v>
      </c>
      <c r="BP30" s="84">
        <v>0</v>
      </c>
      <c r="BQ30" s="84">
        <v>0</v>
      </c>
      <c r="BR30" s="47">
        <v>0</v>
      </c>
      <c r="BS30" s="91">
        <v>0</v>
      </c>
      <c r="BT30" s="91">
        <v>0</v>
      </c>
      <c r="BU30" s="84">
        <v>0</v>
      </c>
      <c r="BV30" s="84">
        <v>0</v>
      </c>
      <c r="BW30" s="47">
        <v>0</v>
      </c>
      <c r="BX30" s="92">
        <v>0</v>
      </c>
      <c r="BY30" s="92">
        <v>0</v>
      </c>
      <c r="BZ30" s="93">
        <v>0</v>
      </c>
      <c r="CA30" s="96">
        <v>0</v>
      </c>
      <c r="CB30" s="90">
        <v>0</v>
      </c>
      <c r="CC30" s="91">
        <v>0</v>
      </c>
      <c r="CD30" s="84">
        <v>0</v>
      </c>
      <c r="CE30" s="84">
        <v>0</v>
      </c>
      <c r="CF30" s="47">
        <v>0</v>
      </c>
      <c r="CG30" s="91">
        <v>0</v>
      </c>
      <c r="CH30" s="91">
        <v>0</v>
      </c>
      <c r="CI30" s="84">
        <v>0</v>
      </c>
      <c r="CJ30" s="84">
        <v>0</v>
      </c>
      <c r="CK30" s="47">
        <v>0</v>
      </c>
      <c r="CL30" s="91">
        <v>0</v>
      </c>
      <c r="CM30" s="91">
        <v>0</v>
      </c>
      <c r="CN30" s="84">
        <v>0</v>
      </c>
      <c r="CO30" s="84">
        <v>0</v>
      </c>
      <c r="CP30" s="47">
        <v>0</v>
      </c>
      <c r="CQ30" s="91">
        <v>0</v>
      </c>
      <c r="CR30" s="91">
        <v>0</v>
      </c>
      <c r="CS30" s="84">
        <v>0</v>
      </c>
      <c r="CT30" s="84">
        <v>0</v>
      </c>
      <c r="CU30" s="47">
        <v>0</v>
      </c>
      <c r="CV30" s="91">
        <v>0</v>
      </c>
      <c r="CW30" s="91">
        <v>0</v>
      </c>
      <c r="CX30" s="84">
        <v>0</v>
      </c>
      <c r="CY30" s="84">
        <v>0</v>
      </c>
      <c r="CZ30" s="47">
        <v>0</v>
      </c>
      <c r="DA30" s="91">
        <v>0</v>
      </c>
      <c r="DB30" s="91">
        <v>0</v>
      </c>
      <c r="DC30" s="84">
        <v>0</v>
      </c>
      <c r="DD30" s="84">
        <v>0</v>
      </c>
      <c r="DE30" s="47">
        <v>0</v>
      </c>
      <c r="DF30" s="92">
        <v>0</v>
      </c>
      <c r="DG30" s="92">
        <v>0</v>
      </c>
      <c r="DH30" s="93">
        <v>0</v>
      </c>
      <c r="DI30" s="94">
        <v>0</v>
      </c>
      <c r="DJ30" s="90">
        <v>0</v>
      </c>
      <c r="DK30" s="91">
        <v>0</v>
      </c>
      <c r="DL30" s="84">
        <v>0</v>
      </c>
      <c r="DM30" s="84">
        <v>0</v>
      </c>
      <c r="DN30" s="47">
        <v>0</v>
      </c>
      <c r="DO30" s="91">
        <v>0</v>
      </c>
      <c r="DP30" s="91">
        <v>0</v>
      </c>
      <c r="DQ30" s="84">
        <v>0</v>
      </c>
      <c r="DR30" s="84">
        <v>0</v>
      </c>
      <c r="DS30" s="47">
        <v>0</v>
      </c>
      <c r="DT30" s="92">
        <v>0</v>
      </c>
      <c r="DU30" s="92">
        <v>0</v>
      </c>
      <c r="DV30" s="93">
        <v>0</v>
      </c>
      <c r="DW30" s="94">
        <v>0</v>
      </c>
      <c r="DX30" s="90">
        <v>1</v>
      </c>
      <c r="DY30" s="91">
        <v>1</v>
      </c>
      <c r="DZ30" s="84">
        <v>128.91499999999999</v>
      </c>
      <c r="EA30" s="84">
        <v>128.91499999999999</v>
      </c>
      <c r="EB30" s="47">
        <v>1</v>
      </c>
      <c r="EC30" s="91">
        <v>0</v>
      </c>
      <c r="ED30" s="91">
        <v>0</v>
      </c>
      <c r="EE30" s="84">
        <v>0</v>
      </c>
      <c r="EF30" s="84">
        <v>0</v>
      </c>
      <c r="EG30" s="47">
        <v>0</v>
      </c>
      <c r="EH30" s="91">
        <v>0</v>
      </c>
      <c r="EI30" s="91">
        <v>0</v>
      </c>
      <c r="EJ30" s="84">
        <v>0</v>
      </c>
      <c r="EK30" s="84">
        <v>0</v>
      </c>
      <c r="EL30" s="47">
        <v>0</v>
      </c>
      <c r="EM30" s="91">
        <v>0</v>
      </c>
      <c r="EN30" s="91">
        <v>0</v>
      </c>
      <c r="EO30" s="84">
        <v>0</v>
      </c>
      <c r="EP30" s="84">
        <v>0</v>
      </c>
      <c r="EQ30" s="47">
        <v>0</v>
      </c>
      <c r="ER30" s="91">
        <v>0</v>
      </c>
      <c r="ES30" s="91">
        <v>0</v>
      </c>
      <c r="ET30" s="84">
        <v>0</v>
      </c>
      <c r="EU30" s="84">
        <v>0</v>
      </c>
      <c r="EV30" s="47">
        <v>0</v>
      </c>
      <c r="EW30" s="91">
        <v>0</v>
      </c>
      <c r="EX30" s="91">
        <v>0</v>
      </c>
      <c r="EY30" s="84">
        <v>0</v>
      </c>
      <c r="EZ30" s="84">
        <v>0</v>
      </c>
      <c r="FA30" s="47">
        <v>0</v>
      </c>
      <c r="FB30" s="92">
        <v>1</v>
      </c>
      <c r="FC30" s="92">
        <v>1</v>
      </c>
      <c r="FD30" s="93">
        <v>128.91499999999999</v>
      </c>
      <c r="FE30" s="94">
        <v>128.91499999999999</v>
      </c>
      <c r="FF30" s="90">
        <v>0</v>
      </c>
      <c r="FG30" s="91">
        <v>0</v>
      </c>
      <c r="FH30" s="84">
        <v>0</v>
      </c>
      <c r="FI30" s="84">
        <v>0</v>
      </c>
      <c r="FJ30" s="47">
        <v>0</v>
      </c>
      <c r="FK30" s="91">
        <v>0</v>
      </c>
      <c r="FL30" s="91">
        <v>0</v>
      </c>
      <c r="FM30" s="84">
        <v>0</v>
      </c>
      <c r="FN30" s="84">
        <v>0</v>
      </c>
      <c r="FO30" s="47">
        <v>0</v>
      </c>
      <c r="FP30" s="91">
        <v>0</v>
      </c>
      <c r="FQ30" s="91">
        <v>0</v>
      </c>
      <c r="FR30" s="84">
        <v>0</v>
      </c>
      <c r="FS30" s="84">
        <v>0</v>
      </c>
      <c r="FT30" s="47">
        <v>0</v>
      </c>
      <c r="FU30" s="92">
        <v>0</v>
      </c>
      <c r="FV30" s="92">
        <v>0</v>
      </c>
      <c r="FW30" s="92">
        <v>0</v>
      </c>
      <c r="FX30" s="94">
        <v>0</v>
      </c>
      <c r="FY30" s="90">
        <v>0</v>
      </c>
      <c r="FZ30" s="91">
        <v>0</v>
      </c>
      <c r="GA30" s="84">
        <v>0</v>
      </c>
      <c r="GB30" s="84">
        <v>0</v>
      </c>
      <c r="GC30" s="47">
        <v>0</v>
      </c>
      <c r="GD30" s="91">
        <v>0</v>
      </c>
      <c r="GE30" s="91">
        <v>0</v>
      </c>
      <c r="GF30" s="84">
        <v>0</v>
      </c>
      <c r="GG30" s="84">
        <v>0</v>
      </c>
      <c r="GH30" s="47">
        <v>0</v>
      </c>
      <c r="GI30" s="92">
        <v>0</v>
      </c>
      <c r="GJ30" s="92">
        <v>0</v>
      </c>
      <c r="GK30" s="93">
        <v>0</v>
      </c>
      <c r="GL30" s="94">
        <v>0</v>
      </c>
      <c r="GM30" s="90">
        <v>0</v>
      </c>
      <c r="GN30" s="91">
        <v>0</v>
      </c>
      <c r="GO30" s="84">
        <v>0</v>
      </c>
      <c r="GP30" s="84">
        <v>0</v>
      </c>
      <c r="GQ30" s="47">
        <v>0</v>
      </c>
      <c r="GR30" s="91">
        <v>0</v>
      </c>
      <c r="GS30" s="91">
        <v>0</v>
      </c>
      <c r="GT30" s="84">
        <v>0</v>
      </c>
      <c r="GU30" s="84">
        <v>0</v>
      </c>
      <c r="GV30" s="47">
        <v>0</v>
      </c>
      <c r="GW30" s="91">
        <v>0</v>
      </c>
      <c r="GX30" s="91">
        <v>0</v>
      </c>
      <c r="GY30" s="84">
        <v>0</v>
      </c>
      <c r="GZ30" s="84">
        <v>0</v>
      </c>
      <c r="HA30" s="47">
        <v>0</v>
      </c>
      <c r="HB30" s="91">
        <v>0</v>
      </c>
      <c r="HC30" s="91">
        <v>0</v>
      </c>
      <c r="HD30" s="84">
        <v>0</v>
      </c>
      <c r="HE30" s="84">
        <v>0</v>
      </c>
      <c r="HF30" s="47"/>
      <c r="HG30" s="92">
        <v>0</v>
      </c>
      <c r="HH30" s="92">
        <v>0</v>
      </c>
      <c r="HI30" s="93">
        <v>0</v>
      </c>
      <c r="HJ30" s="94">
        <v>0</v>
      </c>
      <c r="HK30" s="90">
        <v>0</v>
      </c>
      <c r="HL30" s="91">
        <v>0</v>
      </c>
      <c r="HM30" s="84">
        <v>0</v>
      </c>
      <c r="HN30" s="84">
        <v>0</v>
      </c>
      <c r="HO30" s="95">
        <v>0</v>
      </c>
      <c r="HP30" s="106">
        <v>91</v>
      </c>
      <c r="HQ30" s="86">
        <v>91</v>
      </c>
      <c r="HR30" s="87">
        <v>15711.058999999999</v>
      </c>
      <c r="HS30" s="87">
        <v>15711.058999999999</v>
      </c>
      <c r="HT30" s="88">
        <v>1</v>
      </c>
      <c r="HU30" s="86">
        <v>73</v>
      </c>
      <c r="HV30" s="86">
        <v>73</v>
      </c>
      <c r="HW30" s="87">
        <v>14643.143</v>
      </c>
      <c r="HX30" s="87">
        <v>14643.143</v>
      </c>
      <c r="HY30" s="88">
        <v>1</v>
      </c>
      <c r="HZ30" s="86">
        <v>35</v>
      </c>
      <c r="IA30" s="86">
        <v>35</v>
      </c>
      <c r="IB30" s="87">
        <v>7995.4000000000005</v>
      </c>
      <c r="IC30" s="87">
        <v>7995.4</v>
      </c>
      <c r="ID30" s="88">
        <v>1</v>
      </c>
      <c r="IE30" s="86">
        <v>159</v>
      </c>
      <c r="IF30" s="86">
        <v>159</v>
      </c>
      <c r="IG30" s="87">
        <v>20429.751</v>
      </c>
      <c r="IH30" s="87">
        <v>20429.751</v>
      </c>
      <c r="II30" s="88">
        <v>1</v>
      </c>
      <c r="IJ30" s="86">
        <v>84</v>
      </c>
      <c r="IK30" s="86">
        <v>84</v>
      </c>
      <c r="IL30" s="87">
        <v>13144.488000000001</v>
      </c>
      <c r="IM30" s="87">
        <v>13144.487999999999</v>
      </c>
      <c r="IN30" s="88">
        <v>1</v>
      </c>
      <c r="IO30" s="86">
        <v>32</v>
      </c>
      <c r="IP30" s="86">
        <v>32</v>
      </c>
      <c r="IQ30" s="87">
        <v>6292.6400000000012</v>
      </c>
      <c r="IR30" s="87">
        <v>6292.64</v>
      </c>
      <c r="IS30" s="88">
        <v>1</v>
      </c>
      <c r="IT30" s="86">
        <v>10</v>
      </c>
      <c r="IU30" s="86">
        <v>10</v>
      </c>
      <c r="IV30" s="87">
        <v>1672.2000000000003</v>
      </c>
      <c r="IW30" s="87">
        <v>1672.2</v>
      </c>
      <c r="IX30" s="88">
        <v>1</v>
      </c>
      <c r="IY30" s="86">
        <v>0</v>
      </c>
      <c r="IZ30" s="86">
        <v>0</v>
      </c>
      <c r="JA30" s="87">
        <v>0</v>
      </c>
      <c r="JB30" s="87">
        <v>0</v>
      </c>
      <c r="JC30" s="88">
        <v>0</v>
      </c>
      <c r="JD30" s="86">
        <v>0</v>
      </c>
      <c r="JE30" s="86">
        <v>0</v>
      </c>
      <c r="JF30" s="87">
        <v>0</v>
      </c>
      <c r="JG30" s="87">
        <v>0</v>
      </c>
      <c r="JH30" s="88">
        <v>0</v>
      </c>
      <c r="JI30" s="86">
        <v>0</v>
      </c>
      <c r="JJ30" s="86">
        <v>0</v>
      </c>
      <c r="JK30" s="87">
        <v>0</v>
      </c>
      <c r="JL30" s="87">
        <v>0</v>
      </c>
      <c r="JM30" s="88">
        <v>0</v>
      </c>
      <c r="JN30" s="86">
        <v>0</v>
      </c>
      <c r="JO30" s="86">
        <v>0</v>
      </c>
      <c r="JP30" s="87">
        <v>0</v>
      </c>
      <c r="JQ30" s="87">
        <v>0</v>
      </c>
      <c r="JR30" s="88">
        <v>0</v>
      </c>
      <c r="JS30" s="86">
        <v>0</v>
      </c>
      <c r="JT30" s="86">
        <v>0</v>
      </c>
      <c r="JU30" s="87">
        <v>0</v>
      </c>
      <c r="JV30" s="87">
        <v>0</v>
      </c>
      <c r="JW30" s="88">
        <v>0</v>
      </c>
      <c r="JX30" s="86">
        <v>0</v>
      </c>
      <c r="JY30" s="86">
        <v>0</v>
      </c>
      <c r="JZ30" s="87">
        <v>0</v>
      </c>
      <c r="KA30" s="87">
        <v>0</v>
      </c>
      <c r="KB30" s="88">
        <v>0</v>
      </c>
      <c r="KC30" s="104">
        <v>484</v>
      </c>
      <c r="KD30" s="104">
        <v>484</v>
      </c>
      <c r="KE30" s="105">
        <v>79888.680999999997</v>
      </c>
      <c r="KF30" s="107">
        <v>79888.680999999997</v>
      </c>
      <c r="KG30" s="83">
        <v>6</v>
      </c>
      <c r="KH30" s="91">
        <v>6</v>
      </c>
      <c r="KI30" s="84">
        <v>946.13400000000013</v>
      </c>
      <c r="KJ30" s="84">
        <v>946.13400000000001</v>
      </c>
      <c r="KK30" s="47">
        <v>1</v>
      </c>
      <c r="KL30" s="91">
        <v>1</v>
      </c>
      <c r="KM30" s="91">
        <v>1</v>
      </c>
      <c r="KN30" s="84">
        <v>275.11799999999999</v>
      </c>
      <c r="KO30" s="84">
        <v>275.11799999999999</v>
      </c>
      <c r="KP30" s="47">
        <v>1</v>
      </c>
      <c r="KQ30" s="92">
        <v>7</v>
      </c>
      <c r="KR30" s="92">
        <v>7</v>
      </c>
      <c r="KS30" s="93">
        <v>1221.2520000000002</v>
      </c>
      <c r="KT30" s="94">
        <v>1221.252</v>
      </c>
      <c r="KU30" s="90">
        <v>0</v>
      </c>
      <c r="KV30" s="91">
        <v>0</v>
      </c>
      <c r="KW30" s="84">
        <v>0</v>
      </c>
      <c r="KX30" s="84">
        <v>0</v>
      </c>
      <c r="KY30" s="47">
        <v>0</v>
      </c>
      <c r="KZ30" s="91">
        <v>0</v>
      </c>
      <c r="LA30" s="91">
        <v>0</v>
      </c>
      <c r="LB30" s="84">
        <v>0</v>
      </c>
      <c r="LC30" s="84">
        <v>0</v>
      </c>
      <c r="LD30" s="47">
        <v>0</v>
      </c>
      <c r="LE30" s="91">
        <v>0</v>
      </c>
      <c r="LF30" s="91">
        <v>0</v>
      </c>
      <c r="LG30" s="84">
        <v>0</v>
      </c>
      <c r="LH30" s="84">
        <v>0</v>
      </c>
      <c r="LI30" s="47">
        <v>0</v>
      </c>
      <c r="LJ30" s="91">
        <v>0</v>
      </c>
      <c r="LK30" s="91">
        <v>0</v>
      </c>
      <c r="LL30" s="84">
        <v>0</v>
      </c>
      <c r="LM30" s="84">
        <v>0</v>
      </c>
      <c r="LN30" s="47">
        <v>0</v>
      </c>
      <c r="LO30" s="91">
        <v>0</v>
      </c>
      <c r="LP30" s="91">
        <v>0</v>
      </c>
      <c r="LQ30" s="84">
        <v>0</v>
      </c>
      <c r="LR30" s="84">
        <v>0</v>
      </c>
      <c r="LS30" s="47">
        <v>0</v>
      </c>
      <c r="LT30" s="92">
        <v>0</v>
      </c>
      <c r="LU30" s="92">
        <v>0</v>
      </c>
      <c r="LV30" s="93">
        <v>0</v>
      </c>
      <c r="LW30" s="94">
        <v>0</v>
      </c>
      <c r="LX30" s="90">
        <v>0</v>
      </c>
      <c r="LY30" s="91">
        <v>0</v>
      </c>
      <c r="LZ30" s="84">
        <v>0</v>
      </c>
      <c r="MA30" s="84">
        <v>0</v>
      </c>
      <c r="MB30" s="47">
        <v>0</v>
      </c>
      <c r="MC30" s="91">
        <v>0</v>
      </c>
      <c r="MD30" s="91">
        <v>0</v>
      </c>
      <c r="ME30" s="84">
        <v>0</v>
      </c>
      <c r="MF30" s="84">
        <v>0</v>
      </c>
      <c r="MG30" s="47">
        <v>0</v>
      </c>
      <c r="MH30" s="92">
        <v>0</v>
      </c>
      <c r="MI30" s="92">
        <v>0</v>
      </c>
      <c r="MJ30" s="93">
        <v>0</v>
      </c>
      <c r="MK30" s="96">
        <v>0</v>
      </c>
      <c r="ML30" s="90">
        <v>0</v>
      </c>
      <c r="MM30" s="91">
        <v>0</v>
      </c>
      <c r="MN30" s="84">
        <v>0</v>
      </c>
      <c r="MO30" s="84">
        <v>0</v>
      </c>
      <c r="MP30" s="69">
        <v>0</v>
      </c>
      <c r="MQ30" s="90">
        <v>0</v>
      </c>
      <c r="MR30" s="91">
        <v>0</v>
      </c>
      <c r="MS30" s="84">
        <v>0</v>
      </c>
      <c r="MT30" s="84">
        <v>0</v>
      </c>
      <c r="MU30" s="47">
        <v>0</v>
      </c>
      <c r="MV30" s="91">
        <v>0</v>
      </c>
      <c r="MW30" s="91">
        <v>0</v>
      </c>
      <c r="MX30" s="84">
        <v>0</v>
      </c>
      <c r="MY30" s="84">
        <v>0</v>
      </c>
      <c r="MZ30" s="47">
        <v>0</v>
      </c>
      <c r="NA30" s="92">
        <v>0</v>
      </c>
      <c r="NB30" s="92">
        <v>0</v>
      </c>
      <c r="NC30" s="93">
        <v>0</v>
      </c>
      <c r="ND30" s="97">
        <v>0</v>
      </c>
    </row>
    <row r="31" spans="1:370" s="46" customFormat="1">
      <c r="A31" s="44">
        <v>630123</v>
      </c>
      <c r="B31" s="44">
        <v>10095</v>
      </c>
      <c r="C31" s="172" t="s">
        <v>63</v>
      </c>
      <c r="D31" s="83">
        <v>658</v>
      </c>
      <c r="E31" s="83">
        <v>658</v>
      </c>
      <c r="F31" s="84">
        <v>109669.8005</v>
      </c>
      <c r="G31" s="84">
        <v>109669.8005</v>
      </c>
      <c r="H31" s="69">
        <v>1</v>
      </c>
      <c r="I31" s="85">
        <v>8</v>
      </c>
      <c r="J31" s="86">
        <v>8</v>
      </c>
      <c r="K31" s="87">
        <v>1460.2080000000001</v>
      </c>
      <c r="L31" s="87">
        <v>1460.2080000000001</v>
      </c>
      <c r="M31" s="88">
        <v>1</v>
      </c>
      <c r="N31" s="86">
        <v>0</v>
      </c>
      <c r="O31" s="86">
        <v>0</v>
      </c>
      <c r="P31" s="87">
        <v>0</v>
      </c>
      <c r="Q31" s="87">
        <v>0</v>
      </c>
      <c r="R31" s="88">
        <v>0</v>
      </c>
      <c r="S31" s="86">
        <v>8</v>
      </c>
      <c r="T31" s="86">
        <v>8</v>
      </c>
      <c r="U31" s="87">
        <v>1460.2080000000001</v>
      </c>
      <c r="V31" s="89">
        <v>1460.2080000000001</v>
      </c>
      <c r="W31" s="90">
        <v>5</v>
      </c>
      <c r="X31" s="91">
        <v>5</v>
      </c>
      <c r="Y31" s="84">
        <v>700.36</v>
      </c>
      <c r="Z31" s="84">
        <v>700.36</v>
      </c>
      <c r="AA31" s="47">
        <v>1</v>
      </c>
      <c r="AB31" s="91">
        <v>5</v>
      </c>
      <c r="AC31" s="91">
        <v>5</v>
      </c>
      <c r="AD31" s="84">
        <v>1061.76</v>
      </c>
      <c r="AE31" s="84">
        <v>1061.76</v>
      </c>
      <c r="AF31" s="47">
        <v>1</v>
      </c>
      <c r="AG31" s="92">
        <v>10</v>
      </c>
      <c r="AH31" s="92">
        <v>10</v>
      </c>
      <c r="AI31" s="93">
        <v>1762.12</v>
      </c>
      <c r="AJ31" s="94">
        <v>1762.12</v>
      </c>
      <c r="AK31" s="90">
        <v>0</v>
      </c>
      <c r="AL31" s="91">
        <v>0</v>
      </c>
      <c r="AM31" s="84">
        <v>0</v>
      </c>
      <c r="AN31" s="84">
        <v>0</v>
      </c>
      <c r="AO31" s="69">
        <v>0</v>
      </c>
      <c r="AP31" s="90">
        <v>0</v>
      </c>
      <c r="AQ31" s="91">
        <v>0</v>
      </c>
      <c r="AR31" s="84">
        <v>0</v>
      </c>
      <c r="AS31" s="84">
        <v>0</v>
      </c>
      <c r="AT31" s="47">
        <v>0</v>
      </c>
      <c r="AU31" s="91">
        <v>0</v>
      </c>
      <c r="AV31" s="91">
        <v>0</v>
      </c>
      <c r="AW31" s="84">
        <v>0</v>
      </c>
      <c r="AX31" s="84">
        <v>0</v>
      </c>
      <c r="AY31" s="47">
        <v>0</v>
      </c>
      <c r="AZ31" s="92">
        <v>0</v>
      </c>
      <c r="BA31" s="92">
        <v>0</v>
      </c>
      <c r="BB31" s="93">
        <v>0</v>
      </c>
      <c r="BC31" s="94">
        <v>0</v>
      </c>
      <c r="BD31" s="90">
        <v>0</v>
      </c>
      <c r="BE31" s="91">
        <v>0</v>
      </c>
      <c r="BF31" s="84">
        <v>0</v>
      </c>
      <c r="BG31" s="84">
        <v>0</v>
      </c>
      <c r="BH31" s="95">
        <v>0</v>
      </c>
      <c r="BI31" s="90">
        <v>0</v>
      </c>
      <c r="BJ31" s="91">
        <v>0</v>
      </c>
      <c r="BK31" s="84">
        <v>0</v>
      </c>
      <c r="BL31" s="84">
        <v>0</v>
      </c>
      <c r="BM31" s="95">
        <v>0</v>
      </c>
      <c r="BN31" s="83">
        <v>0</v>
      </c>
      <c r="BO31" s="91">
        <v>0</v>
      </c>
      <c r="BP31" s="84">
        <v>0</v>
      </c>
      <c r="BQ31" s="84">
        <v>0</v>
      </c>
      <c r="BR31" s="47">
        <v>0</v>
      </c>
      <c r="BS31" s="91">
        <v>0</v>
      </c>
      <c r="BT31" s="91">
        <v>0</v>
      </c>
      <c r="BU31" s="84">
        <v>0</v>
      </c>
      <c r="BV31" s="84">
        <v>0</v>
      </c>
      <c r="BW31" s="47">
        <v>0</v>
      </c>
      <c r="BX31" s="92">
        <v>0</v>
      </c>
      <c r="BY31" s="92">
        <v>0</v>
      </c>
      <c r="BZ31" s="93">
        <v>0</v>
      </c>
      <c r="CA31" s="96">
        <v>0</v>
      </c>
      <c r="CB31" s="90">
        <v>0</v>
      </c>
      <c r="CC31" s="91">
        <v>0</v>
      </c>
      <c r="CD31" s="84">
        <v>0</v>
      </c>
      <c r="CE31" s="84">
        <v>0</v>
      </c>
      <c r="CF31" s="47">
        <v>0</v>
      </c>
      <c r="CG31" s="91">
        <v>0</v>
      </c>
      <c r="CH31" s="91">
        <v>0</v>
      </c>
      <c r="CI31" s="84">
        <v>0</v>
      </c>
      <c r="CJ31" s="84">
        <v>0</v>
      </c>
      <c r="CK31" s="47">
        <v>0</v>
      </c>
      <c r="CL31" s="91">
        <v>0</v>
      </c>
      <c r="CM31" s="91">
        <v>0</v>
      </c>
      <c r="CN31" s="84">
        <v>0</v>
      </c>
      <c r="CO31" s="84">
        <v>0</v>
      </c>
      <c r="CP31" s="47">
        <v>0</v>
      </c>
      <c r="CQ31" s="91">
        <v>0</v>
      </c>
      <c r="CR31" s="91">
        <v>0</v>
      </c>
      <c r="CS31" s="84">
        <v>0</v>
      </c>
      <c r="CT31" s="84">
        <v>0</v>
      </c>
      <c r="CU31" s="47">
        <v>0</v>
      </c>
      <c r="CV31" s="91">
        <v>0</v>
      </c>
      <c r="CW31" s="91">
        <v>0</v>
      </c>
      <c r="CX31" s="84">
        <v>0</v>
      </c>
      <c r="CY31" s="84">
        <v>0</v>
      </c>
      <c r="CZ31" s="47">
        <v>0</v>
      </c>
      <c r="DA31" s="91">
        <v>0</v>
      </c>
      <c r="DB31" s="91">
        <v>0</v>
      </c>
      <c r="DC31" s="84">
        <v>0</v>
      </c>
      <c r="DD31" s="84">
        <v>0</v>
      </c>
      <c r="DE31" s="47">
        <v>0</v>
      </c>
      <c r="DF31" s="92">
        <v>0</v>
      </c>
      <c r="DG31" s="92">
        <v>0</v>
      </c>
      <c r="DH31" s="93">
        <v>0</v>
      </c>
      <c r="DI31" s="94">
        <v>0</v>
      </c>
      <c r="DJ31" s="90">
        <v>0</v>
      </c>
      <c r="DK31" s="91">
        <v>0</v>
      </c>
      <c r="DL31" s="84">
        <v>0</v>
      </c>
      <c r="DM31" s="84">
        <v>0</v>
      </c>
      <c r="DN31" s="47">
        <v>0</v>
      </c>
      <c r="DO31" s="91">
        <v>0</v>
      </c>
      <c r="DP31" s="91">
        <v>0</v>
      </c>
      <c r="DQ31" s="84">
        <v>0</v>
      </c>
      <c r="DR31" s="84">
        <v>0</v>
      </c>
      <c r="DS31" s="47">
        <v>0</v>
      </c>
      <c r="DT31" s="92">
        <v>0</v>
      </c>
      <c r="DU31" s="92">
        <v>0</v>
      </c>
      <c r="DV31" s="93">
        <v>0</v>
      </c>
      <c r="DW31" s="94">
        <v>0</v>
      </c>
      <c r="DX31" s="90">
        <v>43</v>
      </c>
      <c r="DY31" s="91">
        <v>43</v>
      </c>
      <c r="DZ31" s="84">
        <v>5543.3450000000003</v>
      </c>
      <c r="EA31" s="84">
        <v>5543.3450000000003</v>
      </c>
      <c r="EB31" s="47">
        <v>1</v>
      </c>
      <c r="EC31" s="91">
        <v>0</v>
      </c>
      <c r="ED31" s="91">
        <v>0</v>
      </c>
      <c r="EE31" s="84">
        <v>0</v>
      </c>
      <c r="EF31" s="84">
        <v>0</v>
      </c>
      <c r="EG31" s="47">
        <v>0</v>
      </c>
      <c r="EH31" s="91">
        <v>0</v>
      </c>
      <c r="EI31" s="91">
        <v>0</v>
      </c>
      <c r="EJ31" s="84">
        <v>0</v>
      </c>
      <c r="EK31" s="84">
        <v>0</v>
      </c>
      <c r="EL31" s="47">
        <v>0</v>
      </c>
      <c r="EM31" s="91">
        <v>0</v>
      </c>
      <c r="EN31" s="91">
        <v>0</v>
      </c>
      <c r="EO31" s="84">
        <v>0</v>
      </c>
      <c r="EP31" s="84">
        <v>0</v>
      </c>
      <c r="EQ31" s="47">
        <v>0</v>
      </c>
      <c r="ER31" s="91">
        <v>0</v>
      </c>
      <c r="ES31" s="91">
        <v>0</v>
      </c>
      <c r="ET31" s="84">
        <v>0</v>
      </c>
      <c r="EU31" s="84">
        <v>0</v>
      </c>
      <c r="EV31" s="47">
        <v>0</v>
      </c>
      <c r="EW31" s="91">
        <v>0</v>
      </c>
      <c r="EX31" s="91">
        <v>0</v>
      </c>
      <c r="EY31" s="84">
        <v>0</v>
      </c>
      <c r="EZ31" s="84">
        <v>0</v>
      </c>
      <c r="FA31" s="47">
        <v>0</v>
      </c>
      <c r="FB31" s="92">
        <v>43</v>
      </c>
      <c r="FC31" s="92">
        <v>43</v>
      </c>
      <c r="FD31" s="93">
        <v>5543.3450000000003</v>
      </c>
      <c r="FE31" s="94">
        <v>5543.3450000000003</v>
      </c>
      <c r="FF31" s="90">
        <v>0</v>
      </c>
      <c r="FG31" s="91">
        <v>0</v>
      </c>
      <c r="FH31" s="84">
        <v>0</v>
      </c>
      <c r="FI31" s="84">
        <v>0</v>
      </c>
      <c r="FJ31" s="47">
        <v>0</v>
      </c>
      <c r="FK31" s="91">
        <v>0</v>
      </c>
      <c r="FL31" s="91">
        <v>0</v>
      </c>
      <c r="FM31" s="84">
        <v>0</v>
      </c>
      <c r="FN31" s="84">
        <v>0</v>
      </c>
      <c r="FO31" s="47">
        <v>0</v>
      </c>
      <c r="FP31" s="91">
        <v>0</v>
      </c>
      <c r="FQ31" s="91">
        <v>0</v>
      </c>
      <c r="FR31" s="84">
        <v>0</v>
      </c>
      <c r="FS31" s="84">
        <v>0</v>
      </c>
      <c r="FT31" s="47">
        <v>0</v>
      </c>
      <c r="FU31" s="92">
        <v>0</v>
      </c>
      <c r="FV31" s="92">
        <v>0</v>
      </c>
      <c r="FW31" s="92">
        <v>0</v>
      </c>
      <c r="FX31" s="94">
        <v>0</v>
      </c>
      <c r="FY31" s="90">
        <v>0</v>
      </c>
      <c r="FZ31" s="91">
        <v>0</v>
      </c>
      <c r="GA31" s="84">
        <v>0</v>
      </c>
      <c r="GB31" s="84">
        <v>0</v>
      </c>
      <c r="GC31" s="47">
        <v>0</v>
      </c>
      <c r="GD31" s="91">
        <v>0</v>
      </c>
      <c r="GE31" s="91">
        <v>0</v>
      </c>
      <c r="GF31" s="84">
        <v>0</v>
      </c>
      <c r="GG31" s="84">
        <v>0</v>
      </c>
      <c r="GH31" s="47">
        <v>0</v>
      </c>
      <c r="GI31" s="92">
        <v>0</v>
      </c>
      <c r="GJ31" s="92">
        <v>0</v>
      </c>
      <c r="GK31" s="93">
        <v>0</v>
      </c>
      <c r="GL31" s="94">
        <v>0</v>
      </c>
      <c r="GM31" s="90">
        <v>0</v>
      </c>
      <c r="GN31" s="91">
        <v>0</v>
      </c>
      <c r="GO31" s="84">
        <v>0</v>
      </c>
      <c r="GP31" s="84">
        <v>0</v>
      </c>
      <c r="GQ31" s="47">
        <v>0</v>
      </c>
      <c r="GR31" s="91">
        <v>0</v>
      </c>
      <c r="GS31" s="91">
        <v>0</v>
      </c>
      <c r="GT31" s="84">
        <v>0</v>
      </c>
      <c r="GU31" s="84">
        <v>0</v>
      </c>
      <c r="GV31" s="47">
        <v>0</v>
      </c>
      <c r="GW31" s="91">
        <v>0</v>
      </c>
      <c r="GX31" s="91">
        <v>0</v>
      </c>
      <c r="GY31" s="84">
        <v>0</v>
      </c>
      <c r="GZ31" s="84">
        <v>0</v>
      </c>
      <c r="HA31" s="47">
        <v>0</v>
      </c>
      <c r="HB31" s="91">
        <v>0</v>
      </c>
      <c r="HC31" s="91">
        <v>0</v>
      </c>
      <c r="HD31" s="84">
        <v>0</v>
      </c>
      <c r="HE31" s="84">
        <v>0</v>
      </c>
      <c r="HF31" s="47"/>
      <c r="HG31" s="92">
        <v>0</v>
      </c>
      <c r="HH31" s="92">
        <v>0</v>
      </c>
      <c r="HI31" s="93">
        <v>0</v>
      </c>
      <c r="HJ31" s="94">
        <v>0</v>
      </c>
      <c r="HK31" s="90">
        <v>0</v>
      </c>
      <c r="HL31" s="91">
        <v>0</v>
      </c>
      <c r="HM31" s="84">
        <v>0</v>
      </c>
      <c r="HN31" s="84">
        <v>0</v>
      </c>
      <c r="HO31" s="95">
        <v>0</v>
      </c>
      <c r="HP31" s="106">
        <v>83</v>
      </c>
      <c r="HQ31" s="86">
        <v>83</v>
      </c>
      <c r="HR31" s="87">
        <v>14260.8074</v>
      </c>
      <c r="HS31" s="87">
        <v>14260.8074</v>
      </c>
      <c r="HT31" s="88">
        <v>1</v>
      </c>
      <c r="HU31" s="86">
        <v>42</v>
      </c>
      <c r="HV31" s="86">
        <v>42</v>
      </c>
      <c r="HW31" s="87">
        <v>8424.8220000000001</v>
      </c>
      <c r="HX31" s="87">
        <v>8424.8220000000001</v>
      </c>
      <c r="HY31" s="88">
        <v>1</v>
      </c>
      <c r="HZ31" s="86">
        <v>6</v>
      </c>
      <c r="IA31" s="86">
        <v>6</v>
      </c>
      <c r="IB31" s="87">
        <v>1370.6399999999999</v>
      </c>
      <c r="IC31" s="87">
        <v>1370.64</v>
      </c>
      <c r="ID31" s="88">
        <v>1</v>
      </c>
      <c r="IE31" s="86">
        <v>61</v>
      </c>
      <c r="IF31" s="86">
        <v>61</v>
      </c>
      <c r="IG31" s="87">
        <v>7824.9800999999998</v>
      </c>
      <c r="IH31" s="87">
        <v>7824.9800999999998</v>
      </c>
      <c r="II31" s="88">
        <v>1</v>
      </c>
      <c r="IJ31" s="86">
        <v>42</v>
      </c>
      <c r="IK31" s="86">
        <v>42</v>
      </c>
      <c r="IL31" s="87">
        <v>6572.2440000000006</v>
      </c>
      <c r="IM31" s="87">
        <v>6572.2439999999997</v>
      </c>
      <c r="IN31" s="88">
        <v>1</v>
      </c>
      <c r="IO31" s="86">
        <v>9</v>
      </c>
      <c r="IP31" s="86">
        <v>9</v>
      </c>
      <c r="IQ31" s="87">
        <v>1769.8049999999998</v>
      </c>
      <c r="IR31" s="87">
        <v>1769.8050000000001</v>
      </c>
      <c r="IS31" s="88">
        <v>1</v>
      </c>
      <c r="IT31" s="86">
        <v>155</v>
      </c>
      <c r="IU31" s="86">
        <v>155</v>
      </c>
      <c r="IV31" s="87">
        <v>25919.100000000002</v>
      </c>
      <c r="IW31" s="87">
        <v>25919.1</v>
      </c>
      <c r="IX31" s="88">
        <v>1</v>
      </c>
      <c r="IY31" s="86">
        <v>0</v>
      </c>
      <c r="IZ31" s="86">
        <v>0</v>
      </c>
      <c r="JA31" s="87">
        <v>0</v>
      </c>
      <c r="JB31" s="87">
        <v>0</v>
      </c>
      <c r="JC31" s="88">
        <v>0</v>
      </c>
      <c r="JD31" s="86">
        <v>0</v>
      </c>
      <c r="JE31" s="86">
        <v>0</v>
      </c>
      <c r="JF31" s="87">
        <v>0</v>
      </c>
      <c r="JG31" s="87">
        <v>0</v>
      </c>
      <c r="JH31" s="88">
        <v>0</v>
      </c>
      <c r="JI31" s="86">
        <v>0</v>
      </c>
      <c r="JJ31" s="86">
        <v>0</v>
      </c>
      <c r="JK31" s="87">
        <v>0</v>
      </c>
      <c r="JL31" s="87">
        <v>0</v>
      </c>
      <c r="JM31" s="88">
        <v>0</v>
      </c>
      <c r="JN31" s="86">
        <v>0</v>
      </c>
      <c r="JO31" s="86">
        <v>0</v>
      </c>
      <c r="JP31" s="87">
        <v>0</v>
      </c>
      <c r="JQ31" s="87">
        <v>0</v>
      </c>
      <c r="JR31" s="88">
        <v>0</v>
      </c>
      <c r="JS31" s="86">
        <v>0</v>
      </c>
      <c r="JT31" s="86">
        <v>0</v>
      </c>
      <c r="JU31" s="87">
        <v>0</v>
      </c>
      <c r="JV31" s="87">
        <v>0</v>
      </c>
      <c r="JW31" s="88">
        <v>0</v>
      </c>
      <c r="JX31" s="86">
        <v>0</v>
      </c>
      <c r="JY31" s="86">
        <v>0</v>
      </c>
      <c r="JZ31" s="87">
        <v>0</v>
      </c>
      <c r="KA31" s="87">
        <v>0</v>
      </c>
      <c r="KB31" s="88">
        <v>0</v>
      </c>
      <c r="KC31" s="104">
        <v>398</v>
      </c>
      <c r="KD31" s="104">
        <v>398</v>
      </c>
      <c r="KE31" s="105">
        <v>66142.398499999996</v>
      </c>
      <c r="KF31" s="107">
        <v>66142.398499999996</v>
      </c>
      <c r="KG31" s="83">
        <v>0</v>
      </c>
      <c r="KH31" s="91">
        <v>0</v>
      </c>
      <c r="KI31" s="84">
        <v>0</v>
      </c>
      <c r="KJ31" s="84">
        <v>0</v>
      </c>
      <c r="KK31" s="47">
        <v>0</v>
      </c>
      <c r="KL31" s="91">
        <v>0</v>
      </c>
      <c r="KM31" s="91">
        <v>0</v>
      </c>
      <c r="KN31" s="84">
        <v>0</v>
      </c>
      <c r="KO31" s="84">
        <v>0</v>
      </c>
      <c r="KP31" s="47">
        <v>0</v>
      </c>
      <c r="KQ31" s="92">
        <v>0</v>
      </c>
      <c r="KR31" s="92">
        <v>0</v>
      </c>
      <c r="KS31" s="93">
        <v>0</v>
      </c>
      <c r="KT31" s="94">
        <v>0</v>
      </c>
      <c r="KU31" s="90">
        <v>102</v>
      </c>
      <c r="KV31" s="91">
        <v>102</v>
      </c>
      <c r="KW31" s="84">
        <v>15027.15</v>
      </c>
      <c r="KX31" s="84">
        <v>15027.15</v>
      </c>
      <c r="KY31" s="47">
        <v>1</v>
      </c>
      <c r="KZ31" s="91">
        <v>15</v>
      </c>
      <c r="LA31" s="91">
        <v>15</v>
      </c>
      <c r="LB31" s="84">
        <v>4491.6149999999998</v>
      </c>
      <c r="LC31" s="84">
        <v>4491.6149999999998</v>
      </c>
      <c r="LD31" s="47">
        <v>1</v>
      </c>
      <c r="LE31" s="91">
        <v>26</v>
      </c>
      <c r="LF31" s="91">
        <v>26</v>
      </c>
      <c r="LG31" s="84">
        <v>4022.3560000000002</v>
      </c>
      <c r="LH31" s="84">
        <v>4022.3560000000002</v>
      </c>
      <c r="LI31" s="47">
        <v>1</v>
      </c>
      <c r="LJ31" s="91">
        <v>41</v>
      </c>
      <c r="LK31" s="91">
        <v>41</v>
      </c>
      <c r="LL31" s="84">
        <v>9417.8230000000003</v>
      </c>
      <c r="LM31" s="84">
        <v>9417.8230000000003</v>
      </c>
      <c r="LN31" s="47">
        <v>1</v>
      </c>
      <c r="LO31" s="91">
        <v>0</v>
      </c>
      <c r="LP31" s="91">
        <v>0</v>
      </c>
      <c r="LQ31" s="84">
        <v>0</v>
      </c>
      <c r="LR31" s="84">
        <v>0</v>
      </c>
      <c r="LS31" s="47">
        <v>0</v>
      </c>
      <c r="LT31" s="92">
        <v>184</v>
      </c>
      <c r="LU31" s="92">
        <v>184</v>
      </c>
      <c r="LV31" s="93">
        <v>32958.944000000003</v>
      </c>
      <c r="LW31" s="94">
        <v>32958.944000000003</v>
      </c>
      <c r="LX31" s="90">
        <v>10</v>
      </c>
      <c r="LY31" s="91">
        <v>10</v>
      </c>
      <c r="LZ31" s="84">
        <v>1038.5899999999999</v>
      </c>
      <c r="MA31" s="84">
        <v>1038.5899999999999</v>
      </c>
      <c r="MB31" s="47">
        <v>1</v>
      </c>
      <c r="MC31" s="91">
        <v>5</v>
      </c>
      <c r="MD31" s="91">
        <v>5</v>
      </c>
      <c r="ME31" s="84">
        <v>764.19500000000005</v>
      </c>
      <c r="MF31" s="84">
        <v>764.19500000000005</v>
      </c>
      <c r="MG31" s="47">
        <v>1</v>
      </c>
      <c r="MH31" s="92">
        <v>15</v>
      </c>
      <c r="MI31" s="92">
        <v>15</v>
      </c>
      <c r="MJ31" s="93">
        <v>1802.7849999999999</v>
      </c>
      <c r="MK31" s="96">
        <v>1802.7849999999999</v>
      </c>
      <c r="ML31" s="90">
        <v>0</v>
      </c>
      <c r="MM31" s="91">
        <v>0</v>
      </c>
      <c r="MN31" s="84">
        <v>0</v>
      </c>
      <c r="MO31" s="84">
        <v>0</v>
      </c>
      <c r="MP31" s="69">
        <v>0</v>
      </c>
      <c r="MQ31" s="90">
        <v>0</v>
      </c>
      <c r="MR31" s="91">
        <v>0</v>
      </c>
      <c r="MS31" s="84">
        <v>0</v>
      </c>
      <c r="MT31" s="84">
        <v>0</v>
      </c>
      <c r="MU31" s="47">
        <v>0</v>
      </c>
      <c r="MV31" s="91">
        <v>0</v>
      </c>
      <c r="MW31" s="91">
        <v>0</v>
      </c>
      <c r="MX31" s="84">
        <v>0</v>
      </c>
      <c r="MY31" s="84">
        <v>0</v>
      </c>
      <c r="MZ31" s="47">
        <v>0</v>
      </c>
      <c r="NA31" s="92">
        <v>0</v>
      </c>
      <c r="NB31" s="92">
        <v>0</v>
      </c>
      <c r="NC31" s="93">
        <v>0</v>
      </c>
      <c r="ND31" s="97">
        <v>0</v>
      </c>
    </row>
    <row r="32" spans="1:370" s="46" customFormat="1">
      <c r="A32" s="44">
        <v>630351</v>
      </c>
      <c r="B32" s="44"/>
      <c r="C32" s="172" t="s">
        <v>60</v>
      </c>
      <c r="D32" s="83">
        <v>46</v>
      </c>
      <c r="E32" s="83">
        <v>46</v>
      </c>
      <c r="F32" s="84">
        <v>10582.245499999999</v>
      </c>
      <c r="G32" s="84">
        <v>10582.245500000001</v>
      </c>
      <c r="H32" s="69">
        <v>1</v>
      </c>
      <c r="I32" s="85">
        <v>0</v>
      </c>
      <c r="J32" s="86">
        <v>0</v>
      </c>
      <c r="K32" s="87">
        <v>0</v>
      </c>
      <c r="L32" s="87">
        <v>0</v>
      </c>
      <c r="M32" s="88">
        <v>0</v>
      </c>
      <c r="N32" s="86">
        <v>0</v>
      </c>
      <c r="O32" s="86">
        <v>0</v>
      </c>
      <c r="P32" s="87">
        <v>0</v>
      </c>
      <c r="Q32" s="87">
        <v>0</v>
      </c>
      <c r="R32" s="88">
        <v>0</v>
      </c>
      <c r="S32" s="86">
        <v>0</v>
      </c>
      <c r="T32" s="86">
        <v>0</v>
      </c>
      <c r="U32" s="87">
        <v>0</v>
      </c>
      <c r="V32" s="89">
        <v>0</v>
      </c>
      <c r="W32" s="90">
        <v>0</v>
      </c>
      <c r="X32" s="91">
        <v>0</v>
      </c>
      <c r="Y32" s="84">
        <v>0</v>
      </c>
      <c r="Z32" s="84">
        <v>0</v>
      </c>
      <c r="AA32" s="47">
        <v>0</v>
      </c>
      <c r="AB32" s="91">
        <v>0</v>
      </c>
      <c r="AC32" s="91">
        <v>0</v>
      </c>
      <c r="AD32" s="84">
        <v>0</v>
      </c>
      <c r="AE32" s="84">
        <v>0</v>
      </c>
      <c r="AF32" s="47">
        <v>0</v>
      </c>
      <c r="AG32" s="92">
        <v>0</v>
      </c>
      <c r="AH32" s="92">
        <v>0</v>
      </c>
      <c r="AI32" s="93">
        <v>0</v>
      </c>
      <c r="AJ32" s="94">
        <v>0</v>
      </c>
      <c r="AK32" s="90">
        <v>0</v>
      </c>
      <c r="AL32" s="91">
        <v>0</v>
      </c>
      <c r="AM32" s="84">
        <v>0</v>
      </c>
      <c r="AN32" s="84">
        <v>0</v>
      </c>
      <c r="AO32" s="69">
        <v>0</v>
      </c>
      <c r="AP32" s="90">
        <v>0</v>
      </c>
      <c r="AQ32" s="91">
        <v>0</v>
      </c>
      <c r="AR32" s="84">
        <v>0</v>
      </c>
      <c r="AS32" s="84">
        <v>0</v>
      </c>
      <c r="AT32" s="47">
        <v>0</v>
      </c>
      <c r="AU32" s="91">
        <v>0</v>
      </c>
      <c r="AV32" s="91">
        <v>0</v>
      </c>
      <c r="AW32" s="84">
        <v>0</v>
      </c>
      <c r="AX32" s="84">
        <v>0</v>
      </c>
      <c r="AY32" s="47">
        <v>0</v>
      </c>
      <c r="AZ32" s="92">
        <v>0</v>
      </c>
      <c r="BA32" s="92">
        <v>0</v>
      </c>
      <c r="BB32" s="93">
        <v>0</v>
      </c>
      <c r="BC32" s="94">
        <v>0</v>
      </c>
      <c r="BD32" s="90">
        <v>0</v>
      </c>
      <c r="BE32" s="91">
        <v>0</v>
      </c>
      <c r="BF32" s="84">
        <v>0</v>
      </c>
      <c r="BG32" s="84">
        <v>0</v>
      </c>
      <c r="BH32" s="95">
        <v>0</v>
      </c>
      <c r="BI32" s="90">
        <v>0</v>
      </c>
      <c r="BJ32" s="91">
        <v>0</v>
      </c>
      <c r="BK32" s="84">
        <v>0</v>
      </c>
      <c r="BL32" s="84">
        <v>0</v>
      </c>
      <c r="BM32" s="95">
        <v>0</v>
      </c>
      <c r="BN32" s="83">
        <v>0</v>
      </c>
      <c r="BO32" s="91">
        <v>0</v>
      </c>
      <c r="BP32" s="84">
        <v>0</v>
      </c>
      <c r="BQ32" s="84">
        <v>0</v>
      </c>
      <c r="BR32" s="47">
        <v>0</v>
      </c>
      <c r="BS32" s="91">
        <v>0</v>
      </c>
      <c r="BT32" s="91">
        <v>0</v>
      </c>
      <c r="BU32" s="84">
        <v>0</v>
      </c>
      <c r="BV32" s="84">
        <v>0</v>
      </c>
      <c r="BW32" s="47">
        <v>0</v>
      </c>
      <c r="BX32" s="92">
        <v>0</v>
      </c>
      <c r="BY32" s="92">
        <v>0</v>
      </c>
      <c r="BZ32" s="93">
        <v>0</v>
      </c>
      <c r="CA32" s="96">
        <v>0</v>
      </c>
      <c r="CB32" s="90">
        <v>0</v>
      </c>
      <c r="CC32" s="91">
        <v>0</v>
      </c>
      <c r="CD32" s="84">
        <v>0</v>
      </c>
      <c r="CE32" s="84">
        <v>0</v>
      </c>
      <c r="CF32" s="47">
        <v>0</v>
      </c>
      <c r="CG32" s="91">
        <v>0</v>
      </c>
      <c r="CH32" s="91">
        <v>0</v>
      </c>
      <c r="CI32" s="84">
        <v>0</v>
      </c>
      <c r="CJ32" s="84">
        <v>0</v>
      </c>
      <c r="CK32" s="47">
        <v>0</v>
      </c>
      <c r="CL32" s="91">
        <v>0</v>
      </c>
      <c r="CM32" s="91">
        <v>0</v>
      </c>
      <c r="CN32" s="84">
        <v>0</v>
      </c>
      <c r="CO32" s="84">
        <v>0</v>
      </c>
      <c r="CP32" s="47">
        <v>0</v>
      </c>
      <c r="CQ32" s="91">
        <v>0</v>
      </c>
      <c r="CR32" s="91">
        <v>0</v>
      </c>
      <c r="CS32" s="84">
        <v>0</v>
      </c>
      <c r="CT32" s="84">
        <v>0</v>
      </c>
      <c r="CU32" s="47">
        <v>0</v>
      </c>
      <c r="CV32" s="91">
        <v>0</v>
      </c>
      <c r="CW32" s="91">
        <v>0</v>
      </c>
      <c r="CX32" s="84">
        <v>0</v>
      </c>
      <c r="CY32" s="84">
        <v>0</v>
      </c>
      <c r="CZ32" s="47">
        <v>0</v>
      </c>
      <c r="DA32" s="91">
        <v>0</v>
      </c>
      <c r="DB32" s="91">
        <v>0</v>
      </c>
      <c r="DC32" s="84">
        <v>0</v>
      </c>
      <c r="DD32" s="84">
        <v>0</v>
      </c>
      <c r="DE32" s="47">
        <v>0</v>
      </c>
      <c r="DF32" s="92">
        <v>0</v>
      </c>
      <c r="DG32" s="92">
        <v>0</v>
      </c>
      <c r="DH32" s="93">
        <v>0</v>
      </c>
      <c r="DI32" s="94">
        <v>0</v>
      </c>
      <c r="DJ32" s="90">
        <v>0</v>
      </c>
      <c r="DK32" s="91">
        <v>0</v>
      </c>
      <c r="DL32" s="84">
        <v>0</v>
      </c>
      <c r="DM32" s="84">
        <v>0</v>
      </c>
      <c r="DN32" s="47">
        <v>0</v>
      </c>
      <c r="DO32" s="91">
        <v>0</v>
      </c>
      <c r="DP32" s="91">
        <v>0</v>
      </c>
      <c r="DQ32" s="84">
        <v>0</v>
      </c>
      <c r="DR32" s="84">
        <v>0</v>
      </c>
      <c r="DS32" s="47">
        <v>0</v>
      </c>
      <c r="DT32" s="92">
        <v>0</v>
      </c>
      <c r="DU32" s="92">
        <v>0</v>
      </c>
      <c r="DV32" s="93">
        <v>0</v>
      </c>
      <c r="DW32" s="94">
        <v>0</v>
      </c>
      <c r="DX32" s="90">
        <v>0</v>
      </c>
      <c r="DY32" s="91">
        <v>0</v>
      </c>
      <c r="DZ32" s="84">
        <v>0</v>
      </c>
      <c r="EA32" s="84">
        <v>0</v>
      </c>
      <c r="EB32" s="47">
        <v>0</v>
      </c>
      <c r="EC32" s="91">
        <v>0</v>
      </c>
      <c r="ED32" s="91">
        <v>0</v>
      </c>
      <c r="EE32" s="84">
        <v>0</v>
      </c>
      <c r="EF32" s="84">
        <v>0</v>
      </c>
      <c r="EG32" s="47">
        <v>0</v>
      </c>
      <c r="EH32" s="91">
        <v>0</v>
      </c>
      <c r="EI32" s="91">
        <v>0</v>
      </c>
      <c r="EJ32" s="84">
        <v>0</v>
      </c>
      <c r="EK32" s="84">
        <v>0</v>
      </c>
      <c r="EL32" s="47">
        <v>0</v>
      </c>
      <c r="EM32" s="91">
        <v>0</v>
      </c>
      <c r="EN32" s="91">
        <v>0</v>
      </c>
      <c r="EO32" s="84">
        <v>0</v>
      </c>
      <c r="EP32" s="84">
        <v>0</v>
      </c>
      <c r="EQ32" s="47">
        <v>0</v>
      </c>
      <c r="ER32" s="91">
        <v>0</v>
      </c>
      <c r="ES32" s="91">
        <v>0</v>
      </c>
      <c r="ET32" s="84">
        <v>0</v>
      </c>
      <c r="EU32" s="84">
        <v>0</v>
      </c>
      <c r="EV32" s="47">
        <v>0</v>
      </c>
      <c r="EW32" s="91">
        <v>0</v>
      </c>
      <c r="EX32" s="91">
        <v>0</v>
      </c>
      <c r="EY32" s="84">
        <v>0</v>
      </c>
      <c r="EZ32" s="84">
        <v>0</v>
      </c>
      <c r="FA32" s="47">
        <v>0</v>
      </c>
      <c r="FB32" s="92">
        <v>0</v>
      </c>
      <c r="FC32" s="92">
        <v>0</v>
      </c>
      <c r="FD32" s="93">
        <v>0</v>
      </c>
      <c r="FE32" s="94">
        <v>0</v>
      </c>
      <c r="FF32" s="90">
        <v>0</v>
      </c>
      <c r="FG32" s="91">
        <v>0</v>
      </c>
      <c r="FH32" s="84">
        <v>0</v>
      </c>
      <c r="FI32" s="84">
        <v>0</v>
      </c>
      <c r="FJ32" s="47">
        <v>0</v>
      </c>
      <c r="FK32" s="91">
        <v>0</v>
      </c>
      <c r="FL32" s="91">
        <v>0</v>
      </c>
      <c r="FM32" s="84">
        <v>0</v>
      </c>
      <c r="FN32" s="84">
        <v>0</v>
      </c>
      <c r="FO32" s="47">
        <v>0</v>
      </c>
      <c r="FP32" s="91">
        <v>0</v>
      </c>
      <c r="FQ32" s="91">
        <v>0</v>
      </c>
      <c r="FR32" s="84">
        <v>0</v>
      </c>
      <c r="FS32" s="84">
        <v>0</v>
      </c>
      <c r="FT32" s="47">
        <v>0</v>
      </c>
      <c r="FU32" s="92">
        <v>0</v>
      </c>
      <c r="FV32" s="92">
        <v>0</v>
      </c>
      <c r="FW32" s="92">
        <v>0</v>
      </c>
      <c r="FX32" s="94">
        <v>0</v>
      </c>
      <c r="FY32" s="90">
        <v>0</v>
      </c>
      <c r="FZ32" s="91">
        <v>0</v>
      </c>
      <c r="GA32" s="84">
        <v>0</v>
      </c>
      <c r="GB32" s="84">
        <v>0</v>
      </c>
      <c r="GC32" s="47">
        <v>0</v>
      </c>
      <c r="GD32" s="91">
        <v>0</v>
      </c>
      <c r="GE32" s="91">
        <v>0</v>
      </c>
      <c r="GF32" s="84">
        <v>0</v>
      </c>
      <c r="GG32" s="84">
        <v>0</v>
      </c>
      <c r="GH32" s="47">
        <v>0</v>
      </c>
      <c r="GI32" s="92">
        <v>0</v>
      </c>
      <c r="GJ32" s="92">
        <v>0</v>
      </c>
      <c r="GK32" s="93">
        <v>0</v>
      </c>
      <c r="GL32" s="94">
        <v>0</v>
      </c>
      <c r="GM32" s="90">
        <v>0</v>
      </c>
      <c r="GN32" s="91">
        <v>0</v>
      </c>
      <c r="GO32" s="84">
        <v>0</v>
      </c>
      <c r="GP32" s="84">
        <v>0</v>
      </c>
      <c r="GQ32" s="47">
        <v>0</v>
      </c>
      <c r="GR32" s="91">
        <v>0</v>
      </c>
      <c r="GS32" s="91">
        <v>0</v>
      </c>
      <c r="GT32" s="84">
        <v>0</v>
      </c>
      <c r="GU32" s="84">
        <v>0</v>
      </c>
      <c r="GV32" s="47">
        <v>0</v>
      </c>
      <c r="GW32" s="91">
        <v>0</v>
      </c>
      <c r="GX32" s="91">
        <v>0</v>
      </c>
      <c r="GY32" s="84">
        <v>0</v>
      </c>
      <c r="GZ32" s="84">
        <v>0</v>
      </c>
      <c r="HA32" s="47">
        <v>0</v>
      </c>
      <c r="HB32" s="91">
        <v>0</v>
      </c>
      <c r="HC32" s="91">
        <v>0</v>
      </c>
      <c r="HD32" s="84">
        <v>0</v>
      </c>
      <c r="HE32" s="84">
        <v>0</v>
      </c>
      <c r="HF32" s="47"/>
      <c r="HG32" s="92">
        <v>0</v>
      </c>
      <c r="HH32" s="92">
        <v>0</v>
      </c>
      <c r="HI32" s="93">
        <v>0</v>
      </c>
      <c r="HJ32" s="94">
        <v>0</v>
      </c>
      <c r="HK32" s="90">
        <v>0</v>
      </c>
      <c r="HL32" s="91">
        <v>0</v>
      </c>
      <c r="HM32" s="84">
        <v>0</v>
      </c>
      <c r="HN32" s="84">
        <v>0</v>
      </c>
      <c r="HO32" s="95">
        <v>0</v>
      </c>
      <c r="HP32" s="106">
        <v>0</v>
      </c>
      <c r="HQ32" s="86">
        <v>0</v>
      </c>
      <c r="HR32" s="87">
        <v>0</v>
      </c>
      <c r="HS32" s="87">
        <v>0</v>
      </c>
      <c r="HT32" s="88">
        <v>0</v>
      </c>
      <c r="HU32" s="86">
        <v>0</v>
      </c>
      <c r="HV32" s="86">
        <v>0</v>
      </c>
      <c r="HW32" s="87">
        <v>0</v>
      </c>
      <c r="HX32" s="87">
        <v>0</v>
      </c>
      <c r="HY32" s="88">
        <v>0</v>
      </c>
      <c r="HZ32" s="86">
        <v>0</v>
      </c>
      <c r="IA32" s="86">
        <v>0</v>
      </c>
      <c r="IB32" s="87">
        <v>0</v>
      </c>
      <c r="IC32" s="87">
        <v>0</v>
      </c>
      <c r="ID32" s="88">
        <v>0</v>
      </c>
      <c r="IE32" s="86">
        <v>0</v>
      </c>
      <c r="IF32" s="86">
        <v>0</v>
      </c>
      <c r="IG32" s="87">
        <v>0</v>
      </c>
      <c r="IH32" s="87">
        <v>0</v>
      </c>
      <c r="II32" s="88">
        <v>0</v>
      </c>
      <c r="IJ32" s="86">
        <v>0</v>
      </c>
      <c r="IK32" s="86">
        <v>0</v>
      </c>
      <c r="IL32" s="87">
        <v>0</v>
      </c>
      <c r="IM32" s="87">
        <v>0</v>
      </c>
      <c r="IN32" s="88">
        <v>0</v>
      </c>
      <c r="IO32" s="86">
        <v>0</v>
      </c>
      <c r="IP32" s="86">
        <v>0</v>
      </c>
      <c r="IQ32" s="87">
        <v>0</v>
      </c>
      <c r="IR32" s="87">
        <v>0</v>
      </c>
      <c r="IS32" s="88">
        <v>0</v>
      </c>
      <c r="IT32" s="86">
        <v>0</v>
      </c>
      <c r="IU32" s="86">
        <v>0</v>
      </c>
      <c r="IV32" s="87">
        <v>0</v>
      </c>
      <c r="IW32" s="87">
        <v>0</v>
      </c>
      <c r="IX32" s="88">
        <v>0</v>
      </c>
      <c r="IY32" s="86">
        <v>0</v>
      </c>
      <c r="IZ32" s="86">
        <v>0</v>
      </c>
      <c r="JA32" s="87">
        <v>0</v>
      </c>
      <c r="JB32" s="87">
        <v>0</v>
      </c>
      <c r="JC32" s="88">
        <v>0</v>
      </c>
      <c r="JD32" s="86">
        <v>0</v>
      </c>
      <c r="JE32" s="86">
        <v>0</v>
      </c>
      <c r="JF32" s="87">
        <v>0</v>
      </c>
      <c r="JG32" s="87">
        <v>0</v>
      </c>
      <c r="JH32" s="88">
        <v>0</v>
      </c>
      <c r="JI32" s="86">
        <v>0</v>
      </c>
      <c r="JJ32" s="86">
        <v>0</v>
      </c>
      <c r="JK32" s="87">
        <v>0</v>
      </c>
      <c r="JL32" s="87">
        <v>0</v>
      </c>
      <c r="JM32" s="88">
        <v>0</v>
      </c>
      <c r="JN32" s="86">
        <v>0</v>
      </c>
      <c r="JO32" s="86">
        <v>0</v>
      </c>
      <c r="JP32" s="87">
        <v>0</v>
      </c>
      <c r="JQ32" s="87">
        <v>0</v>
      </c>
      <c r="JR32" s="88">
        <v>0</v>
      </c>
      <c r="JS32" s="86">
        <v>0</v>
      </c>
      <c r="JT32" s="86">
        <v>0</v>
      </c>
      <c r="JU32" s="87">
        <v>0</v>
      </c>
      <c r="JV32" s="87">
        <v>0</v>
      </c>
      <c r="JW32" s="88">
        <v>0</v>
      </c>
      <c r="JX32" s="86">
        <v>0</v>
      </c>
      <c r="JY32" s="86">
        <v>0</v>
      </c>
      <c r="JZ32" s="87">
        <v>0</v>
      </c>
      <c r="KA32" s="87">
        <v>0</v>
      </c>
      <c r="KB32" s="88">
        <v>0</v>
      </c>
      <c r="KC32" s="104">
        <v>0</v>
      </c>
      <c r="KD32" s="104">
        <v>0</v>
      </c>
      <c r="KE32" s="105">
        <v>0</v>
      </c>
      <c r="KF32" s="107">
        <v>0</v>
      </c>
      <c r="KG32" s="83">
        <v>0</v>
      </c>
      <c r="KH32" s="91">
        <v>0</v>
      </c>
      <c r="KI32" s="84">
        <v>0</v>
      </c>
      <c r="KJ32" s="84">
        <v>0</v>
      </c>
      <c r="KK32" s="47">
        <v>0</v>
      </c>
      <c r="KL32" s="91">
        <v>0</v>
      </c>
      <c r="KM32" s="91">
        <v>0</v>
      </c>
      <c r="KN32" s="84">
        <v>0</v>
      </c>
      <c r="KO32" s="84">
        <v>0</v>
      </c>
      <c r="KP32" s="47">
        <v>0</v>
      </c>
      <c r="KQ32" s="92">
        <v>0</v>
      </c>
      <c r="KR32" s="92">
        <v>0</v>
      </c>
      <c r="KS32" s="93">
        <v>0</v>
      </c>
      <c r="KT32" s="94">
        <v>0</v>
      </c>
      <c r="KU32" s="90">
        <v>20</v>
      </c>
      <c r="KV32" s="91">
        <v>20</v>
      </c>
      <c r="KW32" s="84">
        <v>2946.5</v>
      </c>
      <c r="KX32" s="84">
        <v>2946.5</v>
      </c>
      <c r="KY32" s="47">
        <v>1</v>
      </c>
      <c r="KZ32" s="91">
        <v>26</v>
      </c>
      <c r="LA32" s="91">
        <v>26</v>
      </c>
      <c r="LB32" s="84">
        <v>7635.7454999999991</v>
      </c>
      <c r="LC32" s="84">
        <v>7635.7455</v>
      </c>
      <c r="LD32" s="47">
        <v>1</v>
      </c>
      <c r="LE32" s="91">
        <v>0</v>
      </c>
      <c r="LF32" s="91">
        <v>0</v>
      </c>
      <c r="LG32" s="84">
        <v>0</v>
      </c>
      <c r="LH32" s="84">
        <v>0</v>
      </c>
      <c r="LI32" s="47">
        <v>0</v>
      </c>
      <c r="LJ32" s="91">
        <v>0</v>
      </c>
      <c r="LK32" s="91">
        <v>0</v>
      </c>
      <c r="LL32" s="84">
        <v>0</v>
      </c>
      <c r="LM32" s="84">
        <v>0</v>
      </c>
      <c r="LN32" s="47">
        <v>0</v>
      </c>
      <c r="LO32" s="91">
        <v>0</v>
      </c>
      <c r="LP32" s="91">
        <v>0</v>
      </c>
      <c r="LQ32" s="84">
        <v>0</v>
      </c>
      <c r="LR32" s="84">
        <v>0</v>
      </c>
      <c r="LS32" s="47">
        <v>0</v>
      </c>
      <c r="LT32" s="92">
        <v>46</v>
      </c>
      <c r="LU32" s="92">
        <v>46</v>
      </c>
      <c r="LV32" s="93">
        <v>10582.245499999999</v>
      </c>
      <c r="LW32" s="94">
        <v>10582.245500000001</v>
      </c>
      <c r="LX32" s="90">
        <v>0</v>
      </c>
      <c r="LY32" s="91">
        <v>0</v>
      </c>
      <c r="LZ32" s="84">
        <v>0</v>
      </c>
      <c r="MA32" s="84">
        <v>0</v>
      </c>
      <c r="MB32" s="47">
        <v>0</v>
      </c>
      <c r="MC32" s="91">
        <v>0</v>
      </c>
      <c r="MD32" s="91">
        <v>0</v>
      </c>
      <c r="ME32" s="84">
        <v>0</v>
      </c>
      <c r="MF32" s="84">
        <v>0</v>
      </c>
      <c r="MG32" s="47">
        <v>0</v>
      </c>
      <c r="MH32" s="92">
        <v>0</v>
      </c>
      <c r="MI32" s="92">
        <v>0</v>
      </c>
      <c r="MJ32" s="93">
        <v>0</v>
      </c>
      <c r="MK32" s="96">
        <v>0</v>
      </c>
      <c r="ML32" s="90">
        <v>0</v>
      </c>
      <c r="MM32" s="91">
        <v>0</v>
      </c>
      <c r="MN32" s="84">
        <v>0</v>
      </c>
      <c r="MO32" s="84">
        <v>0</v>
      </c>
      <c r="MP32" s="69">
        <v>0</v>
      </c>
      <c r="MQ32" s="90">
        <v>0</v>
      </c>
      <c r="MR32" s="91">
        <v>0</v>
      </c>
      <c r="MS32" s="84">
        <v>0</v>
      </c>
      <c r="MT32" s="84">
        <v>0</v>
      </c>
      <c r="MU32" s="47">
        <v>0</v>
      </c>
      <c r="MV32" s="91">
        <v>0</v>
      </c>
      <c r="MW32" s="91">
        <v>0</v>
      </c>
      <c r="MX32" s="84">
        <v>0</v>
      </c>
      <c r="MY32" s="84">
        <v>0</v>
      </c>
      <c r="MZ32" s="47">
        <v>0</v>
      </c>
      <c r="NA32" s="92">
        <v>0</v>
      </c>
      <c r="NB32" s="92">
        <v>0</v>
      </c>
      <c r="NC32" s="93">
        <v>0</v>
      </c>
      <c r="ND32" s="97">
        <v>0</v>
      </c>
    </row>
    <row r="33" spans="1:368" s="46" customFormat="1">
      <c r="A33" s="44">
        <v>630277</v>
      </c>
      <c r="B33" s="44"/>
      <c r="C33" s="172" t="s">
        <v>61</v>
      </c>
      <c r="D33" s="83">
        <v>30</v>
      </c>
      <c r="E33" s="83">
        <v>30</v>
      </c>
      <c r="F33" s="84">
        <v>4559.66</v>
      </c>
      <c r="G33" s="84">
        <v>4559.66</v>
      </c>
      <c r="H33" s="69">
        <v>1</v>
      </c>
      <c r="I33" s="85">
        <v>0</v>
      </c>
      <c r="J33" s="86">
        <v>0</v>
      </c>
      <c r="K33" s="87">
        <v>0</v>
      </c>
      <c r="L33" s="87">
        <v>0</v>
      </c>
      <c r="M33" s="88">
        <v>0</v>
      </c>
      <c r="N33" s="86">
        <v>0</v>
      </c>
      <c r="O33" s="86">
        <v>0</v>
      </c>
      <c r="P33" s="87">
        <v>0</v>
      </c>
      <c r="Q33" s="87">
        <v>0</v>
      </c>
      <c r="R33" s="88">
        <v>0</v>
      </c>
      <c r="S33" s="86">
        <v>0</v>
      </c>
      <c r="T33" s="86">
        <v>0</v>
      </c>
      <c r="U33" s="87">
        <v>0</v>
      </c>
      <c r="V33" s="89">
        <v>0</v>
      </c>
      <c r="W33" s="90">
        <v>0</v>
      </c>
      <c r="X33" s="91">
        <v>0</v>
      </c>
      <c r="Y33" s="84">
        <v>0</v>
      </c>
      <c r="Z33" s="84">
        <v>0</v>
      </c>
      <c r="AA33" s="47">
        <v>0</v>
      </c>
      <c r="AB33" s="91">
        <v>0</v>
      </c>
      <c r="AC33" s="91">
        <v>0</v>
      </c>
      <c r="AD33" s="84">
        <v>0</v>
      </c>
      <c r="AE33" s="84">
        <v>0</v>
      </c>
      <c r="AF33" s="47">
        <v>0</v>
      </c>
      <c r="AG33" s="92">
        <v>0</v>
      </c>
      <c r="AH33" s="92">
        <v>0</v>
      </c>
      <c r="AI33" s="93">
        <v>0</v>
      </c>
      <c r="AJ33" s="94">
        <v>0</v>
      </c>
      <c r="AK33" s="90">
        <v>10</v>
      </c>
      <c r="AL33" s="91">
        <v>10</v>
      </c>
      <c r="AM33" s="84">
        <v>1465.54</v>
      </c>
      <c r="AN33" s="84">
        <v>1465.54</v>
      </c>
      <c r="AO33" s="69">
        <v>1</v>
      </c>
      <c r="AP33" s="90">
        <v>0</v>
      </c>
      <c r="AQ33" s="91">
        <v>0</v>
      </c>
      <c r="AR33" s="84">
        <v>0</v>
      </c>
      <c r="AS33" s="84">
        <v>0</v>
      </c>
      <c r="AT33" s="47">
        <v>0</v>
      </c>
      <c r="AU33" s="91">
        <v>0</v>
      </c>
      <c r="AV33" s="91">
        <v>0</v>
      </c>
      <c r="AW33" s="84">
        <v>0</v>
      </c>
      <c r="AX33" s="84">
        <v>0</v>
      </c>
      <c r="AY33" s="47">
        <v>0</v>
      </c>
      <c r="AZ33" s="92">
        <v>0</v>
      </c>
      <c r="BA33" s="92">
        <v>0</v>
      </c>
      <c r="BB33" s="93">
        <v>0</v>
      </c>
      <c r="BC33" s="94">
        <v>0</v>
      </c>
      <c r="BD33" s="90">
        <v>0</v>
      </c>
      <c r="BE33" s="91">
        <v>0</v>
      </c>
      <c r="BF33" s="84">
        <v>0</v>
      </c>
      <c r="BG33" s="84">
        <v>0</v>
      </c>
      <c r="BH33" s="95">
        <v>0</v>
      </c>
      <c r="BI33" s="90">
        <v>0</v>
      </c>
      <c r="BJ33" s="91">
        <v>0</v>
      </c>
      <c r="BK33" s="84">
        <v>0</v>
      </c>
      <c r="BL33" s="84">
        <v>0</v>
      </c>
      <c r="BM33" s="95">
        <v>0</v>
      </c>
      <c r="BN33" s="83">
        <v>0</v>
      </c>
      <c r="BO33" s="91">
        <v>0</v>
      </c>
      <c r="BP33" s="84">
        <v>0</v>
      </c>
      <c r="BQ33" s="84">
        <v>0</v>
      </c>
      <c r="BR33" s="47">
        <v>0</v>
      </c>
      <c r="BS33" s="91">
        <v>0</v>
      </c>
      <c r="BT33" s="91">
        <v>0</v>
      </c>
      <c r="BU33" s="84">
        <v>0</v>
      </c>
      <c r="BV33" s="84">
        <v>0</v>
      </c>
      <c r="BW33" s="47">
        <v>0</v>
      </c>
      <c r="BX33" s="92">
        <v>0</v>
      </c>
      <c r="BY33" s="92">
        <v>0</v>
      </c>
      <c r="BZ33" s="93">
        <v>0</v>
      </c>
      <c r="CA33" s="96">
        <v>0</v>
      </c>
      <c r="CB33" s="90">
        <v>0</v>
      </c>
      <c r="CC33" s="91">
        <v>0</v>
      </c>
      <c r="CD33" s="84">
        <v>0</v>
      </c>
      <c r="CE33" s="84">
        <v>0</v>
      </c>
      <c r="CF33" s="47">
        <v>0</v>
      </c>
      <c r="CG33" s="91">
        <v>0</v>
      </c>
      <c r="CH33" s="91">
        <v>0</v>
      </c>
      <c r="CI33" s="84">
        <v>0</v>
      </c>
      <c r="CJ33" s="84">
        <v>0</v>
      </c>
      <c r="CK33" s="47">
        <v>0</v>
      </c>
      <c r="CL33" s="91">
        <v>0</v>
      </c>
      <c r="CM33" s="91">
        <v>0</v>
      </c>
      <c r="CN33" s="84">
        <v>0</v>
      </c>
      <c r="CO33" s="84">
        <v>0</v>
      </c>
      <c r="CP33" s="47">
        <v>0</v>
      </c>
      <c r="CQ33" s="91">
        <v>0</v>
      </c>
      <c r="CR33" s="91">
        <v>0</v>
      </c>
      <c r="CS33" s="84">
        <v>0</v>
      </c>
      <c r="CT33" s="84">
        <v>0</v>
      </c>
      <c r="CU33" s="47">
        <v>0</v>
      </c>
      <c r="CV33" s="91">
        <v>0</v>
      </c>
      <c r="CW33" s="91">
        <v>0</v>
      </c>
      <c r="CX33" s="84">
        <v>0</v>
      </c>
      <c r="CY33" s="84">
        <v>0</v>
      </c>
      <c r="CZ33" s="47">
        <v>0</v>
      </c>
      <c r="DA33" s="91">
        <v>0</v>
      </c>
      <c r="DB33" s="91">
        <v>0</v>
      </c>
      <c r="DC33" s="84">
        <v>0</v>
      </c>
      <c r="DD33" s="84">
        <v>0</v>
      </c>
      <c r="DE33" s="47">
        <v>0</v>
      </c>
      <c r="DF33" s="92">
        <v>0</v>
      </c>
      <c r="DG33" s="92">
        <v>0</v>
      </c>
      <c r="DH33" s="93">
        <v>0</v>
      </c>
      <c r="DI33" s="94">
        <v>0</v>
      </c>
      <c r="DJ33" s="90">
        <v>0</v>
      </c>
      <c r="DK33" s="91">
        <v>0</v>
      </c>
      <c r="DL33" s="84">
        <v>0</v>
      </c>
      <c r="DM33" s="84">
        <v>0</v>
      </c>
      <c r="DN33" s="47">
        <v>0</v>
      </c>
      <c r="DO33" s="91">
        <v>0</v>
      </c>
      <c r="DP33" s="91">
        <v>0</v>
      </c>
      <c r="DQ33" s="84">
        <v>0</v>
      </c>
      <c r="DR33" s="84">
        <v>0</v>
      </c>
      <c r="DS33" s="47">
        <v>0</v>
      </c>
      <c r="DT33" s="92">
        <v>0</v>
      </c>
      <c r="DU33" s="92">
        <v>0</v>
      </c>
      <c r="DV33" s="93">
        <v>0</v>
      </c>
      <c r="DW33" s="94">
        <v>0</v>
      </c>
      <c r="DX33" s="90">
        <v>0</v>
      </c>
      <c r="DY33" s="91">
        <v>0</v>
      </c>
      <c r="DZ33" s="84">
        <v>0</v>
      </c>
      <c r="EA33" s="84">
        <v>0</v>
      </c>
      <c r="EB33" s="47">
        <v>0</v>
      </c>
      <c r="EC33" s="91">
        <v>0</v>
      </c>
      <c r="ED33" s="91">
        <v>0</v>
      </c>
      <c r="EE33" s="84">
        <v>0</v>
      </c>
      <c r="EF33" s="84">
        <v>0</v>
      </c>
      <c r="EG33" s="47">
        <v>0</v>
      </c>
      <c r="EH33" s="91">
        <v>0</v>
      </c>
      <c r="EI33" s="91">
        <v>0</v>
      </c>
      <c r="EJ33" s="84">
        <v>0</v>
      </c>
      <c r="EK33" s="84">
        <v>0</v>
      </c>
      <c r="EL33" s="47">
        <v>0</v>
      </c>
      <c r="EM33" s="91">
        <v>0</v>
      </c>
      <c r="EN33" s="91">
        <v>0</v>
      </c>
      <c r="EO33" s="84">
        <v>0</v>
      </c>
      <c r="EP33" s="84">
        <v>0</v>
      </c>
      <c r="EQ33" s="47">
        <v>0</v>
      </c>
      <c r="ER33" s="91">
        <v>0</v>
      </c>
      <c r="ES33" s="91">
        <v>0</v>
      </c>
      <c r="ET33" s="84">
        <v>0</v>
      </c>
      <c r="EU33" s="84">
        <v>0</v>
      </c>
      <c r="EV33" s="47">
        <v>0</v>
      </c>
      <c r="EW33" s="91">
        <v>0</v>
      </c>
      <c r="EX33" s="91">
        <v>0</v>
      </c>
      <c r="EY33" s="84">
        <v>0</v>
      </c>
      <c r="EZ33" s="84">
        <v>0</v>
      </c>
      <c r="FA33" s="47">
        <v>0</v>
      </c>
      <c r="FB33" s="92">
        <v>0</v>
      </c>
      <c r="FC33" s="92">
        <v>0</v>
      </c>
      <c r="FD33" s="93">
        <v>0</v>
      </c>
      <c r="FE33" s="94">
        <v>0</v>
      </c>
      <c r="FF33" s="90">
        <v>0</v>
      </c>
      <c r="FG33" s="91">
        <v>0</v>
      </c>
      <c r="FH33" s="84">
        <v>0</v>
      </c>
      <c r="FI33" s="84">
        <v>0</v>
      </c>
      <c r="FJ33" s="47">
        <v>0</v>
      </c>
      <c r="FK33" s="91">
        <v>0</v>
      </c>
      <c r="FL33" s="91">
        <v>0</v>
      </c>
      <c r="FM33" s="84">
        <v>0</v>
      </c>
      <c r="FN33" s="84">
        <v>0</v>
      </c>
      <c r="FO33" s="47">
        <v>0</v>
      </c>
      <c r="FP33" s="91">
        <v>0</v>
      </c>
      <c r="FQ33" s="91">
        <v>0</v>
      </c>
      <c r="FR33" s="84">
        <v>0</v>
      </c>
      <c r="FS33" s="84">
        <v>0</v>
      </c>
      <c r="FT33" s="47">
        <v>0</v>
      </c>
      <c r="FU33" s="92">
        <v>0</v>
      </c>
      <c r="FV33" s="92">
        <v>0</v>
      </c>
      <c r="FW33" s="92">
        <v>0</v>
      </c>
      <c r="FX33" s="94">
        <v>0</v>
      </c>
      <c r="FY33" s="90">
        <v>0</v>
      </c>
      <c r="FZ33" s="91">
        <v>0</v>
      </c>
      <c r="GA33" s="84">
        <v>0</v>
      </c>
      <c r="GB33" s="84">
        <v>0</v>
      </c>
      <c r="GC33" s="47">
        <v>0</v>
      </c>
      <c r="GD33" s="91">
        <v>0</v>
      </c>
      <c r="GE33" s="91">
        <v>0</v>
      </c>
      <c r="GF33" s="84">
        <v>0</v>
      </c>
      <c r="GG33" s="84">
        <v>0</v>
      </c>
      <c r="GH33" s="47">
        <v>0</v>
      </c>
      <c r="GI33" s="92">
        <v>0</v>
      </c>
      <c r="GJ33" s="92">
        <v>0</v>
      </c>
      <c r="GK33" s="93">
        <v>0</v>
      </c>
      <c r="GL33" s="94">
        <v>0</v>
      </c>
      <c r="GM33" s="90">
        <v>0</v>
      </c>
      <c r="GN33" s="91">
        <v>0</v>
      </c>
      <c r="GO33" s="84">
        <v>0</v>
      </c>
      <c r="GP33" s="84">
        <v>0</v>
      </c>
      <c r="GQ33" s="47">
        <v>0</v>
      </c>
      <c r="GR33" s="91">
        <v>0</v>
      </c>
      <c r="GS33" s="91">
        <v>0</v>
      </c>
      <c r="GT33" s="84">
        <v>0</v>
      </c>
      <c r="GU33" s="84">
        <v>0</v>
      </c>
      <c r="GV33" s="47">
        <v>0</v>
      </c>
      <c r="GW33" s="91">
        <v>0</v>
      </c>
      <c r="GX33" s="91">
        <v>0</v>
      </c>
      <c r="GY33" s="84">
        <v>0</v>
      </c>
      <c r="GZ33" s="84">
        <v>0</v>
      </c>
      <c r="HA33" s="47">
        <v>0</v>
      </c>
      <c r="HB33" s="91">
        <v>0</v>
      </c>
      <c r="HC33" s="91">
        <v>0</v>
      </c>
      <c r="HD33" s="84">
        <v>0</v>
      </c>
      <c r="HE33" s="84">
        <v>0</v>
      </c>
      <c r="HF33" s="47"/>
      <c r="HG33" s="92">
        <v>0</v>
      </c>
      <c r="HH33" s="92">
        <v>0</v>
      </c>
      <c r="HI33" s="93">
        <v>0</v>
      </c>
      <c r="HJ33" s="94">
        <v>0</v>
      </c>
      <c r="HK33" s="90">
        <v>0</v>
      </c>
      <c r="HL33" s="91">
        <v>0</v>
      </c>
      <c r="HM33" s="84">
        <v>0</v>
      </c>
      <c r="HN33" s="84">
        <v>0</v>
      </c>
      <c r="HO33" s="95">
        <v>0</v>
      </c>
      <c r="HP33" s="106">
        <v>0</v>
      </c>
      <c r="HQ33" s="86">
        <v>0</v>
      </c>
      <c r="HR33" s="87">
        <v>0</v>
      </c>
      <c r="HS33" s="87">
        <v>0</v>
      </c>
      <c r="HT33" s="88">
        <v>0</v>
      </c>
      <c r="HU33" s="86">
        <v>0</v>
      </c>
      <c r="HV33" s="86">
        <v>0</v>
      </c>
      <c r="HW33" s="87">
        <v>0</v>
      </c>
      <c r="HX33" s="87">
        <v>0</v>
      </c>
      <c r="HY33" s="88">
        <v>0</v>
      </c>
      <c r="HZ33" s="86">
        <v>0</v>
      </c>
      <c r="IA33" s="86">
        <v>0</v>
      </c>
      <c r="IB33" s="87">
        <v>0</v>
      </c>
      <c r="IC33" s="87">
        <v>0</v>
      </c>
      <c r="ID33" s="88">
        <v>0</v>
      </c>
      <c r="IE33" s="86">
        <v>0</v>
      </c>
      <c r="IF33" s="86">
        <v>0</v>
      </c>
      <c r="IG33" s="87">
        <v>0</v>
      </c>
      <c r="IH33" s="87">
        <v>0</v>
      </c>
      <c r="II33" s="88">
        <v>0</v>
      </c>
      <c r="IJ33" s="86">
        <v>0</v>
      </c>
      <c r="IK33" s="86">
        <v>0</v>
      </c>
      <c r="IL33" s="87">
        <v>0</v>
      </c>
      <c r="IM33" s="87">
        <v>0</v>
      </c>
      <c r="IN33" s="88">
        <v>0</v>
      </c>
      <c r="IO33" s="86">
        <v>0</v>
      </c>
      <c r="IP33" s="86">
        <v>0</v>
      </c>
      <c r="IQ33" s="87">
        <v>0</v>
      </c>
      <c r="IR33" s="87">
        <v>0</v>
      </c>
      <c r="IS33" s="88">
        <v>0</v>
      </c>
      <c r="IT33" s="86">
        <v>0</v>
      </c>
      <c r="IU33" s="86">
        <v>0</v>
      </c>
      <c r="IV33" s="87">
        <v>0</v>
      </c>
      <c r="IW33" s="87">
        <v>0</v>
      </c>
      <c r="IX33" s="88">
        <v>0</v>
      </c>
      <c r="IY33" s="86">
        <v>0</v>
      </c>
      <c r="IZ33" s="86">
        <v>0</v>
      </c>
      <c r="JA33" s="87">
        <v>0</v>
      </c>
      <c r="JB33" s="87">
        <v>0</v>
      </c>
      <c r="JC33" s="88">
        <v>0</v>
      </c>
      <c r="JD33" s="86">
        <v>0</v>
      </c>
      <c r="JE33" s="86">
        <v>0</v>
      </c>
      <c r="JF33" s="87">
        <v>0</v>
      </c>
      <c r="JG33" s="87">
        <v>0</v>
      </c>
      <c r="JH33" s="88">
        <v>0</v>
      </c>
      <c r="JI33" s="86">
        <v>0</v>
      </c>
      <c r="JJ33" s="86">
        <v>0</v>
      </c>
      <c r="JK33" s="87">
        <v>0</v>
      </c>
      <c r="JL33" s="87">
        <v>0</v>
      </c>
      <c r="JM33" s="88">
        <v>0</v>
      </c>
      <c r="JN33" s="86">
        <v>0</v>
      </c>
      <c r="JO33" s="86">
        <v>0</v>
      </c>
      <c r="JP33" s="87">
        <v>0</v>
      </c>
      <c r="JQ33" s="87">
        <v>0</v>
      </c>
      <c r="JR33" s="88">
        <v>0</v>
      </c>
      <c r="JS33" s="86">
        <v>0</v>
      </c>
      <c r="JT33" s="86">
        <v>0</v>
      </c>
      <c r="JU33" s="87">
        <v>0</v>
      </c>
      <c r="JV33" s="87">
        <v>0</v>
      </c>
      <c r="JW33" s="88">
        <v>0</v>
      </c>
      <c r="JX33" s="86">
        <v>0</v>
      </c>
      <c r="JY33" s="86">
        <v>0</v>
      </c>
      <c r="JZ33" s="87">
        <v>0</v>
      </c>
      <c r="KA33" s="87">
        <v>0</v>
      </c>
      <c r="KB33" s="88">
        <v>0</v>
      </c>
      <c r="KC33" s="104">
        <v>0</v>
      </c>
      <c r="KD33" s="104">
        <v>0</v>
      </c>
      <c r="KE33" s="105">
        <v>0</v>
      </c>
      <c r="KF33" s="107">
        <v>0</v>
      </c>
      <c r="KG33" s="83">
        <v>0</v>
      </c>
      <c r="KH33" s="91">
        <v>0</v>
      </c>
      <c r="KI33" s="84">
        <v>0</v>
      </c>
      <c r="KJ33" s="84">
        <v>0</v>
      </c>
      <c r="KK33" s="47">
        <v>0</v>
      </c>
      <c r="KL33" s="91">
        <v>0</v>
      </c>
      <c r="KM33" s="91">
        <v>0</v>
      </c>
      <c r="KN33" s="84">
        <v>0</v>
      </c>
      <c r="KO33" s="84">
        <v>0</v>
      </c>
      <c r="KP33" s="47">
        <v>0</v>
      </c>
      <c r="KQ33" s="92">
        <v>0</v>
      </c>
      <c r="KR33" s="92">
        <v>0</v>
      </c>
      <c r="KS33" s="93">
        <v>0</v>
      </c>
      <c r="KT33" s="94">
        <v>0</v>
      </c>
      <c r="KU33" s="90">
        <v>0</v>
      </c>
      <c r="KV33" s="91">
        <v>0</v>
      </c>
      <c r="KW33" s="84">
        <v>0</v>
      </c>
      <c r="KX33" s="84">
        <v>0</v>
      </c>
      <c r="KY33" s="47">
        <v>0</v>
      </c>
      <c r="KZ33" s="91">
        <v>0</v>
      </c>
      <c r="LA33" s="91">
        <v>0</v>
      </c>
      <c r="LB33" s="84">
        <v>0</v>
      </c>
      <c r="LC33" s="84">
        <v>0</v>
      </c>
      <c r="LD33" s="47">
        <v>0</v>
      </c>
      <c r="LE33" s="91">
        <v>20</v>
      </c>
      <c r="LF33" s="91">
        <v>20</v>
      </c>
      <c r="LG33" s="84">
        <v>3094.12</v>
      </c>
      <c r="LH33" s="84">
        <v>3094.12</v>
      </c>
      <c r="LI33" s="47">
        <v>1</v>
      </c>
      <c r="LJ33" s="91">
        <v>0</v>
      </c>
      <c r="LK33" s="91">
        <v>0</v>
      </c>
      <c r="LL33" s="84">
        <v>0</v>
      </c>
      <c r="LM33" s="84">
        <v>0</v>
      </c>
      <c r="LN33" s="47">
        <v>0</v>
      </c>
      <c r="LO33" s="91">
        <v>0</v>
      </c>
      <c r="LP33" s="91">
        <v>0</v>
      </c>
      <c r="LQ33" s="84">
        <v>0</v>
      </c>
      <c r="LR33" s="84">
        <v>0</v>
      </c>
      <c r="LS33" s="47">
        <v>0</v>
      </c>
      <c r="LT33" s="92">
        <v>20</v>
      </c>
      <c r="LU33" s="92">
        <v>20</v>
      </c>
      <c r="LV33" s="93">
        <v>3094.12</v>
      </c>
      <c r="LW33" s="94">
        <v>3094.12</v>
      </c>
      <c r="LX33" s="90">
        <v>0</v>
      </c>
      <c r="LY33" s="91">
        <v>0</v>
      </c>
      <c r="LZ33" s="84">
        <v>0</v>
      </c>
      <c r="MA33" s="84">
        <v>0</v>
      </c>
      <c r="MB33" s="47">
        <v>0</v>
      </c>
      <c r="MC33" s="91">
        <v>0</v>
      </c>
      <c r="MD33" s="91">
        <v>0</v>
      </c>
      <c r="ME33" s="84">
        <v>0</v>
      </c>
      <c r="MF33" s="84">
        <v>0</v>
      </c>
      <c r="MG33" s="47">
        <v>0</v>
      </c>
      <c r="MH33" s="92">
        <v>0</v>
      </c>
      <c r="MI33" s="92">
        <v>0</v>
      </c>
      <c r="MJ33" s="93">
        <v>0</v>
      </c>
      <c r="MK33" s="96">
        <v>0</v>
      </c>
      <c r="ML33" s="90">
        <v>0</v>
      </c>
      <c r="MM33" s="91">
        <v>0</v>
      </c>
      <c r="MN33" s="84">
        <v>0</v>
      </c>
      <c r="MO33" s="84">
        <v>0</v>
      </c>
      <c r="MP33" s="69">
        <v>0</v>
      </c>
      <c r="MQ33" s="90">
        <v>0</v>
      </c>
      <c r="MR33" s="91">
        <v>0</v>
      </c>
      <c r="MS33" s="84">
        <v>0</v>
      </c>
      <c r="MT33" s="84">
        <v>0</v>
      </c>
      <c r="MU33" s="47">
        <v>0</v>
      </c>
      <c r="MV33" s="91">
        <v>0</v>
      </c>
      <c r="MW33" s="91">
        <v>0</v>
      </c>
      <c r="MX33" s="84">
        <v>0</v>
      </c>
      <c r="MY33" s="84">
        <v>0</v>
      </c>
      <c r="MZ33" s="47">
        <v>0</v>
      </c>
      <c r="NA33" s="92">
        <v>0</v>
      </c>
      <c r="NB33" s="92">
        <v>0</v>
      </c>
      <c r="NC33" s="93">
        <v>0</v>
      </c>
      <c r="ND33" s="97">
        <v>0</v>
      </c>
    </row>
    <row r="34" spans="1:368" s="46" customFormat="1">
      <c r="A34" s="44">
        <v>630378</v>
      </c>
      <c r="B34" s="44"/>
      <c r="C34" s="172" t="s">
        <v>62</v>
      </c>
      <c r="D34" s="83">
        <v>0</v>
      </c>
      <c r="E34" s="83">
        <v>0</v>
      </c>
      <c r="F34" s="84">
        <v>0</v>
      </c>
      <c r="G34" s="84">
        <v>0</v>
      </c>
      <c r="H34" s="98">
        <v>0</v>
      </c>
      <c r="I34" s="85">
        <v>0</v>
      </c>
      <c r="J34" s="86">
        <v>0</v>
      </c>
      <c r="K34" s="87">
        <v>0</v>
      </c>
      <c r="L34" s="87">
        <v>0</v>
      </c>
      <c r="M34" s="88">
        <v>0</v>
      </c>
      <c r="N34" s="86">
        <v>0</v>
      </c>
      <c r="O34" s="86">
        <v>0</v>
      </c>
      <c r="P34" s="87">
        <v>0</v>
      </c>
      <c r="Q34" s="87">
        <v>0</v>
      </c>
      <c r="R34" s="88">
        <v>0</v>
      </c>
      <c r="S34" s="86">
        <v>0</v>
      </c>
      <c r="T34" s="86">
        <v>0</v>
      </c>
      <c r="U34" s="87">
        <v>0</v>
      </c>
      <c r="V34" s="89">
        <v>0</v>
      </c>
      <c r="W34" s="90">
        <v>0</v>
      </c>
      <c r="X34" s="91">
        <v>0</v>
      </c>
      <c r="Y34" s="84">
        <v>0</v>
      </c>
      <c r="Z34" s="84">
        <v>0</v>
      </c>
      <c r="AA34" s="47">
        <v>0</v>
      </c>
      <c r="AB34" s="91">
        <v>0</v>
      </c>
      <c r="AC34" s="91">
        <v>0</v>
      </c>
      <c r="AD34" s="84">
        <v>0</v>
      </c>
      <c r="AE34" s="84">
        <v>0</v>
      </c>
      <c r="AF34" s="47">
        <v>0</v>
      </c>
      <c r="AG34" s="92">
        <v>0</v>
      </c>
      <c r="AH34" s="92">
        <v>0</v>
      </c>
      <c r="AI34" s="93">
        <v>0</v>
      </c>
      <c r="AJ34" s="94">
        <v>0</v>
      </c>
      <c r="AK34" s="90">
        <v>0</v>
      </c>
      <c r="AL34" s="91">
        <v>0</v>
      </c>
      <c r="AM34" s="84">
        <v>0</v>
      </c>
      <c r="AN34" s="84">
        <v>0</v>
      </c>
      <c r="AO34" s="69">
        <v>0</v>
      </c>
      <c r="AP34" s="90">
        <v>0</v>
      </c>
      <c r="AQ34" s="91">
        <v>0</v>
      </c>
      <c r="AR34" s="84">
        <v>0</v>
      </c>
      <c r="AS34" s="84">
        <v>0</v>
      </c>
      <c r="AT34" s="47">
        <v>0</v>
      </c>
      <c r="AU34" s="91">
        <v>0</v>
      </c>
      <c r="AV34" s="91">
        <v>0</v>
      </c>
      <c r="AW34" s="84">
        <v>0</v>
      </c>
      <c r="AX34" s="84">
        <v>0</v>
      </c>
      <c r="AY34" s="47">
        <v>0</v>
      </c>
      <c r="AZ34" s="92">
        <v>0</v>
      </c>
      <c r="BA34" s="92">
        <v>0</v>
      </c>
      <c r="BB34" s="93">
        <v>0</v>
      </c>
      <c r="BC34" s="94">
        <v>0</v>
      </c>
      <c r="BD34" s="90">
        <v>0</v>
      </c>
      <c r="BE34" s="91">
        <v>0</v>
      </c>
      <c r="BF34" s="84">
        <v>0</v>
      </c>
      <c r="BG34" s="84">
        <v>0</v>
      </c>
      <c r="BH34" s="95">
        <v>0</v>
      </c>
      <c r="BI34" s="90">
        <v>0</v>
      </c>
      <c r="BJ34" s="91">
        <v>0</v>
      </c>
      <c r="BK34" s="84">
        <v>0</v>
      </c>
      <c r="BL34" s="84">
        <v>0</v>
      </c>
      <c r="BM34" s="95">
        <v>0</v>
      </c>
      <c r="BN34" s="83">
        <v>0</v>
      </c>
      <c r="BO34" s="91">
        <v>0</v>
      </c>
      <c r="BP34" s="84">
        <v>0</v>
      </c>
      <c r="BQ34" s="84">
        <v>0</v>
      </c>
      <c r="BR34" s="47">
        <v>0</v>
      </c>
      <c r="BS34" s="91">
        <v>0</v>
      </c>
      <c r="BT34" s="91">
        <v>0</v>
      </c>
      <c r="BU34" s="84">
        <v>0</v>
      </c>
      <c r="BV34" s="84">
        <v>0</v>
      </c>
      <c r="BW34" s="47">
        <v>0</v>
      </c>
      <c r="BX34" s="92">
        <v>0</v>
      </c>
      <c r="BY34" s="92">
        <v>0</v>
      </c>
      <c r="BZ34" s="93">
        <v>0</v>
      </c>
      <c r="CA34" s="96">
        <v>0</v>
      </c>
      <c r="CB34" s="90">
        <v>0</v>
      </c>
      <c r="CC34" s="91">
        <v>0</v>
      </c>
      <c r="CD34" s="84">
        <v>0</v>
      </c>
      <c r="CE34" s="84">
        <v>0</v>
      </c>
      <c r="CF34" s="47">
        <v>0</v>
      </c>
      <c r="CG34" s="91">
        <v>0</v>
      </c>
      <c r="CH34" s="91">
        <v>0</v>
      </c>
      <c r="CI34" s="84">
        <v>0</v>
      </c>
      <c r="CJ34" s="84">
        <v>0</v>
      </c>
      <c r="CK34" s="47">
        <v>0</v>
      </c>
      <c r="CL34" s="91">
        <v>0</v>
      </c>
      <c r="CM34" s="91">
        <v>0</v>
      </c>
      <c r="CN34" s="84">
        <v>0</v>
      </c>
      <c r="CO34" s="84">
        <v>0</v>
      </c>
      <c r="CP34" s="47">
        <v>0</v>
      </c>
      <c r="CQ34" s="91">
        <v>0</v>
      </c>
      <c r="CR34" s="91">
        <v>0</v>
      </c>
      <c r="CS34" s="84">
        <v>0</v>
      </c>
      <c r="CT34" s="84">
        <v>0</v>
      </c>
      <c r="CU34" s="47">
        <v>0</v>
      </c>
      <c r="CV34" s="91">
        <v>0</v>
      </c>
      <c r="CW34" s="91">
        <v>0</v>
      </c>
      <c r="CX34" s="84">
        <v>0</v>
      </c>
      <c r="CY34" s="84">
        <v>0</v>
      </c>
      <c r="CZ34" s="47">
        <v>0</v>
      </c>
      <c r="DA34" s="91">
        <v>0</v>
      </c>
      <c r="DB34" s="91">
        <v>0</v>
      </c>
      <c r="DC34" s="84">
        <v>0</v>
      </c>
      <c r="DD34" s="84">
        <v>0</v>
      </c>
      <c r="DE34" s="47">
        <v>0</v>
      </c>
      <c r="DF34" s="92">
        <v>0</v>
      </c>
      <c r="DG34" s="92">
        <v>0</v>
      </c>
      <c r="DH34" s="93">
        <v>0</v>
      </c>
      <c r="DI34" s="94">
        <v>0</v>
      </c>
      <c r="DJ34" s="90">
        <v>0</v>
      </c>
      <c r="DK34" s="91">
        <v>0</v>
      </c>
      <c r="DL34" s="84">
        <v>0</v>
      </c>
      <c r="DM34" s="84">
        <v>0</v>
      </c>
      <c r="DN34" s="47">
        <v>0</v>
      </c>
      <c r="DO34" s="91">
        <v>0</v>
      </c>
      <c r="DP34" s="91">
        <v>0</v>
      </c>
      <c r="DQ34" s="84">
        <v>0</v>
      </c>
      <c r="DR34" s="84">
        <v>0</v>
      </c>
      <c r="DS34" s="47">
        <v>0</v>
      </c>
      <c r="DT34" s="92">
        <v>0</v>
      </c>
      <c r="DU34" s="92">
        <v>0</v>
      </c>
      <c r="DV34" s="93">
        <v>0</v>
      </c>
      <c r="DW34" s="94">
        <v>0</v>
      </c>
      <c r="DX34" s="90">
        <v>0</v>
      </c>
      <c r="DY34" s="91">
        <v>0</v>
      </c>
      <c r="DZ34" s="84">
        <v>0</v>
      </c>
      <c r="EA34" s="84">
        <v>0</v>
      </c>
      <c r="EB34" s="47">
        <v>0</v>
      </c>
      <c r="EC34" s="91">
        <v>0</v>
      </c>
      <c r="ED34" s="91">
        <v>0</v>
      </c>
      <c r="EE34" s="84">
        <v>0</v>
      </c>
      <c r="EF34" s="84">
        <v>0</v>
      </c>
      <c r="EG34" s="47">
        <v>0</v>
      </c>
      <c r="EH34" s="91">
        <v>0</v>
      </c>
      <c r="EI34" s="91">
        <v>0</v>
      </c>
      <c r="EJ34" s="84">
        <v>0</v>
      </c>
      <c r="EK34" s="84">
        <v>0</v>
      </c>
      <c r="EL34" s="47">
        <v>0</v>
      </c>
      <c r="EM34" s="91">
        <v>0</v>
      </c>
      <c r="EN34" s="91">
        <v>0</v>
      </c>
      <c r="EO34" s="84">
        <v>0</v>
      </c>
      <c r="EP34" s="84">
        <v>0</v>
      </c>
      <c r="EQ34" s="47">
        <v>0</v>
      </c>
      <c r="ER34" s="91">
        <v>0</v>
      </c>
      <c r="ES34" s="91">
        <v>0</v>
      </c>
      <c r="ET34" s="84">
        <v>0</v>
      </c>
      <c r="EU34" s="84">
        <v>0</v>
      </c>
      <c r="EV34" s="47">
        <v>0</v>
      </c>
      <c r="EW34" s="91">
        <v>0</v>
      </c>
      <c r="EX34" s="91">
        <v>0</v>
      </c>
      <c r="EY34" s="84">
        <v>0</v>
      </c>
      <c r="EZ34" s="84">
        <v>0</v>
      </c>
      <c r="FA34" s="47">
        <v>0</v>
      </c>
      <c r="FB34" s="92">
        <v>0</v>
      </c>
      <c r="FC34" s="92">
        <v>0</v>
      </c>
      <c r="FD34" s="93">
        <v>0</v>
      </c>
      <c r="FE34" s="94">
        <v>0</v>
      </c>
      <c r="FF34" s="90">
        <v>0</v>
      </c>
      <c r="FG34" s="91">
        <v>0</v>
      </c>
      <c r="FH34" s="84">
        <v>0</v>
      </c>
      <c r="FI34" s="84">
        <v>0</v>
      </c>
      <c r="FJ34" s="47">
        <v>0</v>
      </c>
      <c r="FK34" s="91">
        <v>0</v>
      </c>
      <c r="FL34" s="91">
        <v>0</v>
      </c>
      <c r="FM34" s="84">
        <v>0</v>
      </c>
      <c r="FN34" s="84">
        <v>0</v>
      </c>
      <c r="FO34" s="47">
        <v>0</v>
      </c>
      <c r="FP34" s="91">
        <v>0</v>
      </c>
      <c r="FQ34" s="91">
        <v>0</v>
      </c>
      <c r="FR34" s="84">
        <v>0</v>
      </c>
      <c r="FS34" s="84">
        <v>0</v>
      </c>
      <c r="FT34" s="47">
        <v>0</v>
      </c>
      <c r="FU34" s="92">
        <v>0</v>
      </c>
      <c r="FV34" s="92">
        <v>0</v>
      </c>
      <c r="FW34" s="92">
        <v>0</v>
      </c>
      <c r="FX34" s="94">
        <v>0</v>
      </c>
      <c r="FY34" s="90">
        <v>0</v>
      </c>
      <c r="FZ34" s="91">
        <v>0</v>
      </c>
      <c r="GA34" s="84">
        <v>0</v>
      </c>
      <c r="GB34" s="84">
        <v>0</v>
      </c>
      <c r="GC34" s="47">
        <v>0</v>
      </c>
      <c r="GD34" s="91">
        <v>0</v>
      </c>
      <c r="GE34" s="91">
        <v>0</v>
      </c>
      <c r="GF34" s="84">
        <v>0</v>
      </c>
      <c r="GG34" s="84">
        <v>0</v>
      </c>
      <c r="GH34" s="47">
        <v>0</v>
      </c>
      <c r="GI34" s="92">
        <v>0</v>
      </c>
      <c r="GJ34" s="92">
        <v>0</v>
      </c>
      <c r="GK34" s="93">
        <v>0</v>
      </c>
      <c r="GL34" s="94">
        <v>0</v>
      </c>
      <c r="GM34" s="90">
        <v>0</v>
      </c>
      <c r="GN34" s="91">
        <v>0</v>
      </c>
      <c r="GO34" s="84">
        <v>0</v>
      </c>
      <c r="GP34" s="84">
        <v>0</v>
      </c>
      <c r="GQ34" s="47">
        <v>0</v>
      </c>
      <c r="GR34" s="91">
        <v>0</v>
      </c>
      <c r="GS34" s="91">
        <v>0</v>
      </c>
      <c r="GT34" s="84">
        <v>0</v>
      </c>
      <c r="GU34" s="84">
        <v>0</v>
      </c>
      <c r="GV34" s="47">
        <v>0</v>
      </c>
      <c r="GW34" s="91">
        <v>0</v>
      </c>
      <c r="GX34" s="91">
        <v>0</v>
      </c>
      <c r="GY34" s="84">
        <v>0</v>
      </c>
      <c r="GZ34" s="84">
        <v>0</v>
      </c>
      <c r="HA34" s="47">
        <v>0</v>
      </c>
      <c r="HB34" s="91">
        <v>0</v>
      </c>
      <c r="HC34" s="91">
        <v>0</v>
      </c>
      <c r="HD34" s="84">
        <v>0</v>
      </c>
      <c r="HE34" s="84">
        <v>0</v>
      </c>
      <c r="HF34" s="47"/>
      <c r="HG34" s="92">
        <v>0</v>
      </c>
      <c r="HH34" s="92">
        <v>0</v>
      </c>
      <c r="HI34" s="93">
        <v>0</v>
      </c>
      <c r="HJ34" s="94">
        <v>0</v>
      </c>
      <c r="HK34" s="90">
        <v>0</v>
      </c>
      <c r="HL34" s="91">
        <v>0</v>
      </c>
      <c r="HM34" s="84">
        <v>0</v>
      </c>
      <c r="HN34" s="84">
        <v>0</v>
      </c>
      <c r="HO34" s="95">
        <v>0</v>
      </c>
      <c r="HP34" s="106">
        <v>0</v>
      </c>
      <c r="HQ34" s="86">
        <v>0</v>
      </c>
      <c r="HR34" s="87">
        <v>0</v>
      </c>
      <c r="HS34" s="87">
        <v>0</v>
      </c>
      <c r="HT34" s="88">
        <v>0</v>
      </c>
      <c r="HU34" s="86">
        <v>0</v>
      </c>
      <c r="HV34" s="86">
        <v>0</v>
      </c>
      <c r="HW34" s="87">
        <v>0</v>
      </c>
      <c r="HX34" s="87">
        <v>0</v>
      </c>
      <c r="HY34" s="88">
        <v>0</v>
      </c>
      <c r="HZ34" s="86">
        <v>0</v>
      </c>
      <c r="IA34" s="86">
        <v>0</v>
      </c>
      <c r="IB34" s="87">
        <v>0</v>
      </c>
      <c r="IC34" s="87">
        <v>0</v>
      </c>
      <c r="ID34" s="88">
        <v>0</v>
      </c>
      <c r="IE34" s="86">
        <v>0</v>
      </c>
      <c r="IF34" s="86">
        <v>0</v>
      </c>
      <c r="IG34" s="87">
        <v>0</v>
      </c>
      <c r="IH34" s="87">
        <v>0</v>
      </c>
      <c r="II34" s="88">
        <v>0</v>
      </c>
      <c r="IJ34" s="86">
        <v>0</v>
      </c>
      <c r="IK34" s="86">
        <v>0</v>
      </c>
      <c r="IL34" s="87">
        <v>0</v>
      </c>
      <c r="IM34" s="87">
        <v>0</v>
      </c>
      <c r="IN34" s="88">
        <v>0</v>
      </c>
      <c r="IO34" s="86">
        <v>0</v>
      </c>
      <c r="IP34" s="86">
        <v>0</v>
      </c>
      <c r="IQ34" s="87">
        <v>0</v>
      </c>
      <c r="IR34" s="87">
        <v>0</v>
      </c>
      <c r="IS34" s="88">
        <v>0</v>
      </c>
      <c r="IT34" s="86">
        <v>0</v>
      </c>
      <c r="IU34" s="86">
        <v>0</v>
      </c>
      <c r="IV34" s="87">
        <v>0</v>
      </c>
      <c r="IW34" s="87">
        <v>0</v>
      </c>
      <c r="IX34" s="88">
        <v>0</v>
      </c>
      <c r="IY34" s="86">
        <v>0</v>
      </c>
      <c r="IZ34" s="86">
        <v>0</v>
      </c>
      <c r="JA34" s="87">
        <v>0</v>
      </c>
      <c r="JB34" s="87">
        <v>0</v>
      </c>
      <c r="JC34" s="88">
        <v>0</v>
      </c>
      <c r="JD34" s="86">
        <v>0</v>
      </c>
      <c r="JE34" s="86">
        <v>0</v>
      </c>
      <c r="JF34" s="87">
        <v>0</v>
      </c>
      <c r="JG34" s="87">
        <v>0</v>
      </c>
      <c r="JH34" s="88">
        <v>0</v>
      </c>
      <c r="JI34" s="86">
        <v>0</v>
      </c>
      <c r="JJ34" s="86">
        <v>0</v>
      </c>
      <c r="JK34" s="87">
        <v>0</v>
      </c>
      <c r="JL34" s="87">
        <v>0</v>
      </c>
      <c r="JM34" s="88">
        <v>0</v>
      </c>
      <c r="JN34" s="86">
        <v>0</v>
      </c>
      <c r="JO34" s="86">
        <v>0</v>
      </c>
      <c r="JP34" s="87">
        <v>0</v>
      </c>
      <c r="JQ34" s="87">
        <v>0</v>
      </c>
      <c r="JR34" s="88">
        <v>0</v>
      </c>
      <c r="JS34" s="86">
        <v>0</v>
      </c>
      <c r="JT34" s="86">
        <v>0</v>
      </c>
      <c r="JU34" s="87">
        <v>0</v>
      </c>
      <c r="JV34" s="87">
        <v>0</v>
      </c>
      <c r="JW34" s="88">
        <v>0</v>
      </c>
      <c r="JX34" s="86">
        <v>0</v>
      </c>
      <c r="JY34" s="86">
        <v>0</v>
      </c>
      <c r="JZ34" s="87">
        <v>0</v>
      </c>
      <c r="KA34" s="87">
        <v>0</v>
      </c>
      <c r="KB34" s="88">
        <v>0</v>
      </c>
      <c r="KC34" s="104">
        <v>0</v>
      </c>
      <c r="KD34" s="104">
        <v>0</v>
      </c>
      <c r="KE34" s="105">
        <v>0</v>
      </c>
      <c r="KF34" s="107">
        <v>0</v>
      </c>
      <c r="KG34" s="83">
        <v>0</v>
      </c>
      <c r="KH34" s="91">
        <v>0</v>
      </c>
      <c r="KI34" s="84">
        <v>0</v>
      </c>
      <c r="KJ34" s="84">
        <v>0</v>
      </c>
      <c r="KK34" s="47">
        <v>0</v>
      </c>
      <c r="KL34" s="91">
        <v>0</v>
      </c>
      <c r="KM34" s="91">
        <v>0</v>
      </c>
      <c r="KN34" s="84">
        <v>0</v>
      </c>
      <c r="KO34" s="84">
        <v>0</v>
      </c>
      <c r="KP34" s="47">
        <v>0</v>
      </c>
      <c r="KQ34" s="92">
        <v>0</v>
      </c>
      <c r="KR34" s="92">
        <v>0</v>
      </c>
      <c r="KS34" s="93">
        <v>0</v>
      </c>
      <c r="KT34" s="94">
        <v>0</v>
      </c>
      <c r="KU34" s="90">
        <v>0</v>
      </c>
      <c r="KV34" s="91">
        <v>0</v>
      </c>
      <c r="KW34" s="84">
        <v>0</v>
      </c>
      <c r="KX34" s="84">
        <v>0</v>
      </c>
      <c r="KY34" s="47">
        <v>0</v>
      </c>
      <c r="KZ34" s="91">
        <v>0</v>
      </c>
      <c r="LA34" s="91">
        <v>0</v>
      </c>
      <c r="LB34" s="84">
        <v>0</v>
      </c>
      <c r="LC34" s="84">
        <v>0</v>
      </c>
      <c r="LD34" s="47">
        <v>0</v>
      </c>
      <c r="LE34" s="91">
        <v>0</v>
      </c>
      <c r="LF34" s="91">
        <v>0</v>
      </c>
      <c r="LG34" s="84">
        <v>0</v>
      </c>
      <c r="LH34" s="84">
        <v>0</v>
      </c>
      <c r="LI34" s="47">
        <v>0</v>
      </c>
      <c r="LJ34" s="91">
        <v>0</v>
      </c>
      <c r="LK34" s="91">
        <v>0</v>
      </c>
      <c r="LL34" s="84">
        <v>0</v>
      </c>
      <c r="LM34" s="84">
        <v>0</v>
      </c>
      <c r="LN34" s="47">
        <v>0</v>
      </c>
      <c r="LO34" s="91">
        <v>0</v>
      </c>
      <c r="LP34" s="91">
        <v>0</v>
      </c>
      <c r="LQ34" s="84">
        <v>0</v>
      </c>
      <c r="LR34" s="84">
        <v>0</v>
      </c>
      <c r="LS34" s="47">
        <v>0</v>
      </c>
      <c r="LT34" s="92">
        <v>0</v>
      </c>
      <c r="LU34" s="92">
        <v>0</v>
      </c>
      <c r="LV34" s="93">
        <v>0</v>
      </c>
      <c r="LW34" s="94">
        <v>0</v>
      </c>
      <c r="LX34" s="90">
        <v>0</v>
      </c>
      <c r="LY34" s="91">
        <v>0</v>
      </c>
      <c r="LZ34" s="84">
        <v>0</v>
      </c>
      <c r="MA34" s="84">
        <v>0</v>
      </c>
      <c r="MB34" s="47">
        <v>0</v>
      </c>
      <c r="MC34" s="91">
        <v>0</v>
      </c>
      <c r="MD34" s="91">
        <v>0</v>
      </c>
      <c r="ME34" s="84">
        <v>0</v>
      </c>
      <c r="MF34" s="84">
        <v>0</v>
      </c>
      <c r="MG34" s="47">
        <v>0</v>
      </c>
      <c r="MH34" s="92">
        <v>0</v>
      </c>
      <c r="MI34" s="92">
        <v>0</v>
      </c>
      <c r="MJ34" s="93">
        <v>0</v>
      </c>
      <c r="MK34" s="96">
        <v>0</v>
      </c>
      <c r="ML34" s="90">
        <v>0</v>
      </c>
      <c r="MM34" s="91">
        <v>0</v>
      </c>
      <c r="MN34" s="84">
        <v>0</v>
      </c>
      <c r="MO34" s="84">
        <v>0</v>
      </c>
      <c r="MP34" s="69">
        <v>0</v>
      </c>
      <c r="MQ34" s="90">
        <v>0</v>
      </c>
      <c r="MR34" s="91">
        <v>0</v>
      </c>
      <c r="MS34" s="84">
        <v>0</v>
      </c>
      <c r="MT34" s="84">
        <v>0</v>
      </c>
      <c r="MU34" s="47">
        <v>0</v>
      </c>
      <c r="MV34" s="91">
        <v>0</v>
      </c>
      <c r="MW34" s="91">
        <v>0</v>
      </c>
      <c r="MX34" s="84">
        <v>0</v>
      </c>
      <c r="MY34" s="84">
        <v>0</v>
      </c>
      <c r="MZ34" s="47">
        <v>0</v>
      </c>
      <c r="NA34" s="92">
        <v>0</v>
      </c>
      <c r="NB34" s="92">
        <v>0</v>
      </c>
      <c r="NC34" s="93">
        <v>0</v>
      </c>
      <c r="ND34" s="97">
        <v>0</v>
      </c>
    </row>
    <row r="35" spans="1:368" s="41" customFormat="1" ht="15.75">
      <c r="A35" s="26"/>
      <c r="B35" s="26"/>
      <c r="C35" s="43" t="s">
        <v>44</v>
      </c>
      <c r="D35" s="36">
        <v>13026</v>
      </c>
      <c r="E35" s="36">
        <v>13026</v>
      </c>
      <c r="F35" s="37">
        <v>2381828.9985000002</v>
      </c>
      <c r="G35" s="37">
        <v>2381828.9985000002</v>
      </c>
      <c r="H35" s="95">
        <v>1</v>
      </c>
      <c r="I35" s="36">
        <v>88</v>
      </c>
      <c r="J35" s="36">
        <v>88</v>
      </c>
      <c r="K35" s="37">
        <v>16062.288000000002</v>
      </c>
      <c r="L35" s="37">
        <v>16062.288000000002</v>
      </c>
      <c r="M35" s="69">
        <v>1</v>
      </c>
      <c r="N35" s="36">
        <v>33</v>
      </c>
      <c r="O35" s="36">
        <v>33</v>
      </c>
      <c r="P35" s="37">
        <v>6483.146999999999</v>
      </c>
      <c r="Q35" s="37">
        <v>6483.1470000000008</v>
      </c>
      <c r="R35" s="69">
        <v>1</v>
      </c>
      <c r="S35" s="38">
        <v>121</v>
      </c>
      <c r="T35" s="38">
        <v>121</v>
      </c>
      <c r="U35" s="39">
        <v>22545.434999999998</v>
      </c>
      <c r="V35" s="40">
        <v>22545.434999999998</v>
      </c>
      <c r="W35" s="36">
        <v>135</v>
      </c>
      <c r="X35" s="36">
        <v>135</v>
      </c>
      <c r="Y35" s="37">
        <v>18909.72</v>
      </c>
      <c r="Z35" s="37">
        <v>18909.72</v>
      </c>
      <c r="AA35" s="69">
        <v>1</v>
      </c>
      <c r="AB35" s="36">
        <v>22</v>
      </c>
      <c r="AC35" s="36">
        <v>22</v>
      </c>
      <c r="AD35" s="37">
        <v>4671.7439999999997</v>
      </c>
      <c r="AE35" s="37">
        <v>4671.7439999999997</v>
      </c>
      <c r="AF35" s="69">
        <v>1</v>
      </c>
      <c r="AG35" s="38">
        <v>157</v>
      </c>
      <c r="AH35" s="38">
        <v>157</v>
      </c>
      <c r="AI35" s="39">
        <v>23581.464</v>
      </c>
      <c r="AJ35" s="75">
        <v>23581.464</v>
      </c>
      <c r="AK35" s="73">
        <v>16</v>
      </c>
      <c r="AL35" s="36">
        <v>16</v>
      </c>
      <c r="AM35" s="37">
        <v>2344.864</v>
      </c>
      <c r="AN35" s="37">
        <v>2344.864</v>
      </c>
      <c r="AO35" s="98">
        <v>1</v>
      </c>
      <c r="AP35" s="36">
        <v>56</v>
      </c>
      <c r="AQ35" s="36">
        <v>56</v>
      </c>
      <c r="AR35" s="37">
        <v>9190.0480000000007</v>
      </c>
      <c r="AS35" s="37">
        <v>9190.0480000000007</v>
      </c>
      <c r="AT35" s="69">
        <v>1</v>
      </c>
      <c r="AU35" s="36">
        <v>0</v>
      </c>
      <c r="AV35" s="36">
        <v>0</v>
      </c>
      <c r="AW35" s="37">
        <v>0</v>
      </c>
      <c r="AX35" s="37">
        <v>0</v>
      </c>
      <c r="AY35" s="69">
        <v>0</v>
      </c>
      <c r="AZ35" s="38">
        <v>56</v>
      </c>
      <c r="BA35" s="38">
        <v>56</v>
      </c>
      <c r="BB35" s="39">
        <v>9190.0480000000007</v>
      </c>
      <c r="BC35" s="40">
        <v>9190.0480000000007</v>
      </c>
      <c r="BD35" s="36">
        <v>5</v>
      </c>
      <c r="BE35" s="36">
        <v>5</v>
      </c>
      <c r="BF35" s="37">
        <v>1428.06</v>
      </c>
      <c r="BG35" s="37">
        <v>1428.06</v>
      </c>
      <c r="BH35" s="95">
        <v>1</v>
      </c>
      <c r="BI35" s="36">
        <v>40</v>
      </c>
      <c r="BJ35" s="36">
        <v>40</v>
      </c>
      <c r="BK35" s="37">
        <v>4439.4399999999996</v>
      </c>
      <c r="BL35" s="37">
        <v>4439.4399999999996</v>
      </c>
      <c r="BM35" s="95">
        <v>1</v>
      </c>
      <c r="BN35" s="36">
        <v>67</v>
      </c>
      <c r="BO35" s="36">
        <v>67</v>
      </c>
      <c r="BP35" s="37">
        <v>39040.364000000001</v>
      </c>
      <c r="BQ35" s="37">
        <v>39040.364000000001</v>
      </c>
      <c r="BR35" s="69">
        <v>1</v>
      </c>
      <c r="BS35" s="36">
        <v>21</v>
      </c>
      <c r="BT35" s="36">
        <v>21</v>
      </c>
      <c r="BU35" s="37">
        <v>36083.607000000004</v>
      </c>
      <c r="BV35" s="37">
        <v>36083.607000000004</v>
      </c>
      <c r="BW35" s="69">
        <v>1</v>
      </c>
      <c r="BX35" s="38">
        <v>88</v>
      </c>
      <c r="BY35" s="38">
        <v>88</v>
      </c>
      <c r="BZ35" s="39">
        <v>75123.971000000005</v>
      </c>
      <c r="CA35" s="40">
        <v>75123.971000000005</v>
      </c>
      <c r="CB35" s="36">
        <v>245</v>
      </c>
      <c r="CC35" s="36">
        <v>245</v>
      </c>
      <c r="CD35" s="37">
        <v>43528.525999999998</v>
      </c>
      <c r="CE35" s="37">
        <v>43528.525999999998</v>
      </c>
      <c r="CF35" s="69">
        <v>1</v>
      </c>
      <c r="CG35" s="36">
        <v>1</v>
      </c>
      <c r="CH35" s="36">
        <v>1</v>
      </c>
      <c r="CI35" s="37">
        <v>272.34699999999998</v>
      </c>
      <c r="CJ35" s="37">
        <v>272.34699999999998</v>
      </c>
      <c r="CK35" s="69">
        <v>1</v>
      </c>
      <c r="CL35" s="36">
        <v>9</v>
      </c>
      <c r="CM35" s="36">
        <v>9</v>
      </c>
      <c r="CN35" s="37">
        <v>1570.365</v>
      </c>
      <c r="CO35" s="37">
        <v>1570.365</v>
      </c>
      <c r="CP35" s="69">
        <v>1</v>
      </c>
      <c r="CQ35" s="36">
        <v>23</v>
      </c>
      <c r="CR35" s="36">
        <v>23</v>
      </c>
      <c r="CS35" s="37">
        <v>5766.4679999999998</v>
      </c>
      <c r="CT35" s="37">
        <v>5766.4679999999998</v>
      </c>
      <c r="CU35" s="69">
        <v>1</v>
      </c>
      <c r="CV35" s="36">
        <v>141</v>
      </c>
      <c r="CW35" s="36">
        <v>141</v>
      </c>
      <c r="CX35" s="37">
        <v>45265.935000000005</v>
      </c>
      <c r="CY35" s="37">
        <v>45265.935000000005</v>
      </c>
      <c r="CZ35" s="69">
        <v>1</v>
      </c>
      <c r="DA35" s="36">
        <v>0</v>
      </c>
      <c r="DB35" s="36">
        <v>0</v>
      </c>
      <c r="DC35" s="37">
        <v>0</v>
      </c>
      <c r="DD35" s="37">
        <v>0</v>
      </c>
      <c r="DE35" s="69">
        <v>0</v>
      </c>
      <c r="DF35" s="38">
        <v>419</v>
      </c>
      <c r="DG35" s="38">
        <v>419</v>
      </c>
      <c r="DH35" s="39">
        <v>96403.640999999989</v>
      </c>
      <c r="DI35" s="40">
        <v>96403.640999999989</v>
      </c>
      <c r="DJ35" s="36">
        <v>248</v>
      </c>
      <c r="DK35" s="36">
        <v>248</v>
      </c>
      <c r="DL35" s="37">
        <v>67907.856</v>
      </c>
      <c r="DM35" s="37">
        <v>67907.856</v>
      </c>
      <c r="DN35" s="69">
        <v>1</v>
      </c>
      <c r="DO35" s="36">
        <v>48</v>
      </c>
      <c r="DP35" s="36">
        <v>48</v>
      </c>
      <c r="DQ35" s="37">
        <v>26629.536</v>
      </c>
      <c r="DR35" s="37">
        <v>26629.536</v>
      </c>
      <c r="DS35" s="69">
        <v>1</v>
      </c>
      <c r="DT35" s="38">
        <v>296</v>
      </c>
      <c r="DU35" s="38">
        <v>296</v>
      </c>
      <c r="DV35" s="39">
        <v>94537.392000000007</v>
      </c>
      <c r="DW35" s="40">
        <v>94537.392000000007</v>
      </c>
      <c r="DX35" s="36">
        <v>555</v>
      </c>
      <c r="DY35" s="36">
        <v>555</v>
      </c>
      <c r="DZ35" s="37">
        <v>71547.824999999997</v>
      </c>
      <c r="EA35" s="37">
        <v>71547.824999999997</v>
      </c>
      <c r="EB35" s="69">
        <v>1</v>
      </c>
      <c r="EC35" s="36">
        <v>35</v>
      </c>
      <c r="ED35" s="36">
        <v>35</v>
      </c>
      <c r="EE35" s="37">
        <v>3802.5749999999998</v>
      </c>
      <c r="EF35" s="37">
        <v>3802.5749999999998</v>
      </c>
      <c r="EG35" s="69">
        <v>1</v>
      </c>
      <c r="EH35" s="36">
        <v>84</v>
      </c>
      <c r="EI35" s="36">
        <v>84</v>
      </c>
      <c r="EJ35" s="37">
        <v>12429.227999999999</v>
      </c>
      <c r="EK35" s="37">
        <v>12429.227999999999</v>
      </c>
      <c r="EL35" s="69">
        <v>1</v>
      </c>
      <c r="EM35" s="36">
        <v>30</v>
      </c>
      <c r="EN35" s="36">
        <v>30</v>
      </c>
      <c r="EO35" s="37">
        <v>2357.4299999999998</v>
      </c>
      <c r="EP35" s="37">
        <v>2357.4299999999998</v>
      </c>
      <c r="EQ35" s="69">
        <v>1</v>
      </c>
      <c r="ER35" s="36">
        <v>196</v>
      </c>
      <c r="ES35" s="36">
        <v>196</v>
      </c>
      <c r="ET35" s="37">
        <v>34891.135999999999</v>
      </c>
      <c r="EU35" s="37">
        <v>34891.135999999999</v>
      </c>
      <c r="EV35" s="69">
        <v>1</v>
      </c>
      <c r="EW35" s="36">
        <v>30</v>
      </c>
      <c r="EX35" s="36">
        <v>30</v>
      </c>
      <c r="EY35" s="37">
        <v>7112.88</v>
      </c>
      <c r="EZ35" s="37">
        <v>7112.88</v>
      </c>
      <c r="FA35" s="69">
        <v>1</v>
      </c>
      <c r="FB35" s="38">
        <v>930</v>
      </c>
      <c r="FC35" s="38">
        <v>930</v>
      </c>
      <c r="FD35" s="39">
        <v>132141.07399999999</v>
      </c>
      <c r="FE35" s="40">
        <v>132141.07399999999</v>
      </c>
      <c r="FF35" s="36">
        <v>18</v>
      </c>
      <c r="FG35" s="36">
        <v>18</v>
      </c>
      <c r="FH35" s="37">
        <v>2241.5940000000001</v>
      </c>
      <c r="FI35" s="37">
        <v>2241.5940000000001</v>
      </c>
      <c r="FJ35" s="69">
        <v>1</v>
      </c>
      <c r="FK35" s="36">
        <v>9</v>
      </c>
      <c r="FL35" s="36">
        <v>9</v>
      </c>
      <c r="FM35" s="37">
        <v>666.71100000000001</v>
      </c>
      <c r="FN35" s="37">
        <v>666.71100000000001</v>
      </c>
      <c r="FO35" s="69">
        <v>1</v>
      </c>
      <c r="FP35" s="36">
        <v>7</v>
      </c>
      <c r="FQ35" s="36">
        <v>7</v>
      </c>
      <c r="FR35" s="37">
        <v>985.15200000000004</v>
      </c>
      <c r="FS35" s="37">
        <v>985.15200000000004</v>
      </c>
      <c r="FT35" s="69">
        <v>1</v>
      </c>
      <c r="FU35" s="38">
        <v>34</v>
      </c>
      <c r="FV35" s="38">
        <v>34</v>
      </c>
      <c r="FW35" s="39">
        <v>3893.4569999999999</v>
      </c>
      <c r="FX35" s="40">
        <v>3893.4569999999999</v>
      </c>
      <c r="FY35" s="36">
        <v>500</v>
      </c>
      <c r="FZ35" s="36">
        <v>500</v>
      </c>
      <c r="GA35" s="37">
        <v>33193</v>
      </c>
      <c r="GB35" s="37">
        <v>33193</v>
      </c>
      <c r="GC35" s="69">
        <v>1</v>
      </c>
      <c r="GD35" s="36">
        <v>0</v>
      </c>
      <c r="GE35" s="36">
        <v>0</v>
      </c>
      <c r="GF35" s="37">
        <v>0</v>
      </c>
      <c r="GG35" s="37">
        <v>0</v>
      </c>
      <c r="GH35" s="69">
        <v>0</v>
      </c>
      <c r="GI35" s="38">
        <v>500</v>
      </c>
      <c r="GJ35" s="38">
        <v>500</v>
      </c>
      <c r="GK35" s="39">
        <v>33193</v>
      </c>
      <c r="GL35" s="40">
        <v>33193</v>
      </c>
      <c r="GM35" s="36">
        <v>0</v>
      </c>
      <c r="GN35" s="36">
        <v>0</v>
      </c>
      <c r="GO35" s="37">
        <v>0</v>
      </c>
      <c r="GP35" s="37">
        <v>0</v>
      </c>
      <c r="GQ35" s="69">
        <v>0</v>
      </c>
      <c r="GR35" s="36">
        <v>15</v>
      </c>
      <c r="GS35" s="36">
        <v>15</v>
      </c>
      <c r="GT35" s="37">
        <v>2837.43</v>
      </c>
      <c r="GU35" s="37">
        <v>2837.43</v>
      </c>
      <c r="GV35" s="69">
        <v>1</v>
      </c>
      <c r="GW35" s="36">
        <v>18</v>
      </c>
      <c r="GX35" s="36">
        <v>18</v>
      </c>
      <c r="GY35" s="37">
        <v>1946.7179999999998</v>
      </c>
      <c r="GZ35" s="37">
        <v>1946.7180000000001</v>
      </c>
      <c r="HA35" s="69">
        <v>1</v>
      </c>
      <c r="HB35" s="36">
        <v>80</v>
      </c>
      <c r="HC35" s="36">
        <v>80</v>
      </c>
      <c r="HD35" s="37">
        <v>15013.76</v>
      </c>
      <c r="HE35" s="37">
        <v>15013.76</v>
      </c>
      <c r="HF35" s="69">
        <v>1</v>
      </c>
      <c r="HG35" s="38">
        <v>113</v>
      </c>
      <c r="HH35" s="38">
        <v>113</v>
      </c>
      <c r="HI35" s="39">
        <v>19797.907999999999</v>
      </c>
      <c r="HJ35" s="40">
        <v>19797.907999999999</v>
      </c>
      <c r="HK35" s="36">
        <v>40</v>
      </c>
      <c r="HL35" s="36">
        <v>40</v>
      </c>
      <c r="HM35" s="37">
        <v>5794.44</v>
      </c>
      <c r="HN35" s="37">
        <v>5794.44</v>
      </c>
      <c r="HO35" s="98">
        <v>1</v>
      </c>
      <c r="HP35" s="36">
        <v>1445</v>
      </c>
      <c r="HQ35" s="38">
        <v>1445</v>
      </c>
      <c r="HR35" s="39">
        <v>249218.8315</v>
      </c>
      <c r="HS35" s="39">
        <v>249218.83150000003</v>
      </c>
      <c r="HT35" s="88">
        <v>1</v>
      </c>
      <c r="HU35" s="38">
        <v>689</v>
      </c>
      <c r="HV35" s="38">
        <v>689</v>
      </c>
      <c r="HW35" s="39">
        <v>138106.90349999999</v>
      </c>
      <c r="HX35" s="39">
        <v>138106.90349999999</v>
      </c>
      <c r="HY35" s="88">
        <v>1</v>
      </c>
      <c r="HZ35" s="38">
        <v>194</v>
      </c>
      <c r="IA35" s="38">
        <v>194</v>
      </c>
      <c r="IB35" s="39">
        <v>44157.452000000005</v>
      </c>
      <c r="IC35" s="39">
        <v>44157.451999999997</v>
      </c>
      <c r="ID35" s="88">
        <v>1</v>
      </c>
      <c r="IE35" s="38">
        <v>1739</v>
      </c>
      <c r="IF35" s="38">
        <v>1739</v>
      </c>
      <c r="IG35" s="39">
        <v>223403.82429999998</v>
      </c>
      <c r="IH35" s="39">
        <v>223403.82429999998</v>
      </c>
      <c r="II35" s="88">
        <v>1</v>
      </c>
      <c r="IJ35" s="38">
        <v>793</v>
      </c>
      <c r="IK35" s="38">
        <v>793</v>
      </c>
      <c r="IL35" s="39">
        <v>123996.3368</v>
      </c>
      <c r="IM35" s="39">
        <v>123996.3368</v>
      </c>
      <c r="IN35" s="88">
        <v>1</v>
      </c>
      <c r="IO35" s="38">
        <v>210</v>
      </c>
      <c r="IP35" s="38">
        <v>210</v>
      </c>
      <c r="IQ35" s="39">
        <v>41275.785499999998</v>
      </c>
      <c r="IR35" s="39">
        <v>41275.785499999998</v>
      </c>
      <c r="IS35" s="88">
        <v>1</v>
      </c>
      <c r="IT35" s="38">
        <v>1493</v>
      </c>
      <c r="IU35" s="38">
        <v>1493</v>
      </c>
      <c r="IV35" s="39">
        <v>249659.46</v>
      </c>
      <c r="IW35" s="39">
        <v>249659.46</v>
      </c>
      <c r="IX35" s="88">
        <v>1</v>
      </c>
      <c r="IY35" s="38">
        <v>292</v>
      </c>
      <c r="IZ35" s="38">
        <v>292</v>
      </c>
      <c r="JA35" s="39">
        <v>96533.155999999988</v>
      </c>
      <c r="JB35" s="39">
        <v>96533.156000000003</v>
      </c>
      <c r="JC35" s="88">
        <v>1</v>
      </c>
      <c r="JD35" s="38">
        <v>384</v>
      </c>
      <c r="JE35" s="38">
        <v>384</v>
      </c>
      <c r="JF35" s="39">
        <v>58718.207999999999</v>
      </c>
      <c r="JG35" s="39">
        <v>58718.207999999999</v>
      </c>
      <c r="JH35" s="88">
        <v>1</v>
      </c>
      <c r="JI35" s="38">
        <v>1</v>
      </c>
      <c r="JJ35" s="38">
        <v>1</v>
      </c>
      <c r="JK35" s="39">
        <v>285.54299999999989</v>
      </c>
      <c r="JL35" s="39">
        <v>285.54300000000001</v>
      </c>
      <c r="JM35" s="88">
        <v>1</v>
      </c>
      <c r="JN35" s="38">
        <v>484</v>
      </c>
      <c r="JO35" s="38">
        <v>484</v>
      </c>
      <c r="JP35" s="39">
        <v>109086.34</v>
      </c>
      <c r="JQ35" s="39">
        <v>109086.34</v>
      </c>
      <c r="JR35" s="88">
        <v>1</v>
      </c>
      <c r="JS35" s="38">
        <v>33</v>
      </c>
      <c r="JT35" s="38">
        <v>33</v>
      </c>
      <c r="JU35" s="39">
        <v>23826.346399999999</v>
      </c>
      <c r="JV35" s="39">
        <v>23826.346399999999</v>
      </c>
      <c r="JW35" s="88">
        <v>1</v>
      </c>
      <c r="JX35" s="38">
        <v>289</v>
      </c>
      <c r="JY35" s="38">
        <v>289</v>
      </c>
      <c r="JZ35" s="39">
        <v>111960.62300000001</v>
      </c>
      <c r="KA35" s="39">
        <v>111960.62300000001</v>
      </c>
      <c r="KB35" s="88">
        <v>1</v>
      </c>
      <c r="KC35" s="38">
        <v>8046</v>
      </c>
      <c r="KD35" s="38">
        <v>8046</v>
      </c>
      <c r="KE35" s="39">
        <v>1470228.81</v>
      </c>
      <c r="KF35" s="40">
        <v>1470228.81</v>
      </c>
      <c r="KG35" s="36">
        <v>10</v>
      </c>
      <c r="KH35" s="36">
        <v>10</v>
      </c>
      <c r="KI35" s="37">
        <v>1576.89</v>
      </c>
      <c r="KJ35" s="37">
        <v>1576.8899999999999</v>
      </c>
      <c r="KK35" s="69">
        <v>1</v>
      </c>
      <c r="KL35" s="36">
        <v>1</v>
      </c>
      <c r="KM35" s="36">
        <v>1</v>
      </c>
      <c r="KN35" s="37">
        <v>275.11799999999999</v>
      </c>
      <c r="KO35" s="37">
        <v>275.11799999999999</v>
      </c>
      <c r="KP35" s="69">
        <v>1</v>
      </c>
      <c r="KQ35" s="38">
        <v>11</v>
      </c>
      <c r="KR35" s="38">
        <v>11</v>
      </c>
      <c r="KS35" s="39">
        <v>1852.0080000000003</v>
      </c>
      <c r="KT35" s="40">
        <v>1852.0079999999998</v>
      </c>
      <c r="KU35" s="36">
        <v>717</v>
      </c>
      <c r="KV35" s="36">
        <v>717</v>
      </c>
      <c r="KW35" s="37">
        <v>105632.02499999999</v>
      </c>
      <c r="KX35" s="37">
        <v>105632.02499999999</v>
      </c>
      <c r="KY35" s="69">
        <v>1</v>
      </c>
      <c r="KZ35" s="36">
        <v>331</v>
      </c>
      <c r="LA35" s="36">
        <v>331</v>
      </c>
      <c r="LB35" s="37">
        <v>98965.250500000024</v>
      </c>
      <c r="LC35" s="37">
        <v>98965.250500000009</v>
      </c>
      <c r="LD35" s="69">
        <v>1</v>
      </c>
      <c r="LE35" s="36">
        <v>738</v>
      </c>
      <c r="LF35" s="36">
        <v>738</v>
      </c>
      <c r="LG35" s="37">
        <v>114173.02799999999</v>
      </c>
      <c r="LH35" s="37">
        <v>114173.02799999999</v>
      </c>
      <c r="LI35" s="69">
        <v>1</v>
      </c>
      <c r="LJ35" s="36">
        <v>158</v>
      </c>
      <c r="LK35" s="36">
        <v>158</v>
      </c>
      <c r="LL35" s="37">
        <v>36293.073999999993</v>
      </c>
      <c r="LM35" s="37">
        <v>36293.073999999993</v>
      </c>
      <c r="LN35" s="69">
        <v>1</v>
      </c>
      <c r="LO35" s="36">
        <v>8</v>
      </c>
      <c r="LP35" s="36">
        <v>8</v>
      </c>
      <c r="LQ35" s="37">
        <v>3000.424</v>
      </c>
      <c r="LR35" s="37">
        <v>3000.424</v>
      </c>
      <c r="LS35" s="69">
        <v>1</v>
      </c>
      <c r="LT35" s="38">
        <v>1952</v>
      </c>
      <c r="LU35" s="38">
        <v>1952</v>
      </c>
      <c r="LV35" s="39">
        <v>358063.80150000006</v>
      </c>
      <c r="LW35" s="40">
        <v>358063.80150000006</v>
      </c>
      <c r="LX35" s="36">
        <v>104</v>
      </c>
      <c r="LY35" s="36">
        <v>104</v>
      </c>
      <c r="LZ35" s="37">
        <v>10801.336000000001</v>
      </c>
      <c r="MA35" s="37">
        <v>10801.336000000001</v>
      </c>
      <c r="MB35" s="69">
        <v>1</v>
      </c>
      <c r="MC35" s="36">
        <v>25</v>
      </c>
      <c r="MD35" s="36">
        <v>25</v>
      </c>
      <c r="ME35" s="37">
        <v>3820.9749999999999</v>
      </c>
      <c r="MF35" s="37">
        <v>3820.9750000000004</v>
      </c>
      <c r="MG35" s="69">
        <v>1</v>
      </c>
      <c r="MH35" s="38">
        <v>129</v>
      </c>
      <c r="MI35" s="38">
        <v>129</v>
      </c>
      <c r="MJ35" s="39">
        <v>14622.311</v>
      </c>
      <c r="MK35" s="40">
        <v>14622.311</v>
      </c>
      <c r="ML35" s="36">
        <v>33</v>
      </c>
      <c r="MM35" s="36">
        <v>33</v>
      </c>
      <c r="MN35" s="37">
        <v>4463.5139999999992</v>
      </c>
      <c r="MO35" s="37">
        <v>4463.5140000000001</v>
      </c>
      <c r="MP35" s="98">
        <v>1</v>
      </c>
      <c r="MQ35" s="36">
        <v>40</v>
      </c>
      <c r="MR35" s="36">
        <v>40</v>
      </c>
      <c r="MS35" s="37">
        <v>8184.3600000000006</v>
      </c>
      <c r="MT35" s="37">
        <v>8184.3600000000006</v>
      </c>
      <c r="MU35" s="69">
        <v>1</v>
      </c>
      <c r="MV35" s="36">
        <v>0</v>
      </c>
      <c r="MW35" s="36">
        <v>0</v>
      </c>
      <c r="MX35" s="37">
        <v>0</v>
      </c>
      <c r="MY35" s="37">
        <v>0</v>
      </c>
      <c r="MZ35" s="69">
        <v>0</v>
      </c>
      <c r="NA35" s="38">
        <v>40</v>
      </c>
      <c r="NB35" s="38">
        <v>40</v>
      </c>
      <c r="NC35" s="39">
        <v>8184.3600000000006</v>
      </c>
      <c r="ND35" s="40">
        <v>8184.3600000000006</v>
      </c>
    </row>
    <row r="36" spans="1:368" s="46" customFormat="1">
      <c r="LV36" s="120"/>
      <c r="LW36" s="120"/>
    </row>
    <row r="37" spans="1:368" s="46" customFormat="1"/>
    <row r="38" spans="1:368" s="46" customFormat="1"/>
    <row r="39" spans="1:368" s="46" customFormat="1">
      <c r="C39" s="121"/>
      <c r="D39" s="122"/>
      <c r="E39" s="122"/>
      <c r="F39" s="123"/>
    </row>
    <row r="40" spans="1:368" s="46" customFormat="1">
      <c r="C40" s="121"/>
      <c r="D40" s="124"/>
      <c r="E40" s="125"/>
      <c r="F40" s="124"/>
    </row>
    <row r="41" spans="1:368" s="46" customFormat="1">
      <c r="D41" s="51"/>
      <c r="E41" s="51"/>
      <c r="F41" s="51"/>
    </row>
    <row r="42" spans="1:368" s="46" customFormat="1">
      <c r="C42" s="121"/>
      <c r="D42" s="51"/>
      <c r="E42" s="51"/>
      <c r="F42" s="51"/>
    </row>
    <row r="43" spans="1:368" s="46" customFormat="1">
      <c r="D43" s="124"/>
      <c r="E43" s="51"/>
      <c r="F43" s="124"/>
    </row>
    <row r="44" spans="1:368" s="46" customFormat="1">
      <c r="D44" s="51"/>
      <c r="E44" s="51"/>
      <c r="F44" s="51"/>
    </row>
    <row r="45" spans="1:368" s="46" customFormat="1">
      <c r="D45" s="51"/>
      <c r="E45" s="51"/>
      <c r="F45" s="51"/>
    </row>
    <row r="46" spans="1:368" s="46" customFormat="1">
      <c r="F46" s="51"/>
      <c r="G46" s="51"/>
    </row>
    <row r="47" spans="1:368">
      <c r="F47" s="108"/>
      <c r="G47" s="42"/>
    </row>
    <row r="48" spans="1:368">
      <c r="E48" s="61"/>
      <c r="F48" s="113"/>
      <c r="G48" s="42"/>
    </row>
    <row r="49" spans="5:7">
      <c r="E49" s="61"/>
      <c r="F49" s="109"/>
      <c r="G49" s="110"/>
    </row>
    <row r="50" spans="5:7" ht="18.75">
      <c r="F50" s="42"/>
      <c r="G50" s="111"/>
    </row>
    <row r="51" spans="5:7">
      <c r="F51" s="42"/>
      <c r="G51" s="42"/>
    </row>
    <row r="52" spans="5:7">
      <c r="F52" s="42"/>
      <c r="G52" s="42"/>
    </row>
    <row r="53" spans="5:7">
      <c r="F53" s="42"/>
      <c r="G53" s="42"/>
    </row>
    <row r="54" spans="5:7">
      <c r="F54" s="109"/>
      <c r="G54" s="42"/>
    </row>
    <row r="55" spans="5:7" ht="18.75">
      <c r="F55" s="112"/>
      <c r="G55" s="42"/>
    </row>
    <row r="56" spans="5:7">
      <c r="F56" s="42"/>
      <c r="G56" s="42"/>
    </row>
    <row r="57" spans="5:7">
      <c r="F57" s="42"/>
      <c r="G57" s="42"/>
    </row>
    <row r="58" spans="5:7">
      <c r="F58" s="42"/>
      <c r="G58" s="42"/>
    </row>
    <row r="59" spans="5:7">
      <c r="F59" s="42"/>
      <c r="G59" s="42"/>
    </row>
  </sheetData>
  <autoFilter ref="A13:NG13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  <filterColumn colId="278"/>
    <filterColumn colId="279"/>
    <filterColumn colId="280"/>
    <filterColumn colId="281"/>
    <filterColumn colId="282"/>
    <filterColumn colId="283"/>
    <filterColumn colId="284"/>
    <filterColumn colId="285"/>
    <filterColumn colId="286"/>
    <filterColumn colId="287"/>
  </autoFilter>
  <mergeCells count="101">
    <mergeCell ref="MQ10:MU10"/>
    <mergeCell ref="MV10:MZ10"/>
    <mergeCell ref="NA10:ND10"/>
    <mergeCell ref="DA10:DE10"/>
    <mergeCell ref="N10:R10"/>
    <mergeCell ref="S10:V10"/>
    <mergeCell ref="LT10:LW10"/>
    <mergeCell ref="LX10:MB10"/>
    <mergeCell ref="MC10:MG10"/>
    <mergeCell ref="MH10:MK10"/>
    <mergeCell ref="ML10:MP10"/>
    <mergeCell ref="KQ10:KT10"/>
    <mergeCell ref="KU10:KY10"/>
    <mergeCell ref="KZ10:LD10"/>
    <mergeCell ref="LE10:LI10"/>
    <mergeCell ref="LJ10:LN10"/>
    <mergeCell ref="LO10:LS10"/>
    <mergeCell ref="JD10:JH10"/>
    <mergeCell ref="JI10:JM10"/>
    <mergeCell ref="JN10:JR10"/>
    <mergeCell ref="KC10:KF10"/>
    <mergeCell ref="KG10:KK10"/>
    <mergeCell ref="KL10:KP10"/>
    <mergeCell ref="JS10:JW10"/>
    <mergeCell ref="JX10:KB10"/>
    <mergeCell ref="IY10:JC10"/>
    <mergeCell ref="GR10:GV10"/>
    <mergeCell ref="GW10:HA10"/>
    <mergeCell ref="HG10:HJ10"/>
    <mergeCell ref="HK10:HO10"/>
    <mergeCell ref="HP10:HT10"/>
    <mergeCell ref="HU10:HY10"/>
    <mergeCell ref="HZ10:ID10"/>
    <mergeCell ref="IE10:II10"/>
    <mergeCell ref="IJ10:IN10"/>
    <mergeCell ref="IO10:IS10"/>
    <mergeCell ref="IT10:IX10"/>
    <mergeCell ref="HB10:HF10"/>
    <mergeCell ref="DX10:EB10"/>
    <mergeCell ref="GM10:GQ10"/>
    <mergeCell ref="EH10:EL10"/>
    <mergeCell ref="EM10:EQ10"/>
    <mergeCell ref="ER10:EV10"/>
    <mergeCell ref="EW10:FA10"/>
    <mergeCell ref="FB10:FE10"/>
    <mergeCell ref="FF10:FJ10"/>
    <mergeCell ref="FK10:FO10"/>
    <mergeCell ref="FU10:FX10"/>
    <mergeCell ref="FY10:GC10"/>
    <mergeCell ref="GD10:GH10"/>
    <mergeCell ref="GI10:GL10"/>
    <mergeCell ref="FP10:FT10"/>
    <mergeCell ref="CB10:CF10"/>
    <mergeCell ref="CG10:CK10"/>
    <mergeCell ref="CL10:CP10"/>
    <mergeCell ref="CQ10:CU10"/>
    <mergeCell ref="CV10:CZ10"/>
    <mergeCell ref="DF10:DI10"/>
    <mergeCell ref="DJ10:DN10"/>
    <mergeCell ref="DO10:DS10"/>
    <mergeCell ref="DT10:DW10"/>
    <mergeCell ref="MQ9:ND9"/>
    <mergeCell ref="I10:M10"/>
    <mergeCell ref="W10:AA10"/>
    <mergeCell ref="AB10:AF10"/>
    <mergeCell ref="AG10:AJ10"/>
    <mergeCell ref="AK10:AO10"/>
    <mergeCell ref="AP10:AT10"/>
    <mergeCell ref="AU10:AY10"/>
    <mergeCell ref="HK9:HO9"/>
    <mergeCell ref="HP9:KF9"/>
    <mergeCell ref="KG9:KT9"/>
    <mergeCell ref="KU9:LW9"/>
    <mergeCell ref="LX9:MK9"/>
    <mergeCell ref="ML9:MP9"/>
    <mergeCell ref="CB9:DI9"/>
    <mergeCell ref="AZ10:BC10"/>
    <mergeCell ref="DJ9:DW9"/>
    <mergeCell ref="DX9:FE9"/>
    <mergeCell ref="FF9:FX9"/>
    <mergeCell ref="FY9:GL9"/>
    <mergeCell ref="GM9:HJ9"/>
    <mergeCell ref="BN10:BR10"/>
    <mergeCell ref="BS10:BW10"/>
    <mergeCell ref="EC10:EG10"/>
    <mergeCell ref="A1:V2"/>
    <mergeCell ref="BN9:CA9"/>
    <mergeCell ref="A3:V7"/>
    <mergeCell ref="A9:A11"/>
    <mergeCell ref="B9:B11"/>
    <mergeCell ref="C9:C11"/>
    <mergeCell ref="D9:H10"/>
    <mergeCell ref="I9:V9"/>
    <mergeCell ref="W9:AJ9"/>
    <mergeCell ref="AK9:AO9"/>
    <mergeCell ref="AP9:BC9"/>
    <mergeCell ref="BD9:BH9"/>
    <mergeCell ref="BI9:BM9"/>
    <mergeCell ref="BX10:CA10"/>
    <mergeCell ref="BD10:BH10"/>
    <mergeCell ref="BI10:BM10"/>
  </mergeCells>
  <conditionalFormatting sqref="Z2:AE2">
    <cfRule type="cellIs" dxfId="3" priority="6" stopIfTrue="1" operator="lessThan">
      <formula>0</formula>
    </cfRule>
  </conditionalFormatting>
  <conditionalFormatting sqref="J39:ND39">
    <cfRule type="cellIs" priority="2" operator="notEqual">
      <formula>0</formula>
    </cfRule>
  </conditionalFormatting>
  <conditionalFormatting sqref="I39:ND39">
    <cfRule type="cellIs" dxfId="2" priority="1" operator="not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E116"/>
  <sheetViews>
    <sheetView tabSelected="1"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C38" sqref="C38"/>
    </sheetView>
  </sheetViews>
  <sheetFormatPr defaultRowHeight="15"/>
  <cols>
    <col min="1" max="1" width="13.85546875" style="46" customWidth="1"/>
    <col min="2" max="2" width="9.28515625" style="46" bestFit="1" customWidth="1"/>
    <col min="3" max="3" width="39.28515625" style="46" customWidth="1"/>
    <col min="4" max="4" width="15" style="63" customWidth="1"/>
    <col min="5" max="5" width="13.5703125" style="54" bestFit="1" customWidth="1"/>
    <col min="6" max="6" width="9.140625" style="46"/>
    <col min="7" max="7" width="12.42578125" style="46" bestFit="1" customWidth="1"/>
    <col min="8" max="8" width="9.140625" style="46"/>
    <col min="9" max="9" width="10.85546875" style="46" bestFit="1" customWidth="1"/>
    <col min="10" max="10" width="9.140625" style="46"/>
    <col min="11" max="11" width="12.42578125" style="46" bestFit="1" customWidth="1"/>
    <col min="12" max="12" width="9.140625" style="46"/>
    <col min="13" max="13" width="11.42578125" style="46" customWidth="1"/>
    <col min="14" max="14" width="9.140625" style="46"/>
    <col min="15" max="15" width="10.85546875" style="46" bestFit="1" customWidth="1"/>
    <col min="16" max="16" width="9.140625" style="46"/>
    <col min="17" max="17" width="10.85546875" style="46" bestFit="1" customWidth="1"/>
    <col min="18" max="18" width="11.140625" style="46" customWidth="1"/>
    <col min="19" max="19" width="11.28515625" style="46" customWidth="1"/>
    <col min="20" max="20" width="9.140625" style="46"/>
    <col min="21" max="21" width="12.42578125" style="46" customWidth="1"/>
    <col min="22" max="24" width="9.140625" style="46"/>
    <col min="25" max="25" width="12.28515625" style="46" customWidth="1"/>
    <col min="26" max="26" width="13.140625" style="46" customWidth="1"/>
    <col min="27" max="27" width="15.28515625" style="46" customWidth="1"/>
    <col min="28" max="28" width="12.140625" style="46" customWidth="1"/>
    <col min="29" max="29" width="12.5703125" style="46" customWidth="1"/>
    <col min="30" max="32" width="9.140625" style="46"/>
    <col min="33" max="33" width="12.85546875" style="46" customWidth="1"/>
    <col min="34" max="34" width="9.140625" style="46"/>
    <col min="35" max="35" width="14.28515625" style="46" customWidth="1"/>
    <col min="36" max="36" width="9.140625" style="46"/>
    <col min="37" max="37" width="10.85546875" style="46" bestFit="1" customWidth="1"/>
    <col min="38" max="44" width="9.140625" style="46"/>
    <col min="45" max="45" width="13" style="46" customWidth="1"/>
    <col min="46" max="48" width="9.140625" style="46"/>
    <col min="49" max="49" width="12.42578125" style="46" bestFit="1" customWidth="1"/>
    <col min="50" max="50" width="9.140625" style="46"/>
    <col min="51" max="51" width="13.140625" style="46" customWidth="1"/>
    <col min="52" max="54" width="9.140625" style="46"/>
    <col min="55" max="55" width="12" style="46" customWidth="1"/>
    <col min="56" max="56" width="9.140625" style="46"/>
    <col min="57" max="57" width="10.85546875" style="46" bestFit="1" customWidth="1"/>
    <col min="58" max="58" width="9.140625" style="46"/>
    <col min="59" max="59" width="10.5703125" style="46" customWidth="1"/>
    <col min="60" max="60" width="9.140625" style="46"/>
    <col min="61" max="61" width="10.85546875" style="46" bestFit="1" customWidth="1"/>
    <col min="62" max="64" width="9.140625" style="46"/>
    <col min="65" max="65" width="12" style="46" customWidth="1"/>
    <col min="66" max="68" width="9.140625" style="46"/>
    <col min="69" max="69" width="13.140625" style="46" customWidth="1"/>
    <col min="70" max="70" width="9.140625" style="46"/>
    <col min="71" max="71" width="11.28515625" style="46" customWidth="1"/>
    <col min="72" max="78" width="9.140625" style="46"/>
    <col min="79" max="79" width="13.85546875" style="46" customWidth="1"/>
    <col min="80" max="82" width="9.140625" style="46"/>
    <col min="83" max="83" width="11.85546875" style="46" customWidth="1"/>
    <col min="84" max="88" width="9.140625" style="46"/>
    <col min="89" max="89" width="11" style="46" customWidth="1"/>
    <col min="90" max="92" width="9.140625" style="46"/>
    <col min="93" max="93" width="10.85546875" style="46" customWidth="1"/>
    <col min="94" max="94" width="9.140625" style="46"/>
    <col min="95" max="95" width="10.7109375" style="46" customWidth="1"/>
    <col min="96" max="96" width="9.42578125" style="46" customWidth="1"/>
    <col min="97" max="97" width="12.42578125" style="46" bestFit="1" customWidth="1"/>
    <col min="98" max="98" width="9.28515625" style="46" customWidth="1"/>
    <col min="99" max="99" width="13.28515625" style="46" customWidth="1"/>
    <col min="100" max="100" width="9.140625" style="46"/>
    <col min="101" max="101" width="10.85546875" style="46" bestFit="1" customWidth="1"/>
    <col min="102" max="102" width="8.7109375" style="46" customWidth="1"/>
    <col min="103" max="103" width="12.42578125" style="46" bestFit="1" customWidth="1"/>
    <col min="104" max="104" width="8.5703125" style="46" customWidth="1"/>
    <col min="105" max="105" width="10.85546875" style="46" bestFit="1" customWidth="1"/>
    <col min="106" max="106" width="8" style="46" customWidth="1"/>
    <col min="107" max="107" width="10.85546875" style="46" bestFit="1" customWidth="1"/>
    <col min="108" max="108" width="8.42578125" style="46" customWidth="1"/>
    <col min="109" max="109" width="12.42578125" style="46" bestFit="1" customWidth="1"/>
    <col min="110" max="110" width="9.28515625" style="46" customWidth="1"/>
    <col min="111" max="111" width="10.85546875" style="46" bestFit="1" customWidth="1"/>
    <col min="112" max="112" width="9.140625" style="46"/>
    <col min="113" max="113" width="12.85546875" style="46" customWidth="1"/>
    <col min="114" max="114" width="9.140625" style="46"/>
    <col min="115" max="115" width="12.28515625" style="46" customWidth="1"/>
    <col min="116" max="116" width="9.140625" style="46"/>
    <col min="117" max="117" width="12.42578125" style="46" bestFit="1" customWidth="1"/>
    <col min="118" max="121" width="12.42578125" style="46" customWidth="1"/>
    <col min="122" max="122" width="9.140625" style="46"/>
    <col min="123" max="123" width="14.5703125" style="46" customWidth="1"/>
    <col min="124" max="130" width="9.140625" style="46"/>
    <col min="131" max="131" width="12.42578125" style="46" bestFit="1" customWidth="1"/>
    <col min="132" max="132" width="7" style="46" customWidth="1"/>
    <col min="133" max="133" width="13.85546875" style="46" customWidth="1"/>
    <col min="134" max="134" width="9.140625" style="46"/>
    <col min="135" max="135" width="10.5703125" style="46" customWidth="1"/>
    <col min="136" max="136" width="9.140625" style="46"/>
    <col min="137" max="137" width="14.140625" style="46" customWidth="1"/>
    <col min="138" max="138" width="9.140625" style="46"/>
    <col min="139" max="139" width="10.5703125" style="46" customWidth="1"/>
    <col min="140" max="140" width="9.140625" style="46"/>
    <col min="141" max="141" width="14.42578125" style="46" customWidth="1"/>
    <col min="142" max="142" width="9.140625" style="46"/>
    <col min="143" max="143" width="11.140625" style="46" customWidth="1"/>
    <col min="144" max="146" width="9.140625" style="46"/>
    <col min="147" max="147" width="11.42578125" style="46" customWidth="1"/>
    <col min="148" max="148" width="9.140625" style="46"/>
    <col min="149" max="149" width="11.140625" style="46" customWidth="1"/>
    <col min="150" max="150" width="9.140625" style="46"/>
    <col min="151" max="151" width="11.85546875" style="46" customWidth="1"/>
    <col min="152" max="154" width="9.140625" style="46"/>
    <col min="155" max="155" width="11.140625" style="46" customWidth="1"/>
    <col min="156" max="16384" width="9.140625" style="46"/>
  </cols>
  <sheetData>
    <row r="2" spans="1:158" ht="15" customHeight="1">
      <c r="B2" s="153" t="s">
        <v>59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</row>
    <row r="3" spans="1:158" ht="15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158" ht="1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</row>
    <row r="5" spans="1:158" ht="15" customHeight="1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</row>
    <row r="6" spans="1:158" ht="15" customHeight="1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</row>
    <row r="9" spans="1:158" s="48" customFormat="1" ht="32.25" customHeight="1">
      <c r="A9" s="131" t="s">
        <v>0</v>
      </c>
      <c r="B9" s="131" t="s">
        <v>1</v>
      </c>
      <c r="C9" s="131" t="s">
        <v>2</v>
      </c>
      <c r="D9" s="154" t="s">
        <v>3</v>
      </c>
      <c r="E9" s="155"/>
      <c r="F9" s="139" t="s">
        <v>4</v>
      </c>
      <c r="G9" s="139"/>
      <c r="H9" s="139"/>
      <c r="I9" s="139"/>
      <c r="J9" s="139"/>
      <c r="K9" s="139"/>
      <c r="L9" s="139" t="s">
        <v>5</v>
      </c>
      <c r="M9" s="139"/>
      <c r="N9" s="139"/>
      <c r="O9" s="139"/>
      <c r="P9" s="139"/>
      <c r="Q9" s="139"/>
      <c r="R9" s="140" t="s">
        <v>6</v>
      </c>
      <c r="S9" s="158"/>
      <c r="T9" s="140" t="s">
        <v>7</v>
      </c>
      <c r="U9" s="159"/>
      <c r="V9" s="159"/>
      <c r="W9" s="159"/>
      <c r="X9" s="159"/>
      <c r="Y9" s="150"/>
      <c r="Z9" s="139" t="s">
        <v>8</v>
      </c>
      <c r="AA9" s="139"/>
      <c r="AB9" s="139" t="s">
        <v>9</v>
      </c>
      <c r="AC9" s="139"/>
      <c r="AD9" s="139" t="s">
        <v>10</v>
      </c>
      <c r="AE9" s="139"/>
      <c r="AF9" s="139"/>
      <c r="AG9" s="139"/>
      <c r="AH9" s="139"/>
      <c r="AI9" s="139"/>
      <c r="AJ9" s="139" t="s">
        <v>11</v>
      </c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 t="s">
        <v>12</v>
      </c>
      <c r="AY9" s="139"/>
      <c r="AZ9" s="139"/>
      <c r="BA9" s="139"/>
      <c r="BB9" s="139"/>
      <c r="BC9" s="139"/>
      <c r="BD9" s="139" t="s">
        <v>13</v>
      </c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 t="s">
        <v>14</v>
      </c>
      <c r="BS9" s="139"/>
      <c r="BT9" s="139"/>
      <c r="BU9" s="139"/>
      <c r="BV9" s="139"/>
      <c r="BW9" s="139"/>
      <c r="BX9" s="139"/>
      <c r="BY9" s="139"/>
      <c r="BZ9" s="139" t="s">
        <v>15</v>
      </c>
      <c r="CA9" s="139"/>
      <c r="CB9" s="139"/>
      <c r="CC9" s="139"/>
      <c r="CD9" s="139"/>
      <c r="CE9" s="139"/>
      <c r="CF9" s="140" t="s">
        <v>16</v>
      </c>
      <c r="CG9" s="159"/>
      <c r="CH9" s="159"/>
      <c r="CI9" s="159"/>
      <c r="CJ9" s="159"/>
      <c r="CK9" s="159"/>
      <c r="CL9" s="159"/>
      <c r="CM9" s="159"/>
      <c r="CN9" s="159"/>
      <c r="CO9" s="150"/>
      <c r="CP9" s="139" t="s">
        <v>17</v>
      </c>
      <c r="CQ9" s="139"/>
      <c r="CR9" s="139" t="s">
        <v>18</v>
      </c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 t="s">
        <v>19</v>
      </c>
      <c r="DU9" s="139"/>
      <c r="DV9" s="139"/>
      <c r="DW9" s="139"/>
      <c r="DX9" s="139"/>
      <c r="DY9" s="139"/>
      <c r="DZ9" s="139" t="s">
        <v>20</v>
      </c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 t="s">
        <v>21</v>
      </c>
      <c r="EM9" s="139"/>
      <c r="EN9" s="139"/>
      <c r="EO9" s="139"/>
      <c r="EP9" s="139"/>
      <c r="EQ9" s="139"/>
      <c r="ER9" s="139" t="s">
        <v>22</v>
      </c>
      <c r="ES9" s="139"/>
      <c r="ET9" s="139" t="s">
        <v>23</v>
      </c>
      <c r="EU9" s="139"/>
      <c r="EV9" s="139"/>
      <c r="EW9" s="139"/>
      <c r="EX9" s="139"/>
      <c r="EY9" s="139"/>
      <c r="FA9" s="46"/>
      <c r="FB9" s="46"/>
    </row>
    <row r="10" spans="1:158" ht="15.75">
      <c r="A10" s="131"/>
      <c r="B10" s="131"/>
      <c r="C10" s="131"/>
      <c r="D10" s="156"/>
      <c r="E10" s="157"/>
      <c r="F10" s="160">
        <v>1</v>
      </c>
      <c r="G10" s="161"/>
      <c r="H10" s="160">
        <v>2</v>
      </c>
      <c r="I10" s="161"/>
      <c r="J10" s="160" t="s">
        <v>24</v>
      </c>
      <c r="K10" s="161"/>
      <c r="L10" s="160">
        <v>3</v>
      </c>
      <c r="M10" s="161"/>
      <c r="N10" s="160">
        <v>4</v>
      </c>
      <c r="O10" s="161"/>
      <c r="P10" s="160" t="s">
        <v>24</v>
      </c>
      <c r="Q10" s="161"/>
      <c r="R10" s="160">
        <v>5</v>
      </c>
      <c r="S10" s="161"/>
      <c r="T10" s="160">
        <v>6</v>
      </c>
      <c r="U10" s="161"/>
      <c r="V10" s="160">
        <v>7</v>
      </c>
      <c r="W10" s="161"/>
      <c r="X10" s="160" t="s">
        <v>24</v>
      </c>
      <c r="Y10" s="161"/>
      <c r="Z10" s="160">
        <v>8</v>
      </c>
      <c r="AA10" s="161"/>
      <c r="AB10" s="160">
        <v>9</v>
      </c>
      <c r="AC10" s="161"/>
      <c r="AD10" s="160">
        <v>10</v>
      </c>
      <c r="AE10" s="161"/>
      <c r="AF10" s="160">
        <v>11</v>
      </c>
      <c r="AG10" s="161"/>
      <c r="AH10" s="160" t="s">
        <v>24</v>
      </c>
      <c r="AI10" s="161"/>
      <c r="AJ10" s="160">
        <v>12</v>
      </c>
      <c r="AK10" s="161"/>
      <c r="AL10" s="160">
        <v>13</v>
      </c>
      <c r="AM10" s="161"/>
      <c r="AN10" s="160">
        <v>14</v>
      </c>
      <c r="AO10" s="161"/>
      <c r="AP10" s="160">
        <v>15</v>
      </c>
      <c r="AQ10" s="161"/>
      <c r="AR10" s="160">
        <v>16</v>
      </c>
      <c r="AS10" s="161"/>
      <c r="AT10" s="160">
        <v>17</v>
      </c>
      <c r="AU10" s="161"/>
      <c r="AV10" s="160" t="s">
        <v>24</v>
      </c>
      <c r="AW10" s="161"/>
      <c r="AX10" s="160">
        <v>18</v>
      </c>
      <c r="AY10" s="161"/>
      <c r="AZ10" s="160">
        <v>19</v>
      </c>
      <c r="BA10" s="161"/>
      <c r="BB10" s="160" t="s">
        <v>24</v>
      </c>
      <c r="BC10" s="161"/>
      <c r="BD10" s="160">
        <v>20</v>
      </c>
      <c r="BE10" s="161"/>
      <c r="BF10" s="160">
        <v>21</v>
      </c>
      <c r="BG10" s="161"/>
      <c r="BH10" s="160">
        <v>22</v>
      </c>
      <c r="BI10" s="161"/>
      <c r="BJ10" s="160">
        <v>23</v>
      </c>
      <c r="BK10" s="161"/>
      <c r="BL10" s="160">
        <v>24</v>
      </c>
      <c r="BM10" s="161"/>
      <c r="BN10" s="160">
        <v>25</v>
      </c>
      <c r="BO10" s="161"/>
      <c r="BP10" s="160" t="s">
        <v>24</v>
      </c>
      <c r="BQ10" s="161"/>
      <c r="BR10" s="160">
        <v>26</v>
      </c>
      <c r="BS10" s="161"/>
      <c r="BT10" s="160">
        <v>27</v>
      </c>
      <c r="BU10" s="161"/>
      <c r="BV10" s="160">
        <v>28</v>
      </c>
      <c r="BW10" s="161"/>
      <c r="BX10" s="160" t="s">
        <v>24</v>
      </c>
      <c r="BY10" s="161"/>
      <c r="BZ10" s="160">
        <v>29</v>
      </c>
      <c r="CA10" s="161"/>
      <c r="CB10" s="160">
        <v>30</v>
      </c>
      <c r="CC10" s="161"/>
      <c r="CD10" s="160" t="s">
        <v>24</v>
      </c>
      <c r="CE10" s="161"/>
      <c r="CF10" s="160">
        <v>31</v>
      </c>
      <c r="CG10" s="161"/>
      <c r="CH10" s="160">
        <v>32</v>
      </c>
      <c r="CI10" s="161"/>
      <c r="CJ10" s="160">
        <v>33</v>
      </c>
      <c r="CK10" s="161"/>
      <c r="CL10" s="160">
        <v>34</v>
      </c>
      <c r="CM10" s="161"/>
      <c r="CN10" s="160" t="s">
        <v>24</v>
      </c>
      <c r="CO10" s="161"/>
      <c r="CP10" s="160">
        <v>35</v>
      </c>
      <c r="CQ10" s="161"/>
      <c r="CR10" s="160">
        <v>36</v>
      </c>
      <c r="CS10" s="161"/>
      <c r="CT10" s="160">
        <v>37</v>
      </c>
      <c r="CU10" s="161"/>
      <c r="CV10" s="160">
        <v>38</v>
      </c>
      <c r="CW10" s="161"/>
      <c r="CX10" s="160">
        <v>39</v>
      </c>
      <c r="CY10" s="161"/>
      <c r="CZ10" s="160">
        <v>40</v>
      </c>
      <c r="DA10" s="161"/>
      <c r="DB10" s="160">
        <v>41</v>
      </c>
      <c r="DC10" s="161"/>
      <c r="DD10" s="160">
        <v>42</v>
      </c>
      <c r="DE10" s="161"/>
      <c r="DF10" s="160">
        <v>43</v>
      </c>
      <c r="DG10" s="161"/>
      <c r="DH10" s="160">
        <v>44</v>
      </c>
      <c r="DI10" s="161"/>
      <c r="DJ10" s="160">
        <v>45</v>
      </c>
      <c r="DK10" s="161"/>
      <c r="DL10" s="160">
        <v>46</v>
      </c>
      <c r="DM10" s="161"/>
      <c r="DN10" s="160">
        <v>47</v>
      </c>
      <c r="DO10" s="161"/>
      <c r="DP10" s="160">
        <v>48</v>
      </c>
      <c r="DQ10" s="161"/>
      <c r="DR10" s="160" t="s">
        <v>24</v>
      </c>
      <c r="DS10" s="161"/>
      <c r="DT10" s="160">
        <v>49</v>
      </c>
      <c r="DU10" s="161"/>
      <c r="DV10" s="160">
        <v>50</v>
      </c>
      <c r="DW10" s="161"/>
      <c r="DX10" s="160" t="s">
        <v>24</v>
      </c>
      <c r="DY10" s="161"/>
      <c r="DZ10" s="160">
        <v>51</v>
      </c>
      <c r="EA10" s="161"/>
      <c r="EB10" s="160">
        <v>52</v>
      </c>
      <c r="EC10" s="161"/>
      <c r="ED10" s="160">
        <v>53</v>
      </c>
      <c r="EE10" s="161"/>
      <c r="EF10" s="160">
        <v>54</v>
      </c>
      <c r="EG10" s="161"/>
      <c r="EH10" s="160">
        <v>55</v>
      </c>
      <c r="EI10" s="161"/>
      <c r="EJ10" s="160" t="s">
        <v>24</v>
      </c>
      <c r="EK10" s="161"/>
      <c r="EL10" s="160">
        <v>56</v>
      </c>
      <c r="EM10" s="161"/>
      <c r="EN10" s="160">
        <v>57</v>
      </c>
      <c r="EO10" s="161"/>
      <c r="EP10" s="160" t="s">
        <v>24</v>
      </c>
      <c r="EQ10" s="161"/>
      <c r="ER10" s="160">
        <v>58</v>
      </c>
      <c r="ES10" s="161"/>
      <c r="ET10" s="160">
        <v>59</v>
      </c>
      <c r="EU10" s="161"/>
      <c r="EV10" s="160">
        <v>60</v>
      </c>
      <c r="EW10" s="161"/>
      <c r="EX10" s="160" t="s">
        <v>24</v>
      </c>
      <c r="EY10" s="161"/>
      <c r="FA10" s="49"/>
      <c r="FB10" s="49"/>
    </row>
    <row r="11" spans="1:158" s="49" customFormat="1" ht="144.75" customHeight="1">
      <c r="A11" s="131"/>
      <c r="B11" s="131"/>
      <c r="C11" s="131"/>
      <c r="D11" s="58" t="s">
        <v>25</v>
      </c>
      <c r="E11" s="55" t="s">
        <v>26</v>
      </c>
      <c r="F11" s="5" t="s">
        <v>27</v>
      </c>
      <c r="G11" s="5" t="s">
        <v>28</v>
      </c>
      <c r="H11" s="5" t="s">
        <v>27</v>
      </c>
      <c r="I11" s="5" t="s">
        <v>28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27</v>
      </c>
      <c r="O11" s="5" t="s">
        <v>28</v>
      </c>
      <c r="P11" s="5" t="s">
        <v>25</v>
      </c>
      <c r="Q11" s="5" t="s">
        <v>26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27</v>
      </c>
      <c r="W11" s="5" t="s">
        <v>28</v>
      </c>
      <c r="X11" s="5" t="s">
        <v>25</v>
      </c>
      <c r="Y11" s="5" t="s">
        <v>26</v>
      </c>
      <c r="Z11" s="5" t="s">
        <v>25</v>
      </c>
      <c r="AA11" s="5" t="s">
        <v>26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27</v>
      </c>
      <c r="AG11" s="5" t="s">
        <v>28</v>
      </c>
      <c r="AH11" s="5" t="s">
        <v>25</v>
      </c>
      <c r="AI11" s="5" t="s">
        <v>26</v>
      </c>
      <c r="AJ11" s="5" t="s">
        <v>27</v>
      </c>
      <c r="AK11" s="5" t="s">
        <v>28</v>
      </c>
      <c r="AL11" s="5" t="s">
        <v>27</v>
      </c>
      <c r="AM11" s="5" t="s">
        <v>28</v>
      </c>
      <c r="AN11" s="5" t="s">
        <v>27</v>
      </c>
      <c r="AO11" s="5" t="s">
        <v>28</v>
      </c>
      <c r="AP11" s="5" t="s">
        <v>27</v>
      </c>
      <c r="AQ11" s="5" t="s">
        <v>28</v>
      </c>
      <c r="AR11" s="5" t="s">
        <v>27</v>
      </c>
      <c r="AS11" s="5" t="s">
        <v>28</v>
      </c>
      <c r="AT11" s="5" t="s">
        <v>27</v>
      </c>
      <c r="AU11" s="5" t="s">
        <v>28</v>
      </c>
      <c r="AV11" s="5" t="s">
        <v>25</v>
      </c>
      <c r="AW11" s="5" t="s">
        <v>26</v>
      </c>
      <c r="AX11" s="5" t="s">
        <v>27</v>
      </c>
      <c r="AY11" s="5" t="s">
        <v>28</v>
      </c>
      <c r="AZ11" s="5" t="s">
        <v>27</v>
      </c>
      <c r="BA11" s="5" t="s">
        <v>28</v>
      </c>
      <c r="BB11" s="5" t="s">
        <v>25</v>
      </c>
      <c r="BC11" s="5" t="s">
        <v>26</v>
      </c>
      <c r="BD11" s="5" t="s">
        <v>27</v>
      </c>
      <c r="BE11" s="5" t="s">
        <v>28</v>
      </c>
      <c r="BF11" s="5" t="s">
        <v>27</v>
      </c>
      <c r="BG11" s="5" t="s">
        <v>28</v>
      </c>
      <c r="BH11" s="5" t="s">
        <v>27</v>
      </c>
      <c r="BI11" s="5" t="s">
        <v>28</v>
      </c>
      <c r="BJ11" s="5" t="s">
        <v>27</v>
      </c>
      <c r="BK11" s="5" t="s">
        <v>28</v>
      </c>
      <c r="BL11" s="5" t="s">
        <v>27</v>
      </c>
      <c r="BM11" s="5" t="s">
        <v>28</v>
      </c>
      <c r="BN11" s="5" t="s">
        <v>27</v>
      </c>
      <c r="BO11" s="5" t="s">
        <v>28</v>
      </c>
      <c r="BP11" s="5" t="s">
        <v>25</v>
      </c>
      <c r="BQ11" s="5" t="s">
        <v>26</v>
      </c>
      <c r="BR11" s="5" t="s">
        <v>27</v>
      </c>
      <c r="BS11" s="5" t="s">
        <v>28</v>
      </c>
      <c r="BT11" s="5" t="s">
        <v>27</v>
      </c>
      <c r="BU11" s="5" t="s">
        <v>28</v>
      </c>
      <c r="BV11" s="5" t="s">
        <v>27</v>
      </c>
      <c r="BW11" s="5" t="s">
        <v>28</v>
      </c>
      <c r="BX11" s="5" t="s">
        <v>25</v>
      </c>
      <c r="BY11" s="5" t="s">
        <v>26</v>
      </c>
      <c r="BZ11" s="5" t="s">
        <v>27</v>
      </c>
      <c r="CA11" s="5" t="s">
        <v>28</v>
      </c>
      <c r="CB11" s="5" t="s">
        <v>27</v>
      </c>
      <c r="CC11" s="5" t="s">
        <v>28</v>
      </c>
      <c r="CD11" s="5" t="s">
        <v>25</v>
      </c>
      <c r="CE11" s="5" t="s">
        <v>26</v>
      </c>
      <c r="CF11" s="5" t="s">
        <v>25</v>
      </c>
      <c r="CG11" s="5" t="s">
        <v>26</v>
      </c>
      <c r="CH11" s="5" t="s">
        <v>25</v>
      </c>
      <c r="CI11" s="5" t="s">
        <v>26</v>
      </c>
      <c r="CJ11" s="5" t="s">
        <v>25</v>
      </c>
      <c r="CK11" s="5" t="s">
        <v>26</v>
      </c>
      <c r="CL11" s="5" t="s">
        <v>25</v>
      </c>
      <c r="CM11" s="5" t="s">
        <v>26</v>
      </c>
      <c r="CN11" s="5" t="s">
        <v>25</v>
      </c>
      <c r="CO11" s="5" t="s">
        <v>26</v>
      </c>
      <c r="CP11" s="5" t="s">
        <v>25</v>
      </c>
      <c r="CQ11" s="5" t="s">
        <v>26</v>
      </c>
      <c r="CR11" s="5" t="s">
        <v>27</v>
      </c>
      <c r="CS11" s="5" t="s">
        <v>28</v>
      </c>
      <c r="CT11" s="5" t="s">
        <v>27</v>
      </c>
      <c r="CU11" s="5" t="s">
        <v>28</v>
      </c>
      <c r="CV11" s="5" t="s">
        <v>27</v>
      </c>
      <c r="CW11" s="5" t="s">
        <v>28</v>
      </c>
      <c r="CX11" s="5" t="s">
        <v>27</v>
      </c>
      <c r="CY11" s="5" t="s">
        <v>28</v>
      </c>
      <c r="CZ11" s="5" t="s">
        <v>27</v>
      </c>
      <c r="DA11" s="5" t="s">
        <v>28</v>
      </c>
      <c r="DB11" s="5" t="s">
        <v>27</v>
      </c>
      <c r="DC11" s="5" t="s">
        <v>28</v>
      </c>
      <c r="DD11" s="5" t="s">
        <v>27</v>
      </c>
      <c r="DE11" s="5" t="s">
        <v>28</v>
      </c>
      <c r="DF11" s="5" t="s">
        <v>27</v>
      </c>
      <c r="DG11" s="5" t="s">
        <v>28</v>
      </c>
      <c r="DH11" s="5" t="s">
        <v>27</v>
      </c>
      <c r="DI11" s="5" t="s">
        <v>28</v>
      </c>
      <c r="DJ11" s="5" t="s">
        <v>27</v>
      </c>
      <c r="DK11" s="5" t="s">
        <v>28</v>
      </c>
      <c r="DL11" s="5" t="s">
        <v>27</v>
      </c>
      <c r="DM11" s="5" t="s">
        <v>28</v>
      </c>
      <c r="DN11" s="5" t="s">
        <v>27</v>
      </c>
      <c r="DO11" s="5" t="s">
        <v>28</v>
      </c>
      <c r="DP11" s="5" t="s">
        <v>27</v>
      </c>
      <c r="DQ11" s="5" t="s">
        <v>28</v>
      </c>
      <c r="DR11" s="5" t="s">
        <v>25</v>
      </c>
      <c r="DS11" s="5" t="s">
        <v>26</v>
      </c>
      <c r="DT11" s="5" t="s">
        <v>27</v>
      </c>
      <c r="DU11" s="5" t="s">
        <v>28</v>
      </c>
      <c r="DV11" s="5" t="s">
        <v>27</v>
      </c>
      <c r="DW11" s="5" t="s">
        <v>28</v>
      </c>
      <c r="DX11" s="5" t="s">
        <v>25</v>
      </c>
      <c r="DY11" s="5" t="s">
        <v>26</v>
      </c>
      <c r="DZ11" s="5" t="s">
        <v>27</v>
      </c>
      <c r="EA11" s="5" t="s">
        <v>28</v>
      </c>
      <c r="EB11" s="5" t="s">
        <v>27</v>
      </c>
      <c r="EC11" s="5" t="s">
        <v>28</v>
      </c>
      <c r="ED11" s="5" t="s">
        <v>27</v>
      </c>
      <c r="EE11" s="5" t="s">
        <v>28</v>
      </c>
      <c r="EF11" s="5" t="s">
        <v>27</v>
      </c>
      <c r="EG11" s="5" t="s">
        <v>28</v>
      </c>
      <c r="EH11" s="5" t="s">
        <v>27</v>
      </c>
      <c r="EI11" s="5" t="s">
        <v>28</v>
      </c>
      <c r="EJ11" s="5" t="s">
        <v>25</v>
      </c>
      <c r="EK11" s="5" t="s">
        <v>26</v>
      </c>
      <c r="EL11" s="5" t="s">
        <v>27</v>
      </c>
      <c r="EM11" s="5" t="s">
        <v>28</v>
      </c>
      <c r="EN11" s="5" t="s">
        <v>27</v>
      </c>
      <c r="EO11" s="5" t="s">
        <v>28</v>
      </c>
      <c r="EP11" s="5" t="s">
        <v>25</v>
      </c>
      <c r="EQ11" s="5" t="s">
        <v>26</v>
      </c>
      <c r="ER11" s="5" t="s">
        <v>25</v>
      </c>
      <c r="ES11" s="5" t="s">
        <v>26</v>
      </c>
      <c r="ET11" s="5" t="s">
        <v>27</v>
      </c>
      <c r="EU11" s="5" t="s">
        <v>28</v>
      </c>
      <c r="EV11" s="5" t="s">
        <v>27</v>
      </c>
      <c r="EW11" s="5" t="s">
        <v>28</v>
      </c>
      <c r="EX11" s="5" t="s">
        <v>25</v>
      </c>
      <c r="EY11" s="5" t="s">
        <v>26</v>
      </c>
      <c r="FA11" s="46"/>
      <c r="FB11" s="46"/>
    </row>
    <row r="12" spans="1:158">
      <c r="A12" s="44">
        <v>630036</v>
      </c>
      <c r="B12" s="44">
        <v>3409</v>
      </c>
      <c r="C12" s="45" t="s">
        <v>29</v>
      </c>
      <c r="D12" s="59">
        <v>0</v>
      </c>
      <c r="E12" s="56">
        <v>0</v>
      </c>
      <c r="F12" s="59"/>
      <c r="G12" s="56"/>
      <c r="H12" s="59"/>
      <c r="I12" s="56"/>
      <c r="J12" s="59">
        <v>0</v>
      </c>
      <c r="K12" s="56">
        <v>0</v>
      </c>
      <c r="L12" s="59"/>
      <c r="M12" s="56"/>
      <c r="N12" s="59"/>
      <c r="O12" s="56"/>
      <c r="P12" s="59">
        <v>0</v>
      </c>
      <c r="Q12" s="56">
        <v>0</v>
      </c>
      <c r="R12" s="59"/>
      <c r="S12" s="56"/>
      <c r="T12" s="59"/>
      <c r="U12" s="56"/>
      <c r="V12" s="59"/>
      <c r="W12" s="56"/>
      <c r="X12" s="59">
        <v>0</v>
      </c>
      <c r="Y12" s="56">
        <v>0</v>
      </c>
      <c r="Z12" s="59"/>
      <c r="AA12" s="56"/>
      <c r="AB12" s="59"/>
      <c r="AC12" s="56"/>
      <c r="AD12" s="59"/>
      <c r="AE12" s="56"/>
      <c r="AF12" s="59"/>
      <c r="AG12" s="56"/>
      <c r="AH12" s="59">
        <v>0</v>
      </c>
      <c r="AI12" s="56">
        <v>0</v>
      </c>
      <c r="AJ12" s="59"/>
      <c r="AK12" s="56"/>
      <c r="AL12" s="59"/>
      <c r="AM12" s="56"/>
      <c r="AN12" s="59"/>
      <c r="AO12" s="56"/>
      <c r="AP12" s="59"/>
      <c r="AQ12" s="56"/>
      <c r="AR12" s="59"/>
      <c r="AS12" s="56"/>
      <c r="AT12" s="59"/>
      <c r="AU12" s="56"/>
      <c r="AV12" s="59">
        <v>0</v>
      </c>
      <c r="AW12" s="56">
        <v>0</v>
      </c>
      <c r="AX12" s="59"/>
      <c r="AY12" s="56"/>
      <c r="AZ12" s="59"/>
      <c r="BA12" s="56"/>
      <c r="BB12" s="59">
        <v>0</v>
      </c>
      <c r="BC12" s="56">
        <v>0</v>
      </c>
      <c r="BD12" s="59"/>
      <c r="BE12" s="56"/>
      <c r="BF12" s="59"/>
      <c r="BG12" s="56"/>
      <c r="BH12" s="59"/>
      <c r="BI12" s="56"/>
      <c r="BJ12" s="59"/>
      <c r="BK12" s="56"/>
      <c r="BL12" s="59"/>
      <c r="BM12" s="56"/>
      <c r="BN12" s="59"/>
      <c r="BO12" s="56"/>
      <c r="BP12" s="59">
        <v>0</v>
      </c>
      <c r="BQ12" s="56">
        <v>0</v>
      </c>
      <c r="BR12" s="59"/>
      <c r="BS12" s="56"/>
      <c r="BT12" s="59"/>
      <c r="BU12" s="56"/>
      <c r="BV12" s="59"/>
      <c r="BW12" s="56"/>
      <c r="BX12" s="59">
        <v>0</v>
      </c>
      <c r="BY12" s="56">
        <v>0</v>
      </c>
      <c r="BZ12" s="59"/>
      <c r="CA12" s="56"/>
      <c r="CB12" s="59"/>
      <c r="CC12" s="56"/>
      <c r="CD12" s="59">
        <v>0</v>
      </c>
      <c r="CE12" s="56">
        <v>0</v>
      </c>
      <c r="CF12" s="59"/>
      <c r="CG12" s="56"/>
      <c r="CH12" s="59"/>
      <c r="CI12" s="56"/>
      <c r="CJ12" s="59"/>
      <c r="CK12" s="56"/>
      <c r="CL12" s="59"/>
      <c r="CM12" s="56"/>
      <c r="CN12" s="59">
        <v>0</v>
      </c>
      <c r="CO12" s="56">
        <v>0</v>
      </c>
      <c r="CP12" s="59"/>
      <c r="CQ12" s="56"/>
      <c r="CR12" s="59"/>
      <c r="CS12" s="56"/>
      <c r="CT12" s="59"/>
      <c r="CU12" s="56"/>
      <c r="CV12" s="59"/>
      <c r="CW12" s="56"/>
      <c r="CX12" s="59"/>
      <c r="CY12" s="56"/>
      <c r="CZ12" s="59"/>
      <c r="DA12" s="56"/>
      <c r="DB12" s="59"/>
      <c r="DC12" s="56"/>
      <c r="DD12" s="59"/>
      <c r="DE12" s="56"/>
      <c r="DF12" s="59"/>
      <c r="DG12" s="56"/>
      <c r="DH12" s="59"/>
      <c r="DI12" s="56"/>
      <c r="DJ12" s="59"/>
      <c r="DK12" s="56"/>
      <c r="DL12" s="59"/>
      <c r="DM12" s="56"/>
      <c r="DN12" s="59"/>
      <c r="DO12" s="56"/>
      <c r="DP12" s="59"/>
      <c r="DQ12" s="56"/>
      <c r="DR12" s="59">
        <v>0</v>
      </c>
      <c r="DS12" s="56">
        <v>0</v>
      </c>
      <c r="DT12" s="59"/>
      <c r="DU12" s="56"/>
      <c r="DV12" s="59"/>
      <c r="DW12" s="56"/>
      <c r="DX12" s="59">
        <v>0</v>
      </c>
      <c r="DY12" s="56">
        <v>0</v>
      </c>
      <c r="DZ12" s="59"/>
      <c r="EA12" s="56"/>
      <c r="EB12" s="59"/>
      <c r="EC12" s="56"/>
      <c r="ED12" s="59"/>
      <c r="EE12" s="56"/>
      <c r="EF12" s="59"/>
      <c r="EG12" s="56"/>
      <c r="EH12" s="59"/>
      <c r="EI12" s="56"/>
      <c r="EJ12" s="59">
        <v>0</v>
      </c>
      <c r="EK12" s="56">
        <v>0</v>
      </c>
      <c r="EL12" s="59"/>
      <c r="EM12" s="56"/>
      <c r="EN12" s="59"/>
      <c r="EO12" s="56"/>
      <c r="EP12" s="59">
        <v>0</v>
      </c>
      <c r="EQ12" s="56">
        <v>0</v>
      </c>
      <c r="ER12" s="59"/>
      <c r="ES12" s="56"/>
      <c r="ET12" s="59"/>
      <c r="EU12" s="56"/>
      <c r="EV12" s="59"/>
      <c r="EW12" s="56"/>
      <c r="EX12" s="59">
        <v>0</v>
      </c>
      <c r="EY12" s="56">
        <v>0</v>
      </c>
    </row>
    <row r="13" spans="1:158">
      <c r="A13" s="44">
        <v>630044</v>
      </c>
      <c r="B13" s="44">
        <v>4018</v>
      </c>
      <c r="C13" s="45" t="s">
        <v>57</v>
      </c>
      <c r="D13" s="59">
        <v>0</v>
      </c>
      <c r="E13" s="56">
        <v>0</v>
      </c>
      <c r="F13" s="59"/>
      <c r="G13" s="56"/>
      <c r="H13" s="59"/>
      <c r="I13" s="56"/>
      <c r="J13" s="59">
        <v>0</v>
      </c>
      <c r="K13" s="56">
        <v>0</v>
      </c>
      <c r="L13" s="59"/>
      <c r="M13" s="56"/>
      <c r="N13" s="59"/>
      <c r="O13" s="56"/>
      <c r="P13" s="59">
        <v>0</v>
      </c>
      <c r="Q13" s="56">
        <v>0</v>
      </c>
      <c r="R13" s="59"/>
      <c r="S13" s="56"/>
      <c r="T13" s="59"/>
      <c r="U13" s="56"/>
      <c r="V13" s="59"/>
      <c r="W13" s="56"/>
      <c r="X13" s="59">
        <v>0</v>
      </c>
      <c r="Y13" s="56">
        <v>0</v>
      </c>
      <c r="Z13" s="59"/>
      <c r="AA13" s="56"/>
      <c r="AB13" s="59"/>
      <c r="AC13" s="56"/>
      <c r="AD13" s="59"/>
      <c r="AE13" s="56"/>
      <c r="AF13" s="59"/>
      <c r="AG13" s="56"/>
      <c r="AH13" s="59">
        <v>0</v>
      </c>
      <c r="AI13" s="56">
        <v>0</v>
      </c>
      <c r="AJ13" s="59"/>
      <c r="AK13" s="56"/>
      <c r="AL13" s="59"/>
      <c r="AM13" s="56"/>
      <c r="AN13" s="59"/>
      <c r="AO13" s="56"/>
      <c r="AP13" s="59"/>
      <c r="AQ13" s="56"/>
      <c r="AR13" s="59"/>
      <c r="AS13" s="56"/>
      <c r="AT13" s="59"/>
      <c r="AU13" s="56"/>
      <c r="AV13" s="59">
        <v>0</v>
      </c>
      <c r="AW13" s="56">
        <v>0</v>
      </c>
      <c r="AX13" s="59"/>
      <c r="AY13" s="56"/>
      <c r="AZ13" s="59"/>
      <c r="BA13" s="56"/>
      <c r="BB13" s="59">
        <v>0</v>
      </c>
      <c r="BC13" s="56">
        <v>0</v>
      </c>
      <c r="BD13" s="59"/>
      <c r="BE13" s="56"/>
      <c r="BF13" s="59"/>
      <c r="BG13" s="56"/>
      <c r="BH13" s="59"/>
      <c r="BI13" s="56"/>
      <c r="BJ13" s="59"/>
      <c r="BK13" s="56"/>
      <c r="BL13" s="59"/>
      <c r="BM13" s="56"/>
      <c r="BN13" s="59"/>
      <c r="BO13" s="56"/>
      <c r="BP13" s="59">
        <v>0</v>
      </c>
      <c r="BQ13" s="56">
        <v>0</v>
      </c>
      <c r="BR13" s="59"/>
      <c r="BS13" s="56"/>
      <c r="BT13" s="59"/>
      <c r="BU13" s="56"/>
      <c r="BV13" s="59"/>
      <c r="BW13" s="56"/>
      <c r="BX13" s="59">
        <v>0</v>
      </c>
      <c r="BY13" s="56">
        <v>0</v>
      </c>
      <c r="BZ13" s="59"/>
      <c r="CA13" s="56"/>
      <c r="CB13" s="59"/>
      <c r="CC13" s="56"/>
      <c r="CD13" s="59">
        <v>0</v>
      </c>
      <c r="CE13" s="56">
        <v>0</v>
      </c>
      <c r="CF13" s="59"/>
      <c r="CG13" s="56"/>
      <c r="CH13" s="59"/>
      <c r="CI13" s="56"/>
      <c r="CJ13" s="59"/>
      <c r="CK13" s="56"/>
      <c r="CL13" s="59"/>
      <c r="CM13" s="56"/>
      <c r="CN13" s="59">
        <v>0</v>
      </c>
      <c r="CO13" s="56">
        <v>0</v>
      </c>
      <c r="CP13" s="59"/>
      <c r="CQ13" s="56"/>
      <c r="CR13" s="59"/>
      <c r="CS13" s="56">
        <v>0</v>
      </c>
      <c r="CT13" s="59"/>
      <c r="CU13" s="56"/>
      <c r="CV13" s="59"/>
      <c r="CW13" s="56"/>
      <c r="CX13" s="59"/>
      <c r="CY13" s="56"/>
      <c r="CZ13" s="59"/>
      <c r="DA13" s="56"/>
      <c r="DB13" s="59"/>
      <c r="DC13" s="56"/>
      <c r="DD13" s="59"/>
      <c r="DE13" s="56"/>
      <c r="DF13" s="59"/>
      <c r="DG13" s="56"/>
      <c r="DH13" s="59"/>
      <c r="DI13" s="56"/>
      <c r="DJ13" s="59"/>
      <c r="DK13" s="56"/>
      <c r="DL13" s="59"/>
      <c r="DM13" s="56"/>
      <c r="DN13" s="59"/>
      <c r="DO13" s="56"/>
      <c r="DP13" s="59"/>
      <c r="DQ13" s="56"/>
      <c r="DR13" s="59">
        <v>0</v>
      </c>
      <c r="DS13" s="56">
        <v>0</v>
      </c>
      <c r="DT13" s="59"/>
      <c r="DU13" s="56"/>
      <c r="DV13" s="59"/>
      <c r="DW13" s="56"/>
      <c r="DX13" s="59">
        <v>0</v>
      </c>
      <c r="DY13" s="56">
        <v>0</v>
      </c>
      <c r="DZ13" s="59"/>
      <c r="EA13" s="56"/>
      <c r="EB13" s="59"/>
      <c r="EC13" s="56"/>
      <c r="ED13" s="59"/>
      <c r="EE13" s="56"/>
      <c r="EF13" s="59"/>
      <c r="EG13" s="56"/>
      <c r="EH13" s="59"/>
      <c r="EI13" s="56"/>
      <c r="EJ13" s="59">
        <v>0</v>
      </c>
      <c r="EK13" s="56">
        <v>0</v>
      </c>
      <c r="EL13" s="59"/>
      <c r="EM13" s="56"/>
      <c r="EN13" s="59"/>
      <c r="EO13" s="56"/>
      <c r="EP13" s="59">
        <v>0</v>
      </c>
      <c r="EQ13" s="56">
        <v>0</v>
      </c>
      <c r="ER13" s="59"/>
      <c r="ES13" s="56"/>
      <c r="ET13" s="59"/>
      <c r="EU13" s="56"/>
      <c r="EV13" s="59"/>
      <c r="EW13" s="56"/>
      <c r="EX13" s="59">
        <v>0</v>
      </c>
      <c r="EY13" s="56">
        <v>0</v>
      </c>
    </row>
    <row r="14" spans="1:158">
      <c r="A14" s="44">
        <v>630047</v>
      </c>
      <c r="B14" s="44">
        <v>4021</v>
      </c>
      <c r="C14" s="45" t="s">
        <v>30</v>
      </c>
      <c r="D14" s="59">
        <v>20</v>
      </c>
      <c r="E14" s="56">
        <v>3531.8339999999998</v>
      </c>
      <c r="F14" s="59"/>
      <c r="G14" s="56"/>
      <c r="H14" s="59"/>
      <c r="I14" s="56"/>
      <c r="J14" s="59">
        <v>0</v>
      </c>
      <c r="K14" s="56">
        <v>0</v>
      </c>
      <c r="L14" s="59"/>
      <c r="M14" s="56"/>
      <c r="N14" s="59"/>
      <c r="O14" s="56"/>
      <c r="P14" s="59">
        <v>0</v>
      </c>
      <c r="Q14" s="56">
        <v>0</v>
      </c>
      <c r="R14" s="59"/>
      <c r="S14" s="56"/>
      <c r="T14" s="59"/>
      <c r="U14" s="56"/>
      <c r="V14" s="59"/>
      <c r="W14" s="56"/>
      <c r="X14" s="59">
        <v>0</v>
      </c>
      <c r="Y14" s="56">
        <v>0</v>
      </c>
      <c r="Z14" s="59"/>
      <c r="AA14" s="56"/>
      <c r="AB14" s="59"/>
      <c r="AC14" s="56"/>
      <c r="AD14" s="59"/>
      <c r="AE14" s="56"/>
      <c r="AF14" s="59"/>
      <c r="AG14" s="56"/>
      <c r="AH14" s="59">
        <v>0</v>
      </c>
      <c r="AI14" s="56">
        <v>0</v>
      </c>
      <c r="AJ14" s="59"/>
      <c r="AK14" s="56"/>
      <c r="AL14" s="59"/>
      <c r="AM14" s="56"/>
      <c r="AN14" s="59"/>
      <c r="AO14" s="56"/>
      <c r="AP14" s="59"/>
      <c r="AQ14" s="56"/>
      <c r="AR14" s="59"/>
      <c r="AS14" s="56"/>
      <c r="AT14" s="59"/>
      <c r="AU14" s="56"/>
      <c r="AV14" s="59">
        <v>0</v>
      </c>
      <c r="AW14" s="56">
        <v>0</v>
      </c>
      <c r="AX14" s="59"/>
      <c r="AY14" s="56"/>
      <c r="AZ14" s="59"/>
      <c r="BA14" s="56"/>
      <c r="BB14" s="59">
        <v>0</v>
      </c>
      <c r="BC14" s="56">
        <v>0</v>
      </c>
      <c r="BD14" s="59"/>
      <c r="BE14" s="56"/>
      <c r="BF14" s="59"/>
      <c r="BG14" s="56"/>
      <c r="BH14" s="59"/>
      <c r="BI14" s="56"/>
      <c r="BJ14" s="59"/>
      <c r="BK14" s="56"/>
      <c r="BL14" s="59"/>
      <c r="BM14" s="56"/>
      <c r="BN14" s="59"/>
      <c r="BO14" s="56"/>
      <c r="BP14" s="59">
        <v>0</v>
      </c>
      <c r="BQ14" s="56">
        <v>0</v>
      </c>
      <c r="BR14" s="59"/>
      <c r="BS14" s="56"/>
      <c r="BT14" s="59"/>
      <c r="BU14" s="56"/>
      <c r="BV14" s="59"/>
      <c r="BW14" s="56"/>
      <c r="BX14" s="59">
        <v>0</v>
      </c>
      <c r="BY14" s="56">
        <v>0</v>
      </c>
      <c r="BZ14" s="59"/>
      <c r="CA14" s="56"/>
      <c r="CB14" s="59"/>
      <c r="CC14" s="56"/>
      <c r="CD14" s="59">
        <v>0</v>
      </c>
      <c r="CE14" s="56">
        <v>0</v>
      </c>
      <c r="CF14" s="59"/>
      <c r="CG14" s="56"/>
      <c r="CH14" s="59"/>
      <c r="CI14" s="56"/>
      <c r="CJ14" s="59"/>
      <c r="CK14" s="56"/>
      <c r="CL14" s="59"/>
      <c r="CM14" s="56"/>
      <c r="CN14" s="59">
        <v>0</v>
      </c>
      <c r="CO14" s="56">
        <v>0</v>
      </c>
      <c r="CP14" s="59"/>
      <c r="CQ14" s="56"/>
      <c r="CR14" s="59">
        <v>10</v>
      </c>
      <c r="CS14" s="56">
        <v>1726.49</v>
      </c>
      <c r="CT14" s="59">
        <v>2</v>
      </c>
      <c r="CU14" s="56">
        <v>401.18200000000002</v>
      </c>
      <c r="CV14" s="59"/>
      <c r="CW14" s="56"/>
      <c r="CX14" s="59">
        <v>2</v>
      </c>
      <c r="CY14" s="56">
        <v>256.97800000000001</v>
      </c>
      <c r="CZ14" s="59">
        <v>3</v>
      </c>
      <c r="DA14" s="56">
        <v>469.44600000000003</v>
      </c>
      <c r="DB14" s="59"/>
      <c r="DC14" s="56"/>
      <c r="DD14" s="59"/>
      <c r="DE14" s="56"/>
      <c r="DF14" s="59"/>
      <c r="DG14" s="56"/>
      <c r="DH14" s="59">
        <v>1</v>
      </c>
      <c r="DI14" s="56">
        <v>152.91200000000001</v>
      </c>
      <c r="DJ14" s="59"/>
      <c r="DK14" s="56"/>
      <c r="DL14" s="59">
        <v>1</v>
      </c>
      <c r="DM14" s="56">
        <v>225.38499999999999</v>
      </c>
      <c r="DN14" s="59"/>
      <c r="DO14" s="56"/>
      <c r="DP14" s="59"/>
      <c r="DQ14" s="56"/>
      <c r="DR14" s="59">
        <v>19</v>
      </c>
      <c r="DS14" s="56">
        <v>3232.393</v>
      </c>
      <c r="DT14" s="59"/>
      <c r="DU14" s="56"/>
      <c r="DV14" s="59"/>
      <c r="DW14" s="56"/>
      <c r="DX14" s="59">
        <v>0</v>
      </c>
      <c r="DY14" s="56">
        <v>0</v>
      </c>
      <c r="DZ14" s="59"/>
      <c r="EA14" s="56"/>
      <c r="EB14" s="59">
        <v>1</v>
      </c>
      <c r="EC14" s="56">
        <v>299.44099999999997</v>
      </c>
      <c r="ED14" s="59"/>
      <c r="EE14" s="56"/>
      <c r="EF14" s="59"/>
      <c r="EG14" s="56"/>
      <c r="EH14" s="59"/>
      <c r="EI14" s="56"/>
      <c r="EJ14" s="59">
        <v>1</v>
      </c>
      <c r="EK14" s="56">
        <v>299.44099999999997</v>
      </c>
      <c r="EL14" s="59"/>
      <c r="EM14" s="56"/>
      <c r="EN14" s="59"/>
      <c r="EO14" s="56"/>
      <c r="EP14" s="59">
        <v>0</v>
      </c>
      <c r="EQ14" s="56">
        <v>0</v>
      </c>
      <c r="ER14" s="59"/>
      <c r="ES14" s="56"/>
      <c r="ET14" s="59"/>
      <c r="EU14" s="56"/>
      <c r="EV14" s="59"/>
      <c r="EW14" s="56"/>
      <c r="EX14" s="59">
        <v>0</v>
      </c>
      <c r="EY14" s="56">
        <v>0</v>
      </c>
    </row>
    <row r="15" spans="1:158">
      <c r="A15" s="44">
        <v>630048</v>
      </c>
      <c r="B15" s="44">
        <v>4022</v>
      </c>
      <c r="C15" s="45" t="s">
        <v>31</v>
      </c>
      <c r="D15" s="59">
        <v>0</v>
      </c>
      <c r="E15" s="56">
        <v>0</v>
      </c>
      <c r="F15" s="59"/>
      <c r="G15" s="56"/>
      <c r="H15" s="59"/>
      <c r="I15" s="56"/>
      <c r="J15" s="59">
        <v>0</v>
      </c>
      <c r="K15" s="56">
        <v>0</v>
      </c>
      <c r="L15" s="59"/>
      <c r="M15" s="56"/>
      <c r="N15" s="59"/>
      <c r="O15" s="56"/>
      <c r="P15" s="59">
        <v>0</v>
      </c>
      <c r="Q15" s="56">
        <v>0</v>
      </c>
      <c r="R15" s="59"/>
      <c r="S15" s="56"/>
      <c r="T15" s="59"/>
      <c r="U15" s="56"/>
      <c r="V15" s="59"/>
      <c r="W15" s="56"/>
      <c r="X15" s="59">
        <v>0</v>
      </c>
      <c r="Y15" s="56">
        <v>0</v>
      </c>
      <c r="Z15" s="59"/>
      <c r="AA15" s="56"/>
      <c r="AB15" s="59"/>
      <c r="AC15" s="56"/>
      <c r="AD15" s="59"/>
      <c r="AE15" s="56"/>
      <c r="AF15" s="59"/>
      <c r="AG15" s="56"/>
      <c r="AH15" s="59">
        <v>0</v>
      </c>
      <c r="AI15" s="56">
        <v>0</v>
      </c>
      <c r="AJ15" s="59"/>
      <c r="AK15" s="56"/>
      <c r="AL15" s="59"/>
      <c r="AM15" s="56"/>
      <c r="AN15" s="59"/>
      <c r="AO15" s="56"/>
      <c r="AP15" s="59"/>
      <c r="AQ15" s="56"/>
      <c r="AR15" s="59"/>
      <c r="AS15" s="56"/>
      <c r="AT15" s="59"/>
      <c r="AU15" s="56"/>
      <c r="AV15" s="59">
        <v>0</v>
      </c>
      <c r="AW15" s="56">
        <v>0</v>
      </c>
      <c r="AX15" s="59"/>
      <c r="AY15" s="56"/>
      <c r="AZ15" s="59"/>
      <c r="BA15" s="56"/>
      <c r="BB15" s="59">
        <v>0</v>
      </c>
      <c r="BC15" s="56">
        <v>0</v>
      </c>
      <c r="BD15" s="59"/>
      <c r="BE15" s="56"/>
      <c r="BF15" s="59"/>
      <c r="BG15" s="56"/>
      <c r="BH15" s="59"/>
      <c r="BI15" s="56"/>
      <c r="BJ15" s="59"/>
      <c r="BK15" s="56"/>
      <c r="BL15" s="59"/>
      <c r="BM15" s="56"/>
      <c r="BN15" s="59"/>
      <c r="BO15" s="56"/>
      <c r="BP15" s="59">
        <v>0</v>
      </c>
      <c r="BQ15" s="56">
        <v>0</v>
      </c>
      <c r="BR15" s="59"/>
      <c r="BS15" s="56"/>
      <c r="BT15" s="59"/>
      <c r="BU15" s="56"/>
      <c r="BV15" s="59"/>
      <c r="BW15" s="56"/>
      <c r="BX15" s="59">
        <v>0</v>
      </c>
      <c r="BY15" s="56">
        <v>0</v>
      </c>
      <c r="BZ15" s="59"/>
      <c r="CA15" s="56"/>
      <c r="CB15" s="59"/>
      <c r="CC15" s="56"/>
      <c r="CD15" s="59">
        <v>0</v>
      </c>
      <c r="CE15" s="56">
        <v>0</v>
      </c>
      <c r="CF15" s="59"/>
      <c r="CG15" s="56"/>
      <c r="CH15" s="59"/>
      <c r="CI15" s="56"/>
      <c r="CJ15" s="59"/>
      <c r="CK15" s="56"/>
      <c r="CL15" s="59"/>
      <c r="CM15" s="56"/>
      <c r="CN15" s="59">
        <v>0</v>
      </c>
      <c r="CO15" s="56">
        <v>0</v>
      </c>
      <c r="CP15" s="59"/>
      <c r="CQ15" s="56"/>
      <c r="CR15" s="59"/>
      <c r="CS15" s="56"/>
      <c r="CT15" s="59"/>
      <c r="CU15" s="56"/>
      <c r="CV15" s="59"/>
      <c r="CW15" s="56"/>
      <c r="CX15" s="59"/>
      <c r="CY15" s="56"/>
      <c r="CZ15" s="59"/>
      <c r="DA15" s="56"/>
      <c r="DB15" s="59"/>
      <c r="DC15" s="56"/>
      <c r="DD15" s="59"/>
      <c r="DE15" s="56"/>
      <c r="DF15" s="59"/>
      <c r="DG15" s="56"/>
      <c r="DH15" s="59"/>
      <c r="DI15" s="56"/>
      <c r="DJ15" s="59"/>
      <c r="DK15" s="56"/>
      <c r="DL15" s="59"/>
      <c r="DM15" s="56"/>
      <c r="DN15" s="59"/>
      <c r="DO15" s="56"/>
      <c r="DP15" s="59"/>
      <c r="DQ15" s="56"/>
      <c r="DR15" s="59">
        <v>0</v>
      </c>
      <c r="DS15" s="56">
        <v>0</v>
      </c>
      <c r="DT15" s="59"/>
      <c r="DU15" s="56"/>
      <c r="DV15" s="59"/>
      <c r="DW15" s="56"/>
      <c r="DX15" s="59">
        <v>0</v>
      </c>
      <c r="DY15" s="56">
        <v>0</v>
      </c>
      <c r="DZ15" s="59"/>
      <c r="EA15" s="56"/>
      <c r="EB15" s="59"/>
      <c r="EC15" s="56"/>
      <c r="ED15" s="59"/>
      <c r="EE15" s="56"/>
      <c r="EF15" s="59"/>
      <c r="EG15" s="56"/>
      <c r="EH15" s="59"/>
      <c r="EI15" s="56"/>
      <c r="EJ15" s="59">
        <v>0</v>
      </c>
      <c r="EK15" s="56">
        <v>0</v>
      </c>
      <c r="EL15" s="59"/>
      <c r="EM15" s="56"/>
      <c r="EN15" s="59"/>
      <c r="EO15" s="56"/>
      <c r="EP15" s="59">
        <v>0</v>
      </c>
      <c r="EQ15" s="56">
        <v>0</v>
      </c>
      <c r="ER15" s="59"/>
      <c r="ES15" s="56"/>
      <c r="ET15" s="59"/>
      <c r="EU15" s="56"/>
      <c r="EV15" s="59"/>
      <c r="EW15" s="56"/>
      <c r="EX15" s="59">
        <v>0</v>
      </c>
      <c r="EY15" s="56">
        <v>0</v>
      </c>
    </row>
    <row r="16" spans="1:158">
      <c r="A16" s="44">
        <v>630049</v>
      </c>
      <c r="B16" s="44">
        <v>4023</v>
      </c>
      <c r="C16" s="45" t="s">
        <v>32</v>
      </c>
      <c r="D16" s="59">
        <v>0</v>
      </c>
      <c r="E16" s="56">
        <v>0</v>
      </c>
      <c r="F16" s="59"/>
      <c r="G16" s="56"/>
      <c r="H16" s="59"/>
      <c r="I16" s="56"/>
      <c r="J16" s="59">
        <v>0</v>
      </c>
      <c r="K16" s="56">
        <v>0</v>
      </c>
      <c r="L16" s="59"/>
      <c r="M16" s="56"/>
      <c r="N16" s="59"/>
      <c r="O16" s="56"/>
      <c r="P16" s="59">
        <v>0</v>
      </c>
      <c r="Q16" s="56">
        <v>0</v>
      </c>
      <c r="R16" s="59"/>
      <c r="S16" s="56"/>
      <c r="T16" s="59"/>
      <c r="U16" s="56"/>
      <c r="V16" s="59"/>
      <c r="W16" s="56"/>
      <c r="X16" s="59">
        <v>0</v>
      </c>
      <c r="Y16" s="56">
        <v>0</v>
      </c>
      <c r="Z16" s="59"/>
      <c r="AA16" s="56"/>
      <c r="AB16" s="59"/>
      <c r="AC16" s="56"/>
      <c r="AD16" s="59"/>
      <c r="AE16" s="56"/>
      <c r="AF16" s="59"/>
      <c r="AG16" s="56"/>
      <c r="AH16" s="59">
        <v>0</v>
      </c>
      <c r="AI16" s="56">
        <v>0</v>
      </c>
      <c r="AJ16" s="59"/>
      <c r="AK16" s="56"/>
      <c r="AL16" s="59"/>
      <c r="AM16" s="56"/>
      <c r="AN16" s="59"/>
      <c r="AO16" s="56"/>
      <c r="AP16" s="59"/>
      <c r="AQ16" s="56"/>
      <c r="AR16" s="59"/>
      <c r="AS16" s="56"/>
      <c r="AT16" s="59"/>
      <c r="AU16" s="56"/>
      <c r="AV16" s="59">
        <v>0</v>
      </c>
      <c r="AW16" s="56">
        <v>0</v>
      </c>
      <c r="AX16" s="59"/>
      <c r="AY16" s="56"/>
      <c r="AZ16" s="59"/>
      <c r="BA16" s="56"/>
      <c r="BB16" s="59">
        <v>0</v>
      </c>
      <c r="BC16" s="56">
        <v>0</v>
      </c>
      <c r="BD16" s="59"/>
      <c r="BE16" s="56"/>
      <c r="BF16" s="59"/>
      <c r="BG16" s="56"/>
      <c r="BH16" s="59"/>
      <c r="BI16" s="56"/>
      <c r="BJ16" s="59"/>
      <c r="BK16" s="56"/>
      <c r="BL16" s="59"/>
      <c r="BM16" s="56"/>
      <c r="BN16" s="59"/>
      <c r="BO16" s="56"/>
      <c r="BP16" s="59">
        <v>0</v>
      </c>
      <c r="BQ16" s="56">
        <v>0</v>
      </c>
      <c r="BR16" s="59"/>
      <c r="BS16" s="56"/>
      <c r="BT16" s="59"/>
      <c r="BU16" s="56"/>
      <c r="BV16" s="59"/>
      <c r="BW16" s="56"/>
      <c r="BX16" s="59">
        <v>0</v>
      </c>
      <c r="BY16" s="56">
        <v>0</v>
      </c>
      <c r="BZ16" s="59"/>
      <c r="CA16" s="56"/>
      <c r="CB16" s="59"/>
      <c r="CC16" s="56"/>
      <c r="CD16" s="59">
        <v>0</v>
      </c>
      <c r="CE16" s="56">
        <v>0</v>
      </c>
      <c r="CF16" s="59"/>
      <c r="CG16" s="56"/>
      <c r="CH16" s="59"/>
      <c r="CI16" s="56"/>
      <c r="CJ16" s="59"/>
      <c r="CK16" s="56"/>
      <c r="CL16" s="59"/>
      <c r="CM16" s="56"/>
      <c r="CN16" s="59">
        <v>0</v>
      </c>
      <c r="CO16" s="56">
        <v>0</v>
      </c>
      <c r="CP16" s="59"/>
      <c r="CQ16" s="56"/>
      <c r="CR16" s="59"/>
      <c r="CS16" s="56"/>
      <c r="CT16" s="59"/>
      <c r="CU16" s="56"/>
      <c r="CV16" s="59"/>
      <c r="CW16" s="56"/>
      <c r="CX16" s="59"/>
      <c r="CY16" s="56"/>
      <c r="CZ16" s="59"/>
      <c r="DA16" s="56"/>
      <c r="DB16" s="59"/>
      <c r="DC16" s="56"/>
      <c r="DD16" s="59"/>
      <c r="DE16" s="56"/>
      <c r="DF16" s="59"/>
      <c r="DG16" s="56"/>
      <c r="DH16" s="59"/>
      <c r="DI16" s="56"/>
      <c r="DJ16" s="59"/>
      <c r="DK16" s="56"/>
      <c r="DL16" s="59"/>
      <c r="DM16" s="56"/>
      <c r="DN16" s="59"/>
      <c r="DO16" s="56"/>
      <c r="DP16" s="59"/>
      <c r="DQ16" s="56"/>
      <c r="DR16" s="59">
        <v>0</v>
      </c>
      <c r="DS16" s="56">
        <v>0</v>
      </c>
      <c r="DT16" s="59"/>
      <c r="DU16" s="56"/>
      <c r="DV16" s="59"/>
      <c r="DW16" s="56"/>
      <c r="DX16" s="59">
        <v>0</v>
      </c>
      <c r="DY16" s="56">
        <v>0</v>
      </c>
      <c r="DZ16" s="59"/>
      <c r="EA16" s="56"/>
      <c r="EB16" s="59"/>
      <c r="EC16" s="56"/>
      <c r="ED16" s="59"/>
      <c r="EE16" s="56"/>
      <c r="EF16" s="59"/>
      <c r="EG16" s="56"/>
      <c r="EH16" s="59"/>
      <c r="EI16" s="56"/>
      <c r="EJ16" s="59">
        <v>0</v>
      </c>
      <c r="EK16" s="56">
        <v>0</v>
      </c>
      <c r="EL16" s="59"/>
      <c r="EM16" s="56"/>
      <c r="EN16" s="59"/>
      <c r="EO16" s="56"/>
      <c r="EP16" s="59">
        <v>0</v>
      </c>
      <c r="EQ16" s="56">
        <v>0</v>
      </c>
      <c r="ER16" s="59"/>
      <c r="ES16" s="56"/>
      <c r="ET16" s="59"/>
      <c r="EU16" s="56"/>
      <c r="EV16" s="59"/>
      <c r="EW16" s="56"/>
      <c r="EX16" s="59">
        <v>0</v>
      </c>
      <c r="EY16" s="56">
        <v>0</v>
      </c>
    </row>
    <row r="17" spans="1:155">
      <c r="A17" s="44">
        <v>630050</v>
      </c>
      <c r="B17" s="44">
        <v>4024</v>
      </c>
      <c r="C17" s="45" t="s">
        <v>33</v>
      </c>
      <c r="D17" s="59">
        <v>23</v>
      </c>
      <c r="E17" s="56">
        <v>3777.6079999999997</v>
      </c>
      <c r="F17" s="59"/>
      <c r="G17" s="56"/>
      <c r="H17" s="59"/>
      <c r="I17" s="56"/>
      <c r="J17" s="59">
        <v>0</v>
      </c>
      <c r="K17" s="56">
        <v>0</v>
      </c>
      <c r="L17" s="59"/>
      <c r="M17" s="56"/>
      <c r="N17" s="59"/>
      <c r="O17" s="56"/>
      <c r="P17" s="59">
        <v>0</v>
      </c>
      <c r="Q17" s="56">
        <v>0</v>
      </c>
      <c r="R17" s="59"/>
      <c r="S17" s="56"/>
      <c r="T17" s="59"/>
      <c r="U17" s="56"/>
      <c r="V17" s="59"/>
      <c r="W17" s="56"/>
      <c r="X17" s="59">
        <v>0</v>
      </c>
      <c r="Y17" s="56">
        <v>0</v>
      </c>
      <c r="Z17" s="59"/>
      <c r="AA17" s="56"/>
      <c r="AB17" s="59"/>
      <c r="AC17" s="56"/>
      <c r="AD17" s="59"/>
      <c r="AE17" s="56"/>
      <c r="AF17" s="59"/>
      <c r="AG17" s="56"/>
      <c r="AH17" s="59">
        <v>0</v>
      </c>
      <c r="AI17" s="56">
        <v>0</v>
      </c>
      <c r="AJ17" s="59"/>
      <c r="AK17" s="56"/>
      <c r="AL17" s="59"/>
      <c r="AM17" s="56"/>
      <c r="AN17" s="59"/>
      <c r="AO17" s="56"/>
      <c r="AP17" s="59"/>
      <c r="AQ17" s="56"/>
      <c r="AR17" s="59"/>
      <c r="AS17" s="56"/>
      <c r="AT17" s="59"/>
      <c r="AU17" s="56"/>
      <c r="AV17" s="59">
        <v>0</v>
      </c>
      <c r="AW17" s="56">
        <v>0</v>
      </c>
      <c r="AX17" s="59"/>
      <c r="AY17" s="56"/>
      <c r="AZ17" s="59"/>
      <c r="BA17" s="56"/>
      <c r="BB17" s="59">
        <v>0</v>
      </c>
      <c r="BC17" s="56">
        <v>0</v>
      </c>
      <c r="BD17" s="59"/>
      <c r="BE17" s="56"/>
      <c r="BF17" s="59"/>
      <c r="BG17" s="56"/>
      <c r="BH17" s="59"/>
      <c r="BI17" s="56"/>
      <c r="BJ17" s="59"/>
      <c r="BK17" s="56"/>
      <c r="BL17" s="59"/>
      <c r="BM17" s="56"/>
      <c r="BN17" s="59"/>
      <c r="BO17" s="56"/>
      <c r="BP17" s="59">
        <v>0</v>
      </c>
      <c r="BQ17" s="56">
        <v>0</v>
      </c>
      <c r="BR17" s="59"/>
      <c r="BS17" s="56"/>
      <c r="BT17" s="59"/>
      <c r="BU17" s="56"/>
      <c r="BV17" s="59"/>
      <c r="BW17" s="56"/>
      <c r="BX17" s="59">
        <v>0</v>
      </c>
      <c r="BY17" s="56">
        <v>0</v>
      </c>
      <c r="BZ17" s="59"/>
      <c r="CA17" s="56"/>
      <c r="CB17" s="59"/>
      <c r="CC17" s="56"/>
      <c r="CD17" s="59">
        <v>0</v>
      </c>
      <c r="CE17" s="56">
        <v>0</v>
      </c>
      <c r="CF17" s="59"/>
      <c r="CG17" s="56"/>
      <c r="CH17" s="59"/>
      <c r="CI17" s="56"/>
      <c r="CJ17" s="59"/>
      <c r="CK17" s="56"/>
      <c r="CL17" s="59"/>
      <c r="CM17" s="56"/>
      <c r="CN17" s="59">
        <v>0</v>
      </c>
      <c r="CO17" s="56">
        <v>0</v>
      </c>
      <c r="CP17" s="59"/>
      <c r="CQ17" s="56"/>
      <c r="CR17" s="59">
        <v>8</v>
      </c>
      <c r="CS17" s="56">
        <v>1381.192</v>
      </c>
      <c r="CT17" s="59">
        <v>1</v>
      </c>
      <c r="CU17" s="56">
        <v>200.59100000000001</v>
      </c>
      <c r="CV17" s="59"/>
      <c r="CW17" s="56"/>
      <c r="CX17" s="59">
        <v>7</v>
      </c>
      <c r="CY17" s="56">
        <v>899.423</v>
      </c>
      <c r="CZ17" s="59">
        <v>2</v>
      </c>
      <c r="DA17" s="56">
        <v>312.964</v>
      </c>
      <c r="DB17" s="59">
        <v>1</v>
      </c>
      <c r="DC17" s="56">
        <v>196.64500000000001</v>
      </c>
      <c r="DD17" s="59">
        <v>2</v>
      </c>
      <c r="DE17" s="56">
        <v>334.44</v>
      </c>
      <c r="DF17" s="59"/>
      <c r="DG17" s="56"/>
      <c r="DH17" s="59">
        <v>1</v>
      </c>
      <c r="DI17" s="56">
        <v>152.91200000000001</v>
      </c>
      <c r="DJ17" s="59"/>
      <c r="DK17" s="56"/>
      <c r="DL17" s="59"/>
      <c r="DM17" s="56"/>
      <c r="DN17" s="59"/>
      <c r="DO17" s="56"/>
      <c r="DP17" s="59"/>
      <c r="DQ17" s="56"/>
      <c r="DR17" s="59">
        <v>22</v>
      </c>
      <c r="DS17" s="56">
        <v>3478.1669999999999</v>
      </c>
      <c r="DT17" s="59"/>
      <c r="DU17" s="56"/>
      <c r="DV17" s="59"/>
      <c r="DW17" s="56"/>
      <c r="DX17" s="59">
        <v>0</v>
      </c>
      <c r="DY17" s="56">
        <v>0</v>
      </c>
      <c r="DZ17" s="59"/>
      <c r="EA17" s="56"/>
      <c r="EB17" s="59">
        <v>1</v>
      </c>
      <c r="EC17" s="56">
        <v>299.44099999999997</v>
      </c>
      <c r="ED17" s="59"/>
      <c r="EE17" s="56"/>
      <c r="EF17" s="59"/>
      <c r="EG17" s="56"/>
      <c r="EH17" s="59"/>
      <c r="EI17" s="56"/>
      <c r="EJ17" s="59">
        <v>1</v>
      </c>
      <c r="EK17" s="56">
        <v>299.44099999999997</v>
      </c>
      <c r="EL17" s="59"/>
      <c r="EM17" s="56"/>
      <c r="EN17" s="59"/>
      <c r="EO17" s="56"/>
      <c r="EP17" s="59">
        <v>0</v>
      </c>
      <c r="EQ17" s="56">
        <v>0</v>
      </c>
      <c r="ER17" s="59"/>
      <c r="ES17" s="56"/>
      <c r="ET17" s="59"/>
      <c r="EU17" s="56"/>
      <c r="EV17" s="59"/>
      <c r="EW17" s="56"/>
      <c r="EX17" s="59">
        <v>0</v>
      </c>
      <c r="EY17" s="56">
        <v>0</v>
      </c>
    </row>
    <row r="18" spans="1:155">
      <c r="A18" s="44">
        <v>630063</v>
      </c>
      <c r="B18" s="44">
        <v>5002</v>
      </c>
      <c r="C18" s="45" t="s">
        <v>34</v>
      </c>
      <c r="D18" s="59">
        <v>3</v>
      </c>
      <c r="E18" s="56">
        <v>2478.6989999999996</v>
      </c>
      <c r="F18" s="59"/>
      <c r="G18" s="56"/>
      <c r="H18" s="59"/>
      <c r="I18" s="56"/>
      <c r="J18" s="59">
        <v>0</v>
      </c>
      <c r="K18" s="56">
        <v>0</v>
      </c>
      <c r="L18" s="59"/>
      <c r="M18" s="56"/>
      <c r="N18" s="59"/>
      <c r="O18" s="56"/>
      <c r="P18" s="59">
        <v>0</v>
      </c>
      <c r="Q18" s="56">
        <v>0</v>
      </c>
      <c r="R18" s="59"/>
      <c r="S18" s="56"/>
      <c r="T18" s="59"/>
      <c r="U18" s="56"/>
      <c r="V18" s="59"/>
      <c r="W18" s="56"/>
      <c r="X18" s="59">
        <v>0</v>
      </c>
      <c r="Y18" s="56">
        <v>0</v>
      </c>
      <c r="Z18" s="59"/>
      <c r="AA18" s="56"/>
      <c r="AB18" s="59"/>
      <c r="AC18" s="56"/>
      <c r="AD18" s="59">
        <v>1</v>
      </c>
      <c r="AE18" s="56">
        <v>582.69200000000001</v>
      </c>
      <c r="AF18" s="59">
        <v>1</v>
      </c>
      <c r="AG18" s="56">
        <v>1718.2670000000001</v>
      </c>
      <c r="AH18" s="59">
        <v>2</v>
      </c>
      <c r="AI18" s="56">
        <v>2300.9589999999998</v>
      </c>
      <c r="AJ18" s="59">
        <v>1</v>
      </c>
      <c r="AK18" s="56">
        <v>177.74</v>
      </c>
      <c r="AL18" s="59"/>
      <c r="AM18" s="56"/>
      <c r="AN18" s="59"/>
      <c r="AO18" s="56"/>
      <c r="AP18" s="59"/>
      <c r="AQ18" s="56"/>
      <c r="AR18" s="59"/>
      <c r="AS18" s="56"/>
      <c r="AT18" s="59"/>
      <c r="AU18" s="56"/>
      <c r="AV18" s="59">
        <v>1</v>
      </c>
      <c r="AW18" s="56">
        <v>177.74</v>
      </c>
      <c r="AX18" s="59"/>
      <c r="AY18" s="56"/>
      <c r="AZ18" s="59"/>
      <c r="BA18" s="56"/>
      <c r="BB18" s="59">
        <v>0</v>
      </c>
      <c r="BC18" s="56">
        <v>0</v>
      </c>
      <c r="BD18" s="59"/>
      <c r="BE18" s="56"/>
      <c r="BF18" s="59"/>
      <c r="BG18" s="56"/>
      <c r="BH18" s="59"/>
      <c r="BI18" s="56"/>
      <c r="BJ18" s="59"/>
      <c r="BK18" s="56"/>
      <c r="BL18" s="59"/>
      <c r="BM18" s="56"/>
      <c r="BN18" s="59"/>
      <c r="BO18" s="56"/>
      <c r="BP18" s="59">
        <v>0</v>
      </c>
      <c r="BQ18" s="56">
        <v>0</v>
      </c>
      <c r="BR18" s="59"/>
      <c r="BS18" s="56"/>
      <c r="BT18" s="59"/>
      <c r="BU18" s="56"/>
      <c r="BV18" s="59"/>
      <c r="BW18" s="56"/>
      <c r="BX18" s="59">
        <v>0</v>
      </c>
      <c r="BY18" s="56">
        <v>0</v>
      </c>
      <c r="BZ18" s="59"/>
      <c r="CA18" s="56"/>
      <c r="CB18" s="59"/>
      <c r="CC18" s="56"/>
      <c r="CD18" s="59">
        <v>0</v>
      </c>
      <c r="CE18" s="56">
        <v>0</v>
      </c>
      <c r="CF18" s="59"/>
      <c r="CG18" s="56"/>
      <c r="CH18" s="59"/>
      <c r="CI18" s="56"/>
      <c r="CJ18" s="59"/>
      <c r="CK18" s="56"/>
      <c r="CL18" s="59"/>
      <c r="CM18" s="56"/>
      <c r="CN18" s="59">
        <v>0</v>
      </c>
      <c r="CO18" s="56">
        <v>0</v>
      </c>
      <c r="CP18" s="59"/>
      <c r="CQ18" s="56"/>
      <c r="CR18" s="59"/>
      <c r="CS18" s="56"/>
      <c r="CT18" s="59"/>
      <c r="CU18" s="56"/>
      <c r="CV18" s="59"/>
      <c r="CW18" s="56"/>
      <c r="CX18" s="59"/>
      <c r="CY18" s="56"/>
      <c r="CZ18" s="59"/>
      <c r="DA18" s="56"/>
      <c r="DB18" s="59"/>
      <c r="DC18" s="56"/>
      <c r="DD18" s="59"/>
      <c r="DE18" s="56"/>
      <c r="DF18" s="59"/>
      <c r="DG18" s="56"/>
      <c r="DH18" s="59"/>
      <c r="DI18" s="56"/>
      <c r="DJ18" s="59"/>
      <c r="DK18" s="56"/>
      <c r="DL18" s="59"/>
      <c r="DM18" s="56"/>
      <c r="DN18" s="59"/>
      <c r="DO18" s="56"/>
      <c r="DP18" s="59"/>
      <c r="DQ18" s="56"/>
      <c r="DR18" s="59">
        <v>0</v>
      </c>
      <c r="DS18" s="56">
        <v>0</v>
      </c>
      <c r="DT18" s="59"/>
      <c r="DU18" s="56"/>
      <c r="DV18" s="59"/>
      <c r="DW18" s="56"/>
      <c r="DX18" s="59">
        <v>0</v>
      </c>
      <c r="DY18" s="56">
        <v>0</v>
      </c>
      <c r="DZ18" s="59"/>
      <c r="EA18" s="56"/>
      <c r="EB18" s="59"/>
      <c r="EC18" s="56"/>
      <c r="ED18" s="59"/>
      <c r="EE18" s="56"/>
      <c r="EF18" s="59"/>
      <c r="EG18" s="56"/>
      <c r="EH18" s="59"/>
      <c r="EI18" s="56"/>
      <c r="EJ18" s="59">
        <v>0</v>
      </c>
      <c r="EK18" s="56">
        <v>0</v>
      </c>
      <c r="EL18" s="59"/>
      <c r="EM18" s="56"/>
      <c r="EN18" s="59"/>
      <c r="EO18" s="56"/>
      <c r="EP18" s="59">
        <v>0</v>
      </c>
      <c r="EQ18" s="56">
        <v>0</v>
      </c>
      <c r="ER18" s="59"/>
      <c r="ES18" s="56"/>
      <c r="ET18" s="59"/>
      <c r="EU18" s="56"/>
      <c r="EV18" s="59"/>
      <c r="EW18" s="56"/>
      <c r="EX18" s="59">
        <v>0</v>
      </c>
      <c r="EY18" s="56">
        <v>0</v>
      </c>
    </row>
    <row r="19" spans="1:155">
      <c r="A19" s="44">
        <v>630064</v>
      </c>
      <c r="B19" s="44">
        <v>5003</v>
      </c>
      <c r="C19" s="45" t="s">
        <v>35</v>
      </c>
      <c r="D19" s="59">
        <v>7</v>
      </c>
      <c r="E19" s="56">
        <v>1669.8759999999997</v>
      </c>
      <c r="F19" s="59"/>
      <c r="G19" s="56"/>
      <c r="H19" s="59"/>
      <c r="I19" s="56"/>
      <c r="J19" s="59">
        <v>0</v>
      </c>
      <c r="K19" s="56">
        <v>0</v>
      </c>
      <c r="L19" s="59"/>
      <c r="M19" s="56"/>
      <c r="N19" s="59"/>
      <c r="O19" s="56"/>
      <c r="P19" s="59">
        <v>0</v>
      </c>
      <c r="Q19" s="56">
        <v>0</v>
      </c>
      <c r="R19" s="59"/>
      <c r="S19" s="56"/>
      <c r="T19" s="59"/>
      <c r="U19" s="56"/>
      <c r="V19" s="59"/>
      <c r="W19" s="56"/>
      <c r="X19" s="59">
        <v>0</v>
      </c>
      <c r="Y19" s="56">
        <v>0</v>
      </c>
      <c r="Z19" s="59"/>
      <c r="AA19" s="56"/>
      <c r="AB19" s="59"/>
      <c r="AC19" s="56"/>
      <c r="AD19" s="59"/>
      <c r="AE19" s="56"/>
      <c r="AF19" s="59"/>
      <c r="AG19" s="56"/>
      <c r="AH19" s="59">
        <v>0</v>
      </c>
      <c r="AI19" s="56">
        <v>0</v>
      </c>
      <c r="AJ19" s="59">
        <v>1</v>
      </c>
      <c r="AK19" s="56">
        <v>177.74</v>
      </c>
      <c r="AL19" s="59"/>
      <c r="AM19" s="56"/>
      <c r="AN19" s="59"/>
      <c r="AO19" s="56"/>
      <c r="AP19" s="59"/>
      <c r="AQ19" s="56"/>
      <c r="AR19" s="59">
        <v>2</v>
      </c>
      <c r="AS19" s="56">
        <v>642.07000000000005</v>
      </c>
      <c r="AT19" s="59"/>
      <c r="AU19" s="56"/>
      <c r="AV19" s="59">
        <v>3</v>
      </c>
      <c r="AW19" s="56">
        <v>819.81000000000006</v>
      </c>
      <c r="AX19" s="59"/>
      <c r="AY19" s="56"/>
      <c r="AZ19" s="59"/>
      <c r="BA19" s="56"/>
      <c r="BB19" s="59">
        <v>0</v>
      </c>
      <c r="BC19" s="56">
        <v>0</v>
      </c>
      <c r="BD19" s="59"/>
      <c r="BE19" s="56"/>
      <c r="BF19" s="59"/>
      <c r="BG19" s="56"/>
      <c r="BH19" s="59"/>
      <c r="BI19" s="56"/>
      <c r="BJ19" s="59"/>
      <c r="BK19" s="56"/>
      <c r="BL19" s="59"/>
      <c r="BM19" s="56"/>
      <c r="BN19" s="59"/>
      <c r="BO19" s="56"/>
      <c r="BP19" s="59">
        <v>0</v>
      </c>
      <c r="BQ19" s="56">
        <v>0</v>
      </c>
      <c r="BR19" s="59"/>
      <c r="BS19" s="56"/>
      <c r="BT19" s="59"/>
      <c r="BU19" s="56"/>
      <c r="BV19" s="59"/>
      <c r="BW19" s="56"/>
      <c r="BX19" s="59">
        <v>0</v>
      </c>
      <c r="BY19" s="56">
        <v>0</v>
      </c>
      <c r="BZ19" s="59"/>
      <c r="CA19" s="56"/>
      <c r="CB19" s="59"/>
      <c r="CC19" s="56"/>
      <c r="CD19" s="59">
        <v>0</v>
      </c>
      <c r="CE19" s="56">
        <v>0</v>
      </c>
      <c r="CF19" s="59"/>
      <c r="CG19" s="56"/>
      <c r="CH19" s="59"/>
      <c r="CI19" s="56"/>
      <c r="CJ19" s="59"/>
      <c r="CK19" s="56"/>
      <c r="CL19" s="59"/>
      <c r="CM19" s="56"/>
      <c r="CN19" s="59">
        <v>0</v>
      </c>
      <c r="CO19" s="56">
        <v>0</v>
      </c>
      <c r="CP19" s="59"/>
      <c r="CQ19" s="56"/>
      <c r="CR19" s="59"/>
      <c r="CS19" s="56"/>
      <c r="CT19" s="59"/>
      <c r="CU19" s="56"/>
      <c r="CV19" s="59"/>
      <c r="CW19" s="56"/>
      <c r="CX19" s="59"/>
      <c r="CY19" s="56"/>
      <c r="CZ19" s="59"/>
      <c r="DA19" s="56"/>
      <c r="DB19" s="59"/>
      <c r="DC19" s="56"/>
      <c r="DD19" s="59"/>
      <c r="DE19" s="56"/>
      <c r="DF19" s="59"/>
      <c r="DG19" s="56"/>
      <c r="DH19" s="59"/>
      <c r="DI19" s="56"/>
      <c r="DJ19" s="59"/>
      <c r="DK19" s="56"/>
      <c r="DL19" s="59"/>
      <c r="DM19" s="56"/>
      <c r="DN19" s="59"/>
      <c r="DO19" s="56"/>
      <c r="DP19" s="59"/>
      <c r="DQ19" s="56"/>
      <c r="DR19" s="59">
        <v>0</v>
      </c>
      <c r="DS19" s="56">
        <v>0</v>
      </c>
      <c r="DT19" s="59"/>
      <c r="DU19" s="56"/>
      <c r="DV19" s="59"/>
      <c r="DW19" s="56"/>
      <c r="DX19" s="59">
        <v>0</v>
      </c>
      <c r="DY19" s="56">
        <v>0</v>
      </c>
      <c r="DZ19" s="59">
        <v>1</v>
      </c>
      <c r="EA19" s="56">
        <v>147.32499999999999</v>
      </c>
      <c r="EB19" s="59">
        <v>2</v>
      </c>
      <c r="EC19" s="56">
        <v>598.88199999999995</v>
      </c>
      <c r="ED19" s="59"/>
      <c r="EE19" s="56"/>
      <c r="EF19" s="59"/>
      <c r="EG19" s="56"/>
      <c r="EH19" s="59"/>
      <c r="EI19" s="56"/>
      <c r="EJ19" s="59">
        <v>3</v>
      </c>
      <c r="EK19" s="56">
        <v>746.20699999999988</v>
      </c>
      <c r="EL19" s="59">
        <v>1</v>
      </c>
      <c r="EM19" s="56">
        <v>103.85899999999999</v>
      </c>
      <c r="EN19" s="59"/>
      <c r="EO19" s="56"/>
      <c r="EP19" s="59">
        <v>1</v>
      </c>
      <c r="EQ19" s="56">
        <v>103.85899999999999</v>
      </c>
      <c r="ER19" s="59"/>
      <c r="ES19" s="56"/>
      <c r="ET19" s="59"/>
      <c r="EU19" s="56"/>
      <c r="EV19" s="59"/>
      <c r="EW19" s="56"/>
      <c r="EX19" s="59">
        <v>0</v>
      </c>
      <c r="EY19" s="56">
        <v>0</v>
      </c>
    </row>
    <row r="20" spans="1:155">
      <c r="A20" s="44">
        <v>630066</v>
      </c>
      <c r="B20" s="44">
        <v>5017</v>
      </c>
      <c r="C20" s="45" t="s">
        <v>36</v>
      </c>
      <c r="D20" s="59">
        <v>2</v>
      </c>
      <c r="E20" s="56">
        <v>307.05900000000003</v>
      </c>
      <c r="F20" s="59">
        <v>1</v>
      </c>
      <c r="G20" s="56">
        <v>182.52600000000001</v>
      </c>
      <c r="H20" s="59"/>
      <c r="I20" s="56"/>
      <c r="J20" s="59">
        <v>1</v>
      </c>
      <c r="K20" s="56">
        <v>182.52600000000001</v>
      </c>
      <c r="L20" s="59"/>
      <c r="M20" s="56"/>
      <c r="N20" s="59"/>
      <c r="O20" s="56"/>
      <c r="P20" s="59">
        <v>0</v>
      </c>
      <c r="Q20" s="56">
        <v>0</v>
      </c>
      <c r="R20" s="59"/>
      <c r="S20" s="56"/>
      <c r="T20" s="59"/>
      <c r="U20" s="56"/>
      <c r="V20" s="59"/>
      <c r="W20" s="56"/>
      <c r="X20" s="59">
        <v>0</v>
      </c>
      <c r="Y20" s="56">
        <v>0</v>
      </c>
      <c r="Z20" s="59"/>
      <c r="AA20" s="56"/>
      <c r="AB20" s="59"/>
      <c r="AC20" s="56"/>
      <c r="AD20" s="59"/>
      <c r="AE20" s="56"/>
      <c r="AF20" s="59"/>
      <c r="AG20" s="56"/>
      <c r="AH20" s="59">
        <v>0</v>
      </c>
      <c r="AI20" s="56">
        <v>0</v>
      </c>
      <c r="AJ20" s="59"/>
      <c r="AK20" s="56"/>
      <c r="AL20" s="59"/>
      <c r="AM20" s="56"/>
      <c r="AN20" s="59"/>
      <c r="AO20" s="56"/>
      <c r="AP20" s="59"/>
      <c r="AQ20" s="56"/>
      <c r="AR20" s="59"/>
      <c r="AS20" s="56"/>
      <c r="AT20" s="59"/>
      <c r="AU20" s="56"/>
      <c r="AV20" s="59">
        <v>0</v>
      </c>
      <c r="AW20" s="56">
        <v>0</v>
      </c>
      <c r="AX20" s="59"/>
      <c r="AY20" s="56"/>
      <c r="AZ20" s="59"/>
      <c r="BA20" s="56"/>
      <c r="BB20" s="59">
        <v>0</v>
      </c>
      <c r="BC20" s="56">
        <v>0</v>
      </c>
      <c r="BD20" s="59"/>
      <c r="BE20" s="56"/>
      <c r="BF20" s="59"/>
      <c r="BG20" s="56"/>
      <c r="BH20" s="59"/>
      <c r="BI20" s="56"/>
      <c r="BJ20" s="59"/>
      <c r="BK20" s="56"/>
      <c r="BL20" s="59"/>
      <c r="BM20" s="56"/>
      <c r="BN20" s="59"/>
      <c r="BO20" s="56"/>
      <c r="BP20" s="59">
        <v>0</v>
      </c>
      <c r="BQ20" s="56">
        <v>0</v>
      </c>
      <c r="BR20" s="59">
        <v>1</v>
      </c>
      <c r="BS20" s="56">
        <v>124.533</v>
      </c>
      <c r="BT20" s="59"/>
      <c r="BU20" s="56"/>
      <c r="BV20" s="59"/>
      <c r="BW20" s="56"/>
      <c r="BX20" s="59">
        <v>1</v>
      </c>
      <c r="BY20" s="56">
        <v>124.533</v>
      </c>
      <c r="BZ20" s="59"/>
      <c r="CA20" s="56"/>
      <c r="CB20" s="59"/>
      <c r="CC20" s="56"/>
      <c r="CD20" s="59">
        <v>0</v>
      </c>
      <c r="CE20" s="56">
        <v>0</v>
      </c>
      <c r="CF20" s="59"/>
      <c r="CG20" s="56"/>
      <c r="CH20" s="59"/>
      <c r="CI20" s="56"/>
      <c r="CJ20" s="59"/>
      <c r="CK20" s="56"/>
      <c r="CL20" s="59"/>
      <c r="CM20" s="56"/>
      <c r="CN20" s="59">
        <v>0</v>
      </c>
      <c r="CO20" s="56">
        <v>0</v>
      </c>
      <c r="CP20" s="59"/>
      <c r="CQ20" s="56"/>
      <c r="CR20" s="59"/>
      <c r="CS20" s="56"/>
      <c r="CT20" s="59"/>
      <c r="CU20" s="56"/>
      <c r="CV20" s="59"/>
      <c r="CW20" s="56"/>
      <c r="CX20" s="59"/>
      <c r="CY20" s="56"/>
      <c r="CZ20" s="59"/>
      <c r="DA20" s="56"/>
      <c r="DB20" s="59"/>
      <c r="DC20" s="56"/>
      <c r="DD20" s="59"/>
      <c r="DE20" s="56"/>
      <c r="DF20" s="59"/>
      <c r="DG20" s="56"/>
      <c r="DH20" s="59"/>
      <c r="DI20" s="56"/>
      <c r="DJ20" s="59"/>
      <c r="DK20" s="56"/>
      <c r="DL20" s="59"/>
      <c r="DM20" s="56"/>
      <c r="DN20" s="59"/>
      <c r="DO20" s="56"/>
      <c r="DP20" s="59"/>
      <c r="DQ20" s="56"/>
      <c r="DR20" s="59">
        <v>0</v>
      </c>
      <c r="DS20" s="56">
        <v>0</v>
      </c>
      <c r="DT20" s="59"/>
      <c r="DU20" s="56"/>
      <c r="DV20" s="59"/>
      <c r="DW20" s="56"/>
      <c r="DX20" s="59">
        <v>0</v>
      </c>
      <c r="DY20" s="56">
        <v>0</v>
      </c>
      <c r="DZ20" s="59"/>
      <c r="EA20" s="56"/>
      <c r="EB20" s="59"/>
      <c r="EC20" s="56"/>
      <c r="ED20" s="59"/>
      <c r="EE20" s="56"/>
      <c r="EF20" s="59"/>
      <c r="EG20" s="56"/>
      <c r="EH20" s="59"/>
      <c r="EI20" s="56"/>
      <c r="EJ20" s="59">
        <v>0</v>
      </c>
      <c r="EK20" s="56">
        <v>0</v>
      </c>
      <c r="EL20" s="59"/>
      <c r="EM20" s="56"/>
      <c r="EN20" s="59"/>
      <c r="EO20" s="56"/>
      <c r="EP20" s="59">
        <v>0</v>
      </c>
      <c r="EQ20" s="56">
        <v>0</v>
      </c>
      <c r="ER20" s="59"/>
      <c r="ES20" s="56"/>
      <c r="ET20" s="59"/>
      <c r="EU20" s="56"/>
      <c r="EV20" s="59"/>
      <c r="EW20" s="56"/>
      <c r="EX20" s="59">
        <v>0</v>
      </c>
      <c r="EY20" s="56">
        <v>0</v>
      </c>
    </row>
    <row r="21" spans="1:155">
      <c r="A21" s="44">
        <v>630098</v>
      </c>
      <c r="B21" s="44">
        <v>6002</v>
      </c>
      <c r="C21" s="45" t="s">
        <v>37</v>
      </c>
      <c r="D21" s="59">
        <v>28</v>
      </c>
      <c r="E21" s="56">
        <v>6002.6989999999996</v>
      </c>
      <c r="F21" s="59"/>
      <c r="G21" s="56"/>
      <c r="H21" s="59"/>
      <c r="I21" s="56"/>
      <c r="J21" s="59">
        <v>0</v>
      </c>
      <c r="K21" s="56">
        <v>0</v>
      </c>
      <c r="L21" s="59"/>
      <c r="M21" s="56"/>
      <c r="N21" s="59"/>
      <c r="O21" s="56"/>
      <c r="P21" s="59">
        <v>0</v>
      </c>
      <c r="Q21" s="56">
        <v>0</v>
      </c>
      <c r="R21" s="59"/>
      <c r="S21" s="56"/>
      <c r="T21" s="59"/>
      <c r="U21" s="56"/>
      <c r="V21" s="59"/>
      <c r="W21" s="56"/>
      <c r="X21" s="59">
        <v>0</v>
      </c>
      <c r="Y21" s="56">
        <v>0</v>
      </c>
      <c r="Z21" s="59"/>
      <c r="AA21" s="56"/>
      <c r="AB21" s="59"/>
      <c r="AC21" s="56"/>
      <c r="AD21" s="59"/>
      <c r="AE21" s="56"/>
      <c r="AF21" s="59"/>
      <c r="AG21" s="56"/>
      <c r="AH21" s="59">
        <v>0</v>
      </c>
      <c r="AI21" s="56">
        <v>0</v>
      </c>
      <c r="AJ21" s="59">
        <v>2</v>
      </c>
      <c r="AK21" s="56">
        <v>355.48</v>
      </c>
      <c r="AL21" s="59"/>
      <c r="AM21" s="56"/>
      <c r="AN21" s="59"/>
      <c r="AO21" s="56"/>
      <c r="AP21" s="59"/>
      <c r="AQ21" s="56"/>
      <c r="AR21" s="59">
        <v>1</v>
      </c>
      <c r="AS21" s="56">
        <v>321.03500000000003</v>
      </c>
      <c r="AT21" s="59"/>
      <c r="AU21" s="56"/>
      <c r="AV21" s="59">
        <v>3</v>
      </c>
      <c r="AW21" s="56">
        <v>676.5150000000001</v>
      </c>
      <c r="AX21" s="59"/>
      <c r="AY21" s="56"/>
      <c r="AZ21" s="59"/>
      <c r="BA21" s="56"/>
      <c r="BB21" s="59">
        <v>0</v>
      </c>
      <c r="BC21" s="56">
        <v>0</v>
      </c>
      <c r="BD21" s="59"/>
      <c r="BE21" s="56"/>
      <c r="BF21" s="59"/>
      <c r="BG21" s="56"/>
      <c r="BH21" s="59"/>
      <c r="BI21" s="56"/>
      <c r="BJ21" s="59"/>
      <c r="BK21" s="56"/>
      <c r="BL21" s="59"/>
      <c r="BM21" s="56"/>
      <c r="BN21" s="59"/>
      <c r="BO21" s="56"/>
      <c r="BP21" s="59">
        <v>0</v>
      </c>
      <c r="BQ21" s="56">
        <v>0</v>
      </c>
      <c r="BR21" s="59"/>
      <c r="BS21" s="56"/>
      <c r="BT21" s="59"/>
      <c r="BU21" s="56"/>
      <c r="BV21" s="59"/>
      <c r="BW21" s="56"/>
      <c r="BX21" s="59">
        <v>0</v>
      </c>
      <c r="BY21" s="56">
        <v>0</v>
      </c>
      <c r="BZ21" s="59"/>
      <c r="CA21" s="56"/>
      <c r="CB21" s="59"/>
      <c r="CC21" s="56"/>
      <c r="CD21" s="59">
        <v>0</v>
      </c>
      <c r="CE21" s="56">
        <v>0</v>
      </c>
      <c r="CF21" s="59"/>
      <c r="CG21" s="56"/>
      <c r="CH21" s="59"/>
      <c r="CI21" s="56"/>
      <c r="CJ21" s="59"/>
      <c r="CK21" s="56"/>
      <c r="CL21" s="59"/>
      <c r="CM21" s="56"/>
      <c r="CN21" s="59">
        <v>0</v>
      </c>
      <c r="CO21" s="56">
        <v>0</v>
      </c>
      <c r="CP21" s="59"/>
      <c r="CQ21" s="56"/>
      <c r="CR21" s="102">
        <v>3</v>
      </c>
      <c r="CS21" s="103">
        <v>517.947</v>
      </c>
      <c r="CT21" s="59">
        <v>1</v>
      </c>
      <c r="CU21" s="56">
        <v>200.59100000000001</v>
      </c>
      <c r="CV21" s="59"/>
      <c r="CW21" s="56"/>
      <c r="CX21" s="59">
        <v>1</v>
      </c>
      <c r="CY21" s="56">
        <v>128.489</v>
      </c>
      <c r="CZ21" s="59">
        <v>1</v>
      </c>
      <c r="DA21" s="56">
        <v>156.482</v>
      </c>
      <c r="DB21" s="59">
        <v>1</v>
      </c>
      <c r="DC21" s="56">
        <v>196.64500000000001</v>
      </c>
      <c r="DD21" s="59"/>
      <c r="DE21" s="56"/>
      <c r="DF21" s="59"/>
      <c r="DG21" s="56"/>
      <c r="DH21" s="59"/>
      <c r="DI21" s="56"/>
      <c r="DJ21" s="59"/>
      <c r="DK21" s="56"/>
      <c r="DL21" s="59"/>
      <c r="DM21" s="56"/>
      <c r="DN21" s="59"/>
      <c r="DO21" s="56"/>
      <c r="DP21" s="59"/>
      <c r="DQ21" s="56"/>
      <c r="DR21" s="59">
        <v>7</v>
      </c>
      <c r="DS21" s="56">
        <v>1200.154</v>
      </c>
      <c r="DT21" s="59"/>
      <c r="DU21" s="56"/>
      <c r="DV21" s="59"/>
      <c r="DW21" s="56"/>
      <c r="DX21" s="59">
        <v>0</v>
      </c>
      <c r="DY21" s="56">
        <v>0</v>
      </c>
      <c r="DZ21" s="59">
        <v>5</v>
      </c>
      <c r="EA21" s="56">
        <v>736.625</v>
      </c>
      <c r="EB21" s="59">
        <v>8</v>
      </c>
      <c r="EC21" s="56">
        <v>2395.5279999999998</v>
      </c>
      <c r="ED21" s="59">
        <v>4</v>
      </c>
      <c r="EE21" s="56">
        <v>618.82399999999996</v>
      </c>
      <c r="EF21" s="59"/>
      <c r="EG21" s="56"/>
      <c r="EH21" s="59">
        <v>1</v>
      </c>
      <c r="EI21" s="56">
        <v>375.053</v>
      </c>
      <c r="EJ21" s="59">
        <v>18</v>
      </c>
      <c r="EK21" s="56">
        <v>4126.03</v>
      </c>
      <c r="EL21" s="59"/>
      <c r="EM21" s="56"/>
      <c r="EN21" s="59"/>
      <c r="EO21" s="56"/>
      <c r="EP21" s="59">
        <v>0</v>
      </c>
      <c r="EQ21" s="56">
        <v>0</v>
      </c>
      <c r="ER21" s="59"/>
      <c r="ES21" s="56"/>
      <c r="ET21" s="59"/>
      <c r="EU21" s="56"/>
      <c r="EV21" s="59"/>
      <c r="EW21" s="56"/>
      <c r="EX21" s="59">
        <v>0</v>
      </c>
      <c r="EY21" s="56">
        <v>0</v>
      </c>
    </row>
    <row r="22" spans="1:155">
      <c r="A22" s="44">
        <v>630101</v>
      </c>
      <c r="B22" s="44">
        <v>6007</v>
      </c>
      <c r="C22" s="45" t="s">
        <v>38</v>
      </c>
      <c r="D22" s="59">
        <v>0</v>
      </c>
      <c r="E22" s="56">
        <v>0</v>
      </c>
      <c r="F22" s="59"/>
      <c r="G22" s="56"/>
      <c r="H22" s="59"/>
      <c r="I22" s="56"/>
      <c r="J22" s="59">
        <v>0</v>
      </c>
      <c r="K22" s="56">
        <v>0</v>
      </c>
      <c r="L22" s="59"/>
      <c r="M22" s="56"/>
      <c r="N22" s="59"/>
      <c r="O22" s="56"/>
      <c r="P22" s="59">
        <v>0</v>
      </c>
      <c r="Q22" s="56">
        <v>0</v>
      </c>
      <c r="R22" s="59"/>
      <c r="S22" s="56"/>
      <c r="T22" s="59"/>
      <c r="U22" s="56"/>
      <c r="V22" s="59"/>
      <c r="W22" s="56"/>
      <c r="X22" s="59">
        <v>0</v>
      </c>
      <c r="Y22" s="56">
        <v>0</v>
      </c>
      <c r="Z22" s="59"/>
      <c r="AA22" s="56"/>
      <c r="AB22" s="59"/>
      <c r="AC22" s="56"/>
      <c r="AD22" s="59"/>
      <c r="AE22" s="56"/>
      <c r="AF22" s="59"/>
      <c r="AG22" s="56"/>
      <c r="AH22" s="59">
        <v>0</v>
      </c>
      <c r="AI22" s="56">
        <v>0</v>
      </c>
      <c r="AJ22" s="59"/>
      <c r="AK22" s="56"/>
      <c r="AL22" s="59"/>
      <c r="AM22" s="56"/>
      <c r="AN22" s="59"/>
      <c r="AO22" s="56"/>
      <c r="AP22" s="59"/>
      <c r="AQ22" s="56"/>
      <c r="AR22" s="59"/>
      <c r="AS22" s="56"/>
      <c r="AT22" s="59"/>
      <c r="AU22" s="56"/>
      <c r="AV22" s="59">
        <v>0</v>
      </c>
      <c r="AW22" s="56">
        <v>0</v>
      </c>
      <c r="AX22" s="59"/>
      <c r="AY22" s="56"/>
      <c r="AZ22" s="59"/>
      <c r="BA22" s="56"/>
      <c r="BB22" s="59">
        <v>0</v>
      </c>
      <c r="BC22" s="56">
        <v>0</v>
      </c>
      <c r="BD22" s="59"/>
      <c r="BE22" s="56"/>
      <c r="BF22" s="59"/>
      <c r="BG22" s="56"/>
      <c r="BH22" s="59"/>
      <c r="BI22" s="56"/>
      <c r="BJ22" s="59"/>
      <c r="BK22" s="56"/>
      <c r="BL22" s="59"/>
      <c r="BM22" s="56"/>
      <c r="BN22" s="59"/>
      <c r="BO22" s="56"/>
      <c r="BP22" s="59">
        <v>0</v>
      </c>
      <c r="BQ22" s="56">
        <v>0</v>
      </c>
      <c r="BR22" s="59"/>
      <c r="BS22" s="56"/>
      <c r="BT22" s="59"/>
      <c r="BU22" s="56"/>
      <c r="BV22" s="59"/>
      <c r="BW22" s="56"/>
      <c r="BX22" s="59">
        <v>0</v>
      </c>
      <c r="BY22" s="56">
        <v>0</v>
      </c>
      <c r="BZ22" s="59"/>
      <c r="CA22" s="56"/>
      <c r="CB22" s="59"/>
      <c r="CC22" s="56"/>
      <c r="CD22" s="59">
        <v>0</v>
      </c>
      <c r="CE22" s="56">
        <v>0</v>
      </c>
      <c r="CF22" s="59"/>
      <c r="CG22" s="56"/>
      <c r="CH22" s="59"/>
      <c r="CI22" s="56"/>
      <c r="CJ22" s="59"/>
      <c r="CK22" s="56"/>
      <c r="CL22" s="59"/>
      <c r="CM22" s="56"/>
      <c r="CN22" s="59">
        <v>0</v>
      </c>
      <c r="CO22" s="56">
        <v>0</v>
      </c>
      <c r="CP22" s="59"/>
      <c r="CQ22" s="56"/>
      <c r="CR22" s="59"/>
      <c r="CS22" s="56"/>
      <c r="CT22" s="59"/>
      <c r="CU22" s="56"/>
      <c r="CV22" s="59"/>
      <c r="CW22" s="56"/>
      <c r="CX22" s="59"/>
      <c r="CY22" s="56"/>
      <c r="CZ22" s="59"/>
      <c r="DA22" s="56"/>
      <c r="DB22" s="59"/>
      <c r="DC22" s="56"/>
      <c r="DD22" s="59"/>
      <c r="DE22" s="56"/>
      <c r="DF22" s="59"/>
      <c r="DG22" s="56"/>
      <c r="DH22" s="59"/>
      <c r="DI22" s="56"/>
      <c r="DJ22" s="59"/>
      <c r="DK22" s="56"/>
      <c r="DL22" s="59"/>
      <c r="DM22" s="56"/>
      <c r="DN22" s="59"/>
      <c r="DO22" s="56"/>
      <c r="DP22" s="59"/>
      <c r="DQ22" s="56"/>
      <c r="DR22" s="59">
        <v>0</v>
      </c>
      <c r="DS22" s="56">
        <v>0</v>
      </c>
      <c r="DT22" s="59"/>
      <c r="DU22" s="56"/>
      <c r="DV22" s="59"/>
      <c r="DW22" s="56"/>
      <c r="DX22" s="59">
        <v>0</v>
      </c>
      <c r="DY22" s="56">
        <v>0</v>
      </c>
      <c r="DZ22" s="59"/>
      <c r="EA22" s="56"/>
      <c r="EB22" s="59"/>
      <c r="EC22" s="56"/>
      <c r="ED22" s="59"/>
      <c r="EE22" s="56"/>
      <c r="EF22" s="59"/>
      <c r="EG22" s="56"/>
      <c r="EH22" s="59"/>
      <c r="EI22" s="56"/>
      <c r="EJ22" s="59">
        <v>0</v>
      </c>
      <c r="EK22" s="56">
        <v>0</v>
      </c>
      <c r="EL22" s="59"/>
      <c r="EM22" s="56"/>
      <c r="EN22" s="59"/>
      <c r="EO22" s="56"/>
      <c r="EP22" s="59">
        <v>0</v>
      </c>
      <c r="EQ22" s="56">
        <v>0</v>
      </c>
      <c r="ER22" s="59"/>
      <c r="ES22" s="56"/>
      <c r="ET22" s="59"/>
      <c r="EU22" s="56"/>
      <c r="EV22" s="59"/>
      <c r="EW22" s="56"/>
      <c r="EX22" s="59">
        <v>0</v>
      </c>
      <c r="EY22" s="56">
        <v>0</v>
      </c>
    </row>
    <row r="23" spans="1:155">
      <c r="A23" s="44">
        <v>630259</v>
      </c>
      <c r="B23" s="44">
        <v>6015</v>
      </c>
      <c r="C23" s="45" t="s">
        <v>39</v>
      </c>
      <c r="D23" s="59">
        <v>0</v>
      </c>
      <c r="E23" s="56">
        <v>0</v>
      </c>
      <c r="F23" s="59"/>
      <c r="G23" s="56"/>
      <c r="H23" s="59"/>
      <c r="I23" s="56"/>
      <c r="J23" s="59">
        <v>0</v>
      </c>
      <c r="K23" s="56">
        <v>0</v>
      </c>
      <c r="L23" s="59"/>
      <c r="M23" s="56"/>
      <c r="N23" s="59"/>
      <c r="O23" s="56"/>
      <c r="P23" s="59">
        <v>0</v>
      </c>
      <c r="Q23" s="56">
        <v>0</v>
      </c>
      <c r="R23" s="59"/>
      <c r="S23" s="56"/>
      <c r="T23" s="59"/>
      <c r="U23" s="56"/>
      <c r="V23" s="59"/>
      <c r="W23" s="56"/>
      <c r="X23" s="59">
        <v>0</v>
      </c>
      <c r="Y23" s="56">
        <v>0</v>
      </c>
      <c r="Z23" s="59"/>
      <c r="AA23" s="56"/>
      <c r="AB23" s="59"/>
      <c r="AC23" s="56"/>
      <c r="AD23" s="59"/>
      <c r="AE23" s="56"/>
      <c r="AF23" s="59"/>
      <c r="AG23" s="56"/>
      <c r="AH23" s="59">
        <v>0</v>
      </c>
      <c r="AI23" s="56">
        <v>0</v>
      </c>
      <c r="AJ23" s="59"/>
      <c r="AK23" s="56"/>
      <c r="AL23" s="59"/>
      <c r="AM23" s="56"/>
      <c r="AN23" s="59"/>
      <c r="AO23" s="56"/>
      <c r="AP23" s="59"/>
      <c r="AQ23" s="56"/>
      <c r="AR23" s="59"/>
      <c r="AS23" s="56"/>
      <c r="AT23" s="59"/>
      <c r="AU23" s="56"/>
      <c r="AV23" s="59">
        <v>0</v>
      </c>
      <c r="AW23" s="56">
        <v>0</v>
      </c>
      <c r="AX23" s="59"/>
      <c r="AY23" s="56"/>
      <c r="AZ23" s="59"/>
      <c r="BA23" s="56"/>
      <c r="BB23" s="59">
        <v>0</v>
      </c>
      <c r="BC23" s="56">
        <v>0</v>
      </c>
      <c r="BD23" s="59"/>
      <c r="BE23" s="56"/>
      <c r="BF23" s="59"/>
      <c r="BG23" s="56"/>
      <c r="BH23" s="59"/>
      <c r="BI23" s="56"/>
      <c r="BJ23" s="59"/>
      <c r="BK23" s="56"/>
      <c r="BL23" s="59"/>
      <c r="BM23" s="56"/>
      <c r="BN23" s="59"/>
      <c r="BO23" s="56"/>
      <c r="BP23" s="59">
        <v>0</v>
      </c>
      <c r="BQ23" s="56">
        <v>0</v>
      </c>
      <c r="BR23" s="59"/>
      <c r="BS23" s="56"/>
      <c r="BT23" s="59"/>
      <c r="BU23" s="56"/>
      <c r="BV23" s="59"/>
      <c r="BW23" s="56"/>
      <c r="BX23" s="59">
        <v>0</v>
      </c>
      <c r="BY23" s="56">
        <v>0</v>
      </c>
      <c r="BZ23" s="59"/>
      <c r="CA23" s="56"/>
      <c r="CB23" s="59"/>
      <c r="CC23" s="56"/>
      <c r="CD23" s="59">
        <v>0</v>
      </c>
      <c r="CE23" s="56">
        <v>0</v>
      </c>
      <c r="CF23" s="59"/>
      <c r="CG23" s="56"/>
      <c r="CH23" s="59"/>
      <c r="CI23" s="56"/>
      <c r="CJ23" s="59"/>
      <c r="CK23" s="56"/>
      <c r="CL23" s="59"/>
      <c r="CM23" s="56"/>
      <c r="CN23" s="59">
        <v>0</v>
      </c>
      <c r="CO23" s="56">
        <v>0</v>
      </c>
      <c r="CP23" s="59"/>
      <c r="CQ23" s="56"/>
      <c r="CR23" s="59"/>
      <c r="CS23" s="56"/>
      <c r="CT23" s="59"/>
      <c r="CU23" s="56"/>
      <c r="CV23" s="59"/>
      <c r="CW23" s="56"/>
      <c r="CX23" s="59"/>
      <c r="CY23" s="56"/>
      <c r="CZ23" s="59"/>
      <c r="DA23" s="56"/>
      <c r="DB23" s="59"/>
      <c r="DC23" s="56"/>
      <c r="DD23" s="59"/>
      <c r="DE23" s="56"/>
      <c r="DF23" s="59"/>
      <c r="DG23" s="56"/>
      <c r="DH23" s="59"/>
      <c r="DI23" s="56"/>
      <c r="DJ23" s="59"/>
      <c r="DK23" s="56"/>
      <c r="DL23" s="59"/>
      <c r="DM23" s="56"/>
      <c r="DN23" s="59"/>
      <c r="DO23" s="56"/>
      <c r="DP23" s="59"/>
      <c r="DQ23" s="56"/>
      <c r="DR23" s="59">
        <v>0</v>
      </c>
      <c r="DS23" s="56">
        <v>0</v>
      </c>
      <c r="DT23" s="59"/>
      <c r="DU23" s="56"/>
      <c r="DV23" s="59"/>
      <c r="DW23" s="56"/>
      <c r="DX23" s="59">
        <v>0</v>
      </c>
      <c r="DY23" s="56">
        <v>0</v>
      </c>
      <c r="DZ23" s="59"/>
      <c r="EA23" s="56"/>
      <c r="EB23" s="59"/>
      <c r="EC23" s="56"/>
      <c r="ED23" s="59"/>
      <c r="EE23" s="56"/>
      <c r="EF23" s="59"/>
      <c r="EG23" s="56"/>
      <c r="EH23" s="59"/>
      <c r="EI23" s="56"/>
      <c r="EJ23" s="59">
        <v>0</v>
      </c>
      <c r="EK23" s="56">
        <v>0</v>
      </c>
      <c r="EL23" s="59"/>
      <c r="EM23" s="56"/>
      <c r="EN23" s="59"/>
      <c r="EO23" s="56"/>
      <c r="EP23" s="59">
        <v>0</v>
      </c>
      <c r="EQ23" s="56">
        <v>0</v>
      </c>
      <c r="ER23" s="59"/>
      <c r="ES23" s="56"/>
      <c r="ET23" s="59"/>
      <c r="EU23" s="56"/>
      <c r="EV23" s="59"/>
      <c r="EW23" s="56"/>
      <c r="EX23" s="59">
        <v>0</v>
      </c>
      <c r="EY23" s="56">
        <v>0</v>
      </c>
    </row>
    <row r="24" spans="1:155">
      <c r="A24" s="44">
        <v>630104</v>
      </c>
      <c r="B24" s="44">
        <v>6016</v>
      </c>
      <c r="C24" s="45" t="s">
        <v>40</v>
      </c>
      <c r="D24" s="59">
        <v>0</v>
      </c>
      <c r="E24" s="56">
        <v>0</v>
      </c>
      <c r="F24" s="59"/>
      <c r="G24" s="56"/>
      <c r="H24" s="59"/>
      <c r="I24" s="56"/>
      <c r="J24" s="59">
        <v>0</v>
      </c>
      <c r="K24" s="56">
        <v>0</v>
      </c>
      <c r="L24" s="59"/>
      <c r="M24" s="56"/>
      <c r="N24" s="59"/>
      <c r="O24" s="56"/>
      <c r="P24" s="59">
        <v>0</v>
      </c>
      <c r="Q24" s="56">
        <v>0</v>
      </c>
      <c r="R24" s="59"/>
      <c r="S24" s="56"/>
      <c r="T24" s="59"/>
      <c r="U24" s="56"/>
      <c r="V24" s="59"/>
      <c r="W24" s="56"/>
      <c r="X24" s="59">
        <v>0</v>
      </c>
      <c r="Y24" s="56">
        <v>0</v>
      </c>
      <c r="Z24" s="59"/>
      <c r="AA24" s="56"/>
      <c r="AB24" s="59"/>
      <c r="AC24" s="56"/>
      <c r="AD24" s="59"/>
      <c r="AE24" s="56"/>
      <c r="AF24" s="59"/>
      <c r="AG24" s="56"/>
      <c r="AH24" s="59">
        <v>0</v>
      </c>
      <c r="AI24" s="56">
        <v>0</v>
      </c>
      <c r="AJ24" s="59"/>
      <c r="AK24" s="56"/>
      <c r="AL24" s="59"/>
      <c r="AM24" s="56"/>
      <c r="AN24" s="59"/>
      <c r="AO24" s="56"/>
      <c r="AP24" s="59"/>
      <c r="AQ24" s="56"/>
      <c r="AR24" s="59"/>
      <c r="AS24" s="56"/>
      <c r="AT24" s="59"/>
      <c r="AU24" s="56"/>
      <c r="AV24" s="59">
        <v>0</v>
      </c>
      <c r="AW24" s="56">
        <v>0</v>
      </c>
      <c r="AX24" s="59"/>
      <c r="AY24" s="56"/>
      <c r="AZ24" s="59"/>
      <c r="BA24" s="56"/>
      <c r="BB24" s="59">
        <v>0</v>
      </c>
      <c r="BC24" s="56">
        <v>0</v>
      </c>
      <c r="BD24" s="59"/>
      <c r="BE24" s="56"/>
      <c r="BF24" s="59"/>
      <c r="BG24" s="56"/>
      <c r="BH24" s="59"/>
      <c r="BI24" s="56"/>
      <c r="BJ24" s="59"/>
      <c r="BK24" s="56"/>
      <c r="BL24" s="59"/>
      <c r="BM24" s="56"/>
      <c r="BN24" s="59"/>
      <c r="BO24" s="56"/>
      <c r="BP24" s="59">
        <v>0</v>
      </c>
      <c r="BQ24" s="56">
        <v>0</v>
      </c>
      <c r="BR24" s="59"/>
      <c r="BS24" s="56"/>
      <c r="BT24" s="59"/>
      <c r="BU24" s="56"/>
      <c r="BV24" s="59"/>
      <c r="BW24" s="56"/>
      <c r="BX24" s="59">
        <v>0</v>
      </c>
      <c r="BY24" s="56">
        <v>0</v>
      </c>
      <c r="BZ24" s="59"/>
      <c r="CA24" s="56"/>
      <c r="CB24" s="59"/>
      <c r="CC24" s="56"/>
      <c r="CD24" s="59">
        <v>0</v>
      </c>
      <c r="CE24" s="56">
        <v>0</v>
      </c>
      <c r="CF24" s="59"/>
      <c r="CG24" s="56"/>
      <c r="CH24" s="59"/>
      <c r="CI24" s="56"/>
      <c r="CJ24" s="59"/>
      <c r="CK24" s="56"/>
      <c r="CL24" s="59"/>
      <c r="CM24" s="56"/>
      <c r="CN24" s="59">
        <v>0</v>
      </c>
      <c r="CO24" s="56">
        <v>0</v>
      </c>
      <c r="CP24" s="59"/>
      <c r="CQ24" s="56"/>
      <c r="CR24" s="59"/>
      <c r="CS24" s="56"/>
      <c r="CT24" s="59"/>
      <c r="CU24" s="56"/>
      <c r="CV24" s="59"/>
      <c r="CW24" s="56"/>
      <c r="CX24" s="59"/>
      <c r="CY24" s="56"/>
      <c r="CZ24" s="59"/>
      <c r="DA24" s="56"/>
      <c r="DB24" s="59"/>
      <c r="DC24" s="56"/>
      <c r="DD24" s="59"/>
      <c r="DE24" s="56"/>
      <c r="DF24" s="59"/>
      <c r="DG24" s="56"/>
      <c r="DH24" s="59"/>
      <c r="DI24" s="56"/>
      <c r="DJ24" s="59"/>
      <c r="DK24" s="56"/>
      <c r="DL24" s="59"/>
      <c r="DM24" s="56"/>
      <c r="DN24" s="59"/>
      <c r="DO24" s="56"/>
      <c r="DP24" s="59"/>
      <c r="DQ24" s="56"/>
      <c r="DR24" s="59">
        <v>0</v>
      </c>
      <c r="DS24" s="56">
        <v>0</v>
      </c>
      <c r="DT24" s="59"/>
      <c r="DU24" s="56"/>
      <c r="DV24" s="59"/>
      <c r="DW24" s="56"/>
      <c r="DX24" s="59">
        <v>0</v>
      </c>
      <c r="DY24" s="56">
        <v>0</v>
      </c>
      <c r="DZ24" s="59"/>
      <c r="EA24" s="56"/>
      <c r="EB24" s="59"/>
      <c r="EC24" s="56"/>
      <c r="ED24" s="59"/>
      <c r="EE24" s="56"/>
      <c r="EF24" s="59"/>
      <c r="EG24" s="56"/>
      <c r="EH24" s="59"/>
      <c r="EI24" s="56"/>
      <c r="EJ24" s="59">
        <v>0</v>
      </c>
      <c r="EK24" s="56">
        <v>0</v>
      </c>
      <c r="EL24" s="59"/>
      <c r="EM24" s="56"/>
      <c r="EN24" s="59"/>
      <c r="EO24" s="56"/>
      <c r="EP24" s="59">
        <v>0</v>
      </c>
      <c r="EQ24" s="56">
        <v>0</v>
      </c>
      <c r="ER24" s="59"/>
      <c r="ES24" s="56"/>
      <c r="ET24" s="59"/>
      <c r="EU24" s="56"/>
      <c r="EV24" s="59"/>
      <c r="EW24" s="56"/>
      <c r="EX24" s="59">
        <v>0</v>
      </c>
      <c r="EY24" s="56">
        <v>0</v>
      </c>
    </row>
    <row r="25" spans="1:155">
      <c r="A25" s="44">
        <v>630105</v>
      </c>
      <c r="B25" s="44">
        <v>6021</v>
      </c>
      <c r="C25" s="45" t="s">
        <v>41</v>
      </c>
      <c r="D25" s="59">
        <v>58</v>
      </c>
      <c r="E25" s="56">
        <v>11295.481000000002</v>
      </c>
      <c r="F25" s="59"/>
      <c r="G25" s="56"/>
      <c r="H25" s="59"/>
      <c r="I25" s="56"/>
      <c r="J25" s="59">
        <v>0</v>
      </c>
      <c r="K25" s="56">
        <v>0</v>
      </c>
      <c r="L25" s="59"/>
      <c r="M25" s="56"/>
      <c r="N25" s="59"/>
      <c r="O25" s="56"/>
      <c r="P25" s="59">
        <v>0</v>
      </c>
      <c r="Q25" s="56">
        <v>0</v>
      </c>
      <c r="R25" s="59"/>
      <c r="S25" s="56"/>
      <c r="T25" s="59"/>
      <c r="U25" s="56"/>
      <c r="V25" s="59"/>
      <c r="W25" s="56"/>
      <c r="X25" s="59">
        <v>0</v>
      </c>
      <c r="Y25" s="56">
        <v>0</v>
      </c>
      <c r="Z25" s="59"/>
      <c r="AA25" s="56"/>
      <c r="AB25" s="59"/>
      <c r="AC25" s="56"/>
      <c r="AD25" s="59"/>
      <c r="AE25" s="56"/>
      <c r="AF25" s="59"/>
      <c r="AG25" s="56"/>
      <c r="AH25" s="59">
        <v>0</v>
      </c>
      <c r="AI25" s="56">
        <v>0</v>
      </c>
      <c r="AJ25" s="59"/>
      <c r="AK25" s="56"/>
      <c r="AL25" s="59"/>
      <c r="AM25" s="56"/>
      <c r="AN25" s="59"/>
      <c r="AO25" s="56"/>
      <c r="AP25" s="59"/>
      <c r="AQ25" s="56"/>
      <c r="AR25" s="59"/>
      <c r="AS25" s="56"/>
      <c r="AT25" s="59"/>
      <c r="AU25" s="56"/>
      <c r="AV25" s="59">
        <v>0</v>
      </c>
      <c r="AW25" s="56">
        <v>0</v>
      </c>
      <c r="AX25" s="59"/>
      <c r="AY25" s="56"/>
      <c r="AZ25" s="59"/>
      <c r="BA25" s="56"/>
      <c r="BB25" s="59">
        <v>0</v>
      </c>
      <c r="BC25" s="56">
        <v>0</v>
      </c>
      <c r="BD25" s="59"/>
      <c r="BE25" s="56"/>
      <c r="BF25" s="59"/>
      <c r="BG25" s="56"/>
      <c r="BH25" s="59"/>
      <c r="BI25" s="56"/>
      <c r="BJ25" s="59"/>
      <c r="BK25" s="56"/>
      <c r="BL25" s="59"/>
      <c r="BM25" s="56"/>
      <c r="BN25" s="59"/>
      <c r="BO25" s="56"/>
      <c r="BP25" s="59">
        <v>0</v>
      </c>
      <c r="BQ25" s="56">
        <v>0</v>
      </c>
      <c r="BR25" s="59"/>
      <c r="BS25" s="56"/>
      <c r="BT25" s="59"/>
      <c r="BU25" s="56"/>
      <c r="BV25" s="59"/>
      <c r="BW25" s="56"/>
      <c r="BX25" s="59">
        <v>0</v>
      </c>
      <c r="BY25" s="56">
        <v>0</v>
      </c>
      <c r="BZ25" s="59"/>
      <c r="CA25" s="56"/>
      <c r="CB25" s="59"/>
      <c r="CC25" s="56"/>
      <c r="CD25" s="59">
        <v>0</v>
      </c>
      <c r="CE25" s="56">
        <v>0</v>
      </c>
      <c r="CF25" s="59"/>
      <c r="CG25" s="56"/>
      <c r="CH25" s="59"/>
      <c r="CI25" s="56"/>
      <c r="CJ25" s="59">
        <v>1</v>
      </c>
      <c r="CK25" s="56">
        <v>108.151</v>
      </c>
      <c r="CL25" s="59"/>
      <c r="CM25" s="56"/>
      <c r="CN25" s="59">
        <v>1</v>
      </c>
      <c r="CO25" s="56">
        <v>108.151</v>
      </c>
      <c r="CP25" s="59"/>
      <c r="CQ25" s="56"/>
      <c r="CR25" s="59">
        <v>8</v>
      </c>
      <c r="CS25" s="56">
        <v>1381.192</v>
      </c>
      <c r="CT25" s="59">
        <v>3</v>
      </c>
      <c r="CU25" s="56">
        <v>601.77300000000002</v>
      </c>
      <c r="CV25" s="59"/>
      <c r="CW25" s="56"/>
      <c r="CX25" s="59">
        <v>14</v>
      </c>
      <c r="CY25" s="56">
        <v>1798.846</v>
      </c>
      <c r="CZ25" s="59">
        <v>3</v>
      </c>
      <c r="DA25" s="56">
        <v>469.44600000000003</v>
      </c>
      <c r="DB25" s="59">
        <v>4</v>
      </c>
      <c r="DC25" s="56">
        <v>786.58</v>
      </c>
      <c r="DD25" s="59"/>
      <c r="DE25" s="56"/>
      <c r="DF25" s="59">
        <v>7</v>
      </c>
      <c r="DG25" s="56">
        <v>2314.1509999999998</v>
      </c>
      <c r="DH25" s="59">
        <v>12</v>
      </c>
      <c r="DI25" s="56">
        <v>1834.944</v>
      </c>
      <c r="DJ25" s="59"/>
      <c r="DK25" s="56"/>
      <c r="DL25" s="59">
        <v>2</v>
      </c>
      <c r="DM25" s="56">
        <v>450.77</v>
      </c>
      <c r="DN25" s="59"/>
      <c r="DO25" s="56"/>
      <c r="DP25" s="59">
        <v>4</v>
      </c>
      <c r="DQ25" s="56">
        <v>1549.6279999999999</v>
      </c>
      <c r="DR25" s="59">
        <v>57</v>
      </c>
      <c r="DS25" s="56">
        <v>11187.330000000002</v>
      </c>
      <c r="DT25" s="59"/>
      <c r="DU25" s="56"/>
      <c r="DV25" s="59"/>
      <c r="DW25" s="56"/>
      <c r="DX25" s="59">
        <v>0</v>
      </c>
      <c r="DY25" s="56">
        <v>0</v>
      </c>
      <c r="DZ25" s="59"/>
      <c r="EA25" s="56"/>
      <c r="EB25" s="59"/>
      <c r="EC25" s="56"/>
      <c r="ED25" s="59"/>
      <c r="EE25" s="56"/>
      <c r="EF25" s="59"/>
      <c r="EG25" s="56"/>
      <c r="EH25" s="59"/>
      <c r="EI25" s="56"/>
      <c r="EJ25" s="59">
        <v>0</v>
      </c>
      <c r="EK25" s="56">
        <v>0</v>
      </c>
      <c r="EL25" s="59"/>
      <c r="EM25" s="56"/>
      <c r="EN25" s="59"/>
      <c r="EO25" s="56"/>
      <c r="EP25" s="59">
        <v>0</v>
      </c>
      <c r="EQ25" s="56">
        <v>0</v>
      </c>
      <c r="ER25" s="59"/>
      <c r="ES25" s="56"/>
      <c r="ET25" s="59"/>
      <c r="EU25" s="56"/>
      <c r="EV25" s="59"/>
      <c r="EW25" s="56"/>
      <c r="EX25" s="59">
        <v>0</v>
      </c>
      <c r="EY25" s="56">
        <v>0</v>
      </c>
    </row>
    <row r="26" spans="1:155">
      <c r="A26" s="44">
        <v>630106</v>
      </c>
      <c r="B26" s="44">
        <v>6030</v>
      </c>
      <c r="C26" s="45" t="s">
        <v>42</v>
      </c>
      <c r="D26" s="59">
        <v>0</v>
      </c>
      <c r="E26" s="56">
        <v>0</v>
      </c>
      <c r="F26" s="59"/>
      <c r="G26" s="56"/>
      <c r="H26" s="59"/>
      <c r="I26" s="56"/>
      <c r="J26" s="59">
        <v>0</v>
      </c>
      <c r="K26" s="56">
        <v>0</v>
      </c>
      <c r="L26" s="59"/>
      <c r="M26" s="56"/>
      <c r="N26" s="59"/>
      <c r="O26" s="56"/>
      <c r="P26" s="59">
        <v>0</v>
      </c>
      <c r="Q26" s="56">
        <v>0</v>
      </c>
      <c r="R26" s="59"/>
      <c r="S26" s="56"/>
      <c r="T26" s="59"/>
      <c r="U26" s="56"/>
      <c r="V26" s="59"/>
      <c r="W26" s="56"/>
      <c r="X26" s="59">
        <v>0</v>
      </c>
      <c r="Y26" s="56">
        <v>0</v>
      </c>
      <c r="Z26" s="59"/>
      <c r="AA26" s="56"/>
      <c r="AB26" s="59"/>
      <c r="AC26" s="56"/>
      <c r="AD26" s="59"/>
      <c r="AE26" s="56"/>
      <c r="AF26" s="59"/>
      <c r="AG26" s="56"/>
      <c r="AH26" s="59">
        <v>0</v>
      </c>
      <c r="AI26" s="56">
        <v>0</v>
      </c>
      <c r="AJ26" s="59"/>
      <c r="AK26" s="56"/>
      <c r="AL26" s="59"/>
      <c r="AM26" s="56"/>
      <c r="AN26" s="59"/>
      <c r="AO26" s="56"/>
      <c r="AP26" s="59"/>
      <c r="AQ26" s="56"/>
      <c r="AR26" s="59"/>
      <c r="AS26" s="56"/>
      <c r="AT26" s="59"/>
      <c r="AU26" s="56"/>
      <c r="AV26" s="59">
        <v>0</v>
      </c>
      <c r="AW26" s="56">
        <v>0</v>
      </c>
      <c r="AX26" s="59"/>
      <c r="AY26" s="56"/>
      <c r="AZ26" s="59"/>
      <c r="BA26" s="56"/>
      <c r="BB26" s="59">
        <v>0</v>
      </c>
      <c r="BC26" s="56">
        <v>0</v>
      </c>
      <c r="BD26" s="59"/>
      <c r="BE26" s="56"/>
      <c r="BF26" s="59"/>
      <c r="BG26" s="56"/>
      <c r="BH26" s="59"/>
      <c r="BI26" s="56"/>
      <c r="BJ26" s="59"/>
      <c r="BK26" s="56"/>
      <c r="BL26" s="59"/>
      <c r="BM26" s="56"/>
      <c r="BN26" s="59"/>
      <c r="BO26" s="56"/>
      <c r="BP26" s="59">
        <v>0</v>
      </c>
      <c r="BQ26" s="56">
        <v>0</v>
      </c>
      <c r="BR26" s="59"/>
      <c r="BS26" s="56"/>
      <c r="BT26" s="59"/>
      <c r="BU26" s="56"/>
      <c r="BV26" s="59"/>
      <c r="BW26" s="56"/>
      <c r="BX26" s="59">
        <v>0</v>
      </c>
      <c r="BY26" s="56">
        <v>0</v>
      </c>
      <c r="BZ26" s="59"/>
      <c r="CA26" s="56"/>
      <c r="CB26" s="59"/>
      <c r="CC26" s="56"/>
      <c r="CD26" s="59">
        <v>0</v>
      </c>
      <c r="CE26" s="56">
        <v>0</v>
      </c>
      <c r="CF26" s="59"/>
      <c r="CG26" s="56"/>
      <c r="CH26" s="59"/>
      <c r="CI26" s="56"/>
      <c r="CJ26" s="59"/>
      <c r="CK26" s="56"/>
      <c r="CL26" s="59"/>
      <c r="CM26" s="56"/>
      <c r="CN26" s="59">
        <v>0</v>
      </c>
      <c r="CO26" s="56">
        <v>0</v>
      </c>
      <c r="CP26" s="59"/>
      <c r="CQ26" s="56"/>
      <c r="CR26" s="59"/>
      <c r="CS26" s="56"/>
      <c r="CT26" s="59"/>
      <c r="CU26" s="56"/>
      <c r="CV26" s="59"/>
      <c r="CW26" s="56"/>
      <c r="CX26" s="59"/>
      <c r="CY26" s="56"/>
      <c r="CZ26" s="59"/>
      <c r="DA26" s="56"/>
      <c r="DB26" s="59"/>
      <c r="DC26" s="56"/>
      <c r="DD26" s="59"/>
      <c r="DE26" s="56"/>
      <c r="DF26" s="59"/>
      <c r="DG26" s="56"/>
      <c r="DH26" s="59"/>
      <c r="DI26" s="56"/>
      <c r="DJ26" s="59"/>
      <c r="DK26" s="56"/>
      <c r="DL26" s="59"/>
      <c r="DM26" s="56"/>
      <c r="DN26" s="59"/>
      <c r="DO26" s="56"/>
      <c r="DP26" s="59"/>
      <c r="DQ26" s="56"/>
      <c r="DR26" s="59">
        <v>0</v>
      </c>
      <c r="DS26" s="56">
        <v>0</v>
      </c>
      <c r="DT26" s="59"/>
      <c r="DU26" s="56"/>
      <c r="DV26" s="59"/>
      <c r="DW26" s="56"/>
      <c r="DX26" s="59">
        <v>0</v>
      </c>
      <c r="DY26" s="56">
        <v>0</v>
      </c>
      <c r="DZ26" s="59"/>
      <c r="EA26" s="56"/>
      <c r="EB26" s="59"/>
      <c r="EC26" s="56"/>
      <c r="ED26" s="59"/>
      <c r="EE26" s="56"/>
      <c r="EF26" s="59"/>
      <c r="EG26" s="56"/>
      <c r="EH26" s="59"/>
      <c r="EI26" s="56"/>
      <c r="EJ26" s="59">
        <v>0</v>
      </c>
      <c r="EK26" s="56">
        <v>0</v>
      </c>
      <c r="EL26" s="59"/>
      <c r="EM26" s="56"/>
      <c r="EN26" s="59"/>
      <c r="EO26" s="56"/>
      <c r="EP26" s="59">
        <v>0</v>
      </c>
      <c r="EQ26" s="56">
        <v>0</v>
      </c>
      <c r="ER26" s="59"/>
      <c r="ES26" s="56"/>
      <c r="ET26" s="59"/>
      <c r="EU26" s="56"/>
      <c r="EV26" s="59"/>
      <c r="EW26" s="56"/>
      <c r="EX26" s="59">
        <v>0</v>
      </c>
      <c r="EY26" s="56">
        <v>0</v>
      </c>
    </row>
    <row r="27" spans="1:155">
      <c r="A27" s="44">
        <v>630107</v>
      </c>
      <c r="B27" s="44">
        <v>9001</v>
      </c>
      <c r="C27" s="45" t="s">
        <v>58</v>
      </c>
      <c r="D27" s="59">
        <v>148</v>
      </c>
      <c r="E27" s="56">
        <v>25246.081999999999</v>
      </c>
      <c r="F27" s="59"/>
      <c r="G27" s="56"/>
      <c r="H27" s="59">
        <v>3</v>
      </c>
      <c r="I27" s="56">
        <v>589.37699999999995</v>
      </c>
      <c r="J27" s="59">
        <v>3</v>
      </c>
      <c r="K27" s="56">
        <v>589.37699999999995</v>
      </c>
      <c r="L27" s="59">
        <v>6</v>
      </c>
      <c r="M27" s="56">
        <v>840.43200000000002</v>
      </c>
      <c r="N27" s="59"/>
      <c r="O27" s="56"/>
      <c r="P27" s="59">
        <v>6</v>
      </c>
      <c r="Q27" s="56">
        <v>840.43200000000002</v>
      </c>
      <c r="R27" s="59"/>
      <c r="S27" s="56"/>
      <c r="T27" s="59"/>
      <c r="U27" s="56"/>
      <c r="V27" s="59"/>
      <c r="W27" s="56"/>
      <c r="X27" s="59">
        <v>0</v>
      </c>
      <c r="Y27" s="56">
        <v>0</v>
      </c>
      <c r="Z27" s="59"/>
      <c r="AA27" s="56"/>
      <c r="AB27" s="59"/>
      <c r="AC27" s="56"/>
      <c r="AD27" s="59"/>
      <c r="AE27" s="56"/>
      <c r="AF27" s="59"/>
      <c r="AG27" s="56"/>
      <c r="AH27" s="59">
        <v>0</v>
      </c>
      <c r="AI27" s="56">
        <v>0</v>
      </c>
      <c r="AJ27" s="59"/>
      <c r="AK27" s="56"/>
      <c r="AL27" s="59"/>
      <c r="AM27" s="56"/>
      <c r="AN27" s="59"/>
      <c r="AO27" s="56"/>
      <c r="AP27" s="59"/>
      <c r="AQ27" s="56"/>
      <c r="AR27" s="59">
        <v>14</v>
      </c>
      <c r="AS27" s="56">
        <v>4494.49</v>
      </c>
      <c r="AT27" s="59"/>
      <c r="AU27" s="56"/>
      <c r="AV27" s="59">
        <v>14</v>
      </c>
      <c r="AW27" s="56">
        <v>4494.49</v>
      </c>
      <c r="AX27" s="59"/>
      <c r="AY27" s="56"/>
      <c r="AZ27" s="59"/>
      <c r="BA27" s="56"/>
      <c r="BB27" s="59">
        <v>0</v>
      </c>
      <c r="BC27" s="56">
        <v>0</v>
      </c>
      <c r="BD27" s="59"/>
      <c r="BE27" s="56"/>
      <c r="BF27" s="59"/>
      <c r="BG27" s="56"/>
      <c r="BH27" s="59"/>
      <c r="BI27" s="56"/>
      <c r="BJ27" s="59"/>
      <c r="BK27" s="56"/>
      <c r="BL27" s="59"/>
      <c r="BM27" s="56"/>
      <c r="BN27" s="59"/>
      <c r="BO27" s="56"/>
      <c r="BP27" s="59">
        <v>0</v>
      </c>
      <c r="BQ27" s="56">
        <v>0</v>
      </c>
      <c r="BR27" s="59"/>
      <c r="BS27" s="56"/>
      <c r="BT27" s="59"/>
      <c r="BU27" s="56"/>
      <c r="BV27" s="59"/>
      <c r="BW27" s="56"/>
      <c r="BX27" s="59">
        <v>0</v>
      </c>
      <c r="BY27" s="56">
        <v>0</v>
      </c>
      <c r="BZ27" s="59"/>
      <c r="CA27" s="56"/>
      <c r="CB27" s="59"/>
      <c r="CC27" s="56"/>
      <c r="CD27" s="59">
        <v>0</v>
      </c>
      <c r="CE27" s="56">
        <v>0</v>
      </c>
      <c r="CF27" s="59"/>
      <c r="CG27" s="56"/>
      <c r="CH27" s="59"/>
      <c r="CI27" s="56"/>
      <c r="CJ27" s="59"/>
      <c r="CK27" s="56"/>
      <c r="CL27" s="59"/>
      <c r="CM27" s="56"/>
      <c r="CN27" s="59">
        <v>0</v>
      </c>
      <c r="CO27" s="56">
        <v>0</v>
      </c>
      <c r="CP27" s="59"/>
      <c r="CQ27" s="56"/>
      <c r="CR27" s="59"/>
      <c r="CS27" s="56"/>
      <c r="CT27" s="59"/>
      <c r="CU27" s="56"/>
      <c r="CV27" s="59"/>
      <c r="CW27" s="56"/>
      <c r="CX27" s="59"/>
      <c r="CY27" s="56"/>
      <c r="CZ27" s="59"/>
      <c r="DA27" s="56"/>
      <c r="DB27" s="59"/>
      <c r="DC27" s="56"/>
      <c r="DD27" s="59"/>
      <c r="DE27" s="56"/>
      <c r="DF27" s="59"/>
      <c r="DG27" s="56"/>
      <c r="DH27" s="59"/>
      <c r="DI27" s="56"/>
      <c r="DJ27" s="59"/>
      <c r="DK27" s="56"/>
      <c r="DL27" s="59"/>
      <c r="DM27" s="56"/>
      <c r="DN27" s="59"/>
      <c r="DO27" s="56"/>
      <c r="DP27" s="59"/>
      <c r="DQ27" s="56"/>
      <c r="DR27" s="59">
        <v>0</v>
      </c>
      <c r="DS27" s="56">
        <v>0</v>
      </c>
      <c r="DT27" s="59"/>
      <c r="DU27" s="56"/>
      <c r="DV27" s="59"/>
      <c r="DW27" s="56"/>
      <c r="DX27" s="59">
        <v>0</v>
      </c>
      <c r="DY27" s="56">
        <v>0</v>
      </c>
      <c r="DZ27" s="59">
        <v>114</v>
      </c>
      <c r="EA27" s="56">
        <v>16795.05</v>
      </c>
      <c r="EB27" s="59"/>
      <c r="EC27" s="56"/>
      <c r="ED27" s="59"/>
      <c r="EE27" s="56"/>
      <c r="EF27" s="59">
        <v>11</v>
      </c>
      <c r="EG27" s="56">
        <v>2526.7330000000002</v>
      </c>
      <c r="EH27" s="59"/>
      <c r="EI27" s="56"/>
      <c r="EJ27" s="59">
        <v>125</v>
      </c>
      <c r="EK27" s="56">
        <v>19321.782999999999</v>
      </c>
      <c r="EL27" s="59"/>
      <c r="EM27" s="56"/>
      <c r="EN27" s="59"/>
      <c r="EO27" s="56"/>
      <c r="EP27" s="59">
        <v>0</v>
      </c>
      <c r="EQ27" s="56">
        <v>0</v>
      </c>
      <c r="ER27" s="59"/>
      <c r="ES27" s="56"/>
      <c r="ET27" s="59"/>
      <c r="EU27" s="56"/>
      <c r="EV27" s="59"/>
      <c r="EW27" s="56"/>
      <c r="EX27" s="59">
        <v>0</v>
      </c>
      <c r="EY27" s="56">
        <v>0</v>
      </c>
    </row>
    <row r="28" spans="1:155">
      <c r="A28" s="44">
        <v>630112</v>
      </c>
      <c r="B28" s="44">
        <v>9401</v>
      </c>
      <c r="C28" s="45" t="s">
        <v>43</v>
      </c>
      <c r="D28" s="59">
        <v>0</v>
      </c>
      <c r="E28" s="56">
        <v>0</v>
      </c>
      <c r="F28" s="59"/>
      <c r="G28" s="56"/>
      <c r="H28" s="59"/>
      <c r="I28" s="56"/>
      <c r="J28" s="59">
        <v>0</v>
      </c>
      <c r="K28" s="56">
        <v>0</v>
      </c>
      <c r="L28" s="59"/>
      <c r="M28" s="56"/>
      <c r="N28" s="59"/>
      <c r="O28" s="56"/>
      <c r="P28" s="59">
        <v>0</v>
      </c>
      <c r="Q28" s="56">
        <v>0</v>
      </c>
      <c r="R28" s="59"/>
      <c r="S28" s="56"/>
      <c r="T28" s="59"/>
      <c r="U28" s="56"/>
      <c r="V28" s="59"/>
      <c r="W28" s="56"/>
      <c r="X28" s="59">
        <v>0</v>
      </c>
      <c r="Y28" s="56">
        <v>0</v>
      </c>
      <c r="Z28" s="59"/>
      <c r="AA28" s="56"/>
      <c r="AB28" s="59"/>
      <c r="AC28" s="56"/>
      <c r="AD28" s="59"/>
      <c r="AE28" s="56"/>
      <c r="AF28" s="59"/>
      <c r="AG28" s="56"/>
      <c r="AH28" s="59">
        <v>0</v>
      </c>
      <c r="AI28" s="56">
        <v>0</v>
      </c>
      <c r="AJ28" s="59"/>
      <c r="AK28" s="56"/>
      <c r="AL28" s="59"/>
      <c r="AM28" s="56"/>
      <c r="AN28" s="59"/>
      <c r="AO28" s="56"/>
      <c r="AP28" s="59"/>
      <c r="AQ28" s="56"/>
      <c r="AR28" s="59"/>
      <c r="AS28" s="56"/>
      <c r="AT28" s="59"/>
      <c r="AU28" s="56"/>
      <c r="AV28" s="59">
        <v>0</v>
      </c>
      <c r="AW28" s="56">
        <v>0</v>
      </c>
      <c r="AX28" s="59"/>
      <c r="AY28" s="56"/>
      <c r="AZ28" s="59"/>
      <c r="BA28" s="56"/>
      <c r="BB28" s="59">
        <v>0</v>
      </c>
      <c r="BC28" s="56">
        <v>0</v>
      </c>
      <c r="BD28" s="59"/>
      <c r="BE28" s="56"/>
      <c r="BF28" s="59"/>
      <c r="BG28" s="56"/>
      <c r="BH28" s="59"/>
      <c r="BI28" s="56"/>
      <c r="BJ28" s="59"/>
      <c r="BK28" s="56"/>
      <c r="BL28" s="59"/>
      <c r="BM28" s="56"/>
      <c r="BN28" s="59"/>
      <c r="BO28" s="56"/>
      <c r="BP28" s="59">
        <v>0</v>
      </c>
      <c r="BQ28" s="56">
        <v>0</v>
      </c>
      <c r="BR28" s="59"/>
      <c r="BS28" s="56"/>
      <c r="BT28" s="59"/>
      <c r="BU28" s="56"/>
      <c r="BV28" s="59"/>
      <c r="BW28" s="56"/>
      <c r="BX28" s="59">
        <v>0</v>
      </c>
      <c r="BY28" s="56">
        <v>0</v>
      </c>
      <c r="BZ28" s="59"/>
      <c r="CA28" s="56"/>
      <c r="CB28" s="59"/>
      <c r="CC28" s="56"/>
      <c r="CD28" s="59">
        <v>0</v>
      </c>
      <c r="CE28" s="56">
        <v>0</v>
      </c>
      <c r="CF28" s="59"/>
      <c r="CG28" s="56"/>
      <c r="CH28" s="59"/>
      <c r="CI28" s="56"/>
      <c r="CJ28" s="59"/>
      <c r="CK28" s="56"/>
      <c r="CL28" s="59"/>
      <c r="CM28" s="56"/>
      <c r="CN28" s="59">
        <v>0</v>
      </c>
      <c r="CO28" s="56">
        <v>0</v>
      </c>
      <c r="CP28" s="59"/>
      <c r="CQ28" s="56"/>
      <c r="CR28" s="59"/>
      <c r="CS28" s="56"/>
      <c r="CT28" s="59"/>
      <c r="CU28" s="56"/>
      <c r="CV28" s="59"/>
      <c r="CW28" s="56"/>
      <c r="CX28" s="59"/>
      <c r="CY28" s="56"/>
      <c r="CZ28" s="59"/>
      <c r="DA28" s="56"/>
      <c r="DB28" s="59"/>
      <c r="DC28" s="56"/>
      <c r="DD28" s="59"/>
      <c r="DE28" s="56"/>
      <c r="DF28" s="59"/>
      <c r="DG28" s="56"/>
      <c r="DH28" s="59"/>
      <c r="DI28" s="56"/>
      <c r="DJ28" s="59"/>
      <c r="DK28" s="56"/>
      <c r="DL28" s="59"/>
      <c r="DM28" s="56"/>
      <c r="DN28" s="59"/>
      <c r="DO28" s="56"/>
      <c r="DP28" s="59"/>
      <c r="DQ28" s="56"/>
      <c r="DR28" s="59">
        <v>0</v>
      </c>
      <c r="DS28" s="56">
        <v>0</v>
      </c>
      <c r="DT28" s="59"/>
      <c r="DU28" s="56"/>
      <c r="DV28" s="59"/>
      <c r="DW28" s="56"/>
      <c r="DX28" s="59">
        <v>0</v>
      </c>
      <c r="DY28" s="56">
        <v>0</v>
      </c>
      <c r="DZ28" s="59"/>
      <c r="EA28" s="56"/>
      <c r="EB28" s="59"/>
      <c r="EC28" s="56"/>
      <c r="ED28" s="59"/>
      <c r="EE28" s="56"/>
      <c r="EF28" s="59"/>
      <c r="EG28" s="56"/>
      <c r="EH28" s="59"/>
      <c r="EI28" s="56"/>
      <c r="EJ28" s="59">
        <v>0</v>
      </c>
      <c r="EK28" s="56">
        <v>0</v>
      </c>
      <c r="EL28" s="59"/>
      <c r="EM28" s="56"/>
      <c r="EN28" s="59"/>
      <c r="EO28" s="56"/>
      <c r="EP28" s="59">
        <v>0</v>
      </c>
      <c r="EQ28" s="56">
        <v>0</v>
      </c>
      <c r="ER28" s="59"/>
      <c r="ES28" s="56"/>
      <c r="ET28" s="59"/>
      <c r="EU28" s="56"/>
      <c r="EV28" s="59"/>
      <c r="EW28" s="56"/>
      <c r="EX28" s="59">
        <v>0</v>
      </c>
      <c r="EY28" s="56">
        <v>0</v>
      </c>
    </row>
    <row r="29" spans="1:155">
      <c r="A29" s="44">
        <v>630123</v>
      </c>
      <c r="B29" s="44">
        <v>10095</v>
      </c>
      <c r="C29" s="45" t="s">
        <v>63</v>
      </c>
      <c r="D29" s="59">
        <v>12</v>
      </c>
      <c r="E29" s="56">
        <v>1991.8</v>
      </c>
      <c r="F29" s="59"/>
      <c r="G29" s="56"/>
      <c r="H29" s="59"/>
      <c r="I29" s="56"/>
      <c r="J29" s="59">
        <v>0</v>
      </c>
      <c r="K29" s="56">
        <v>0</v>
      </c>
      <c r="L29" s="59"/>
      <c r="M29" s="56"/>
      <c r="N29" s="59"/>
      <c r="O29" s="56"/>
      <c r="P29" s="59">
        <v>0</v>
      </c>
      <c r="Q29" s="56">
        <v>0</v>
      </c>
      <c r="R29" s="59"/>
      <c r="S29" s="56"/>
      <c r="T29" s="59"/>
      <c r="U29" s="56"/>
      <c r="V29" s="59"/>
      <c r="W29" s="56"/>
      <c r="X29" s="59">
        <v>0</v>
      </c>
      <c r="Y29" s="56">
        <v>0</v>
      </c>
      <c r="Z29" s="59"/>
      <c r="AA29" s="56"/>
      <c r="AB29" s="59"/>
      <c r="AC29" s="56"/>
      <c r="AD29" s="59"/>
      <c r="AE29" s="56"/>
      <c r="AF29" s="59"/>
      <c r="AG29" s="56"/>
      <c r="AH29" s="59">
        <v>0</v>
      </c>
      <c r="AI29" s="56">
        <v>0</v>
      </c>
      <c r="AJ29" s="59"/>
      <c r="AK29" s="56"/>
      <c r="AL29" s="59"/>
      <c r="AM29" s="56"/>
      <c r="AN29" s="59"/>
      <c r="AO29" s="56"/>
      <c r="AP29" s="59"/>
      <c r="AQ29" s="56"/>
      <c r="AR29" s="59"/>
      <c r="AS29" s="56"/>
      <c r="AT29" s="59"/>
      <c r="AU29" s="56"/>
      <c r="AV29" s="59">
        <v>0</v>
      </c>
      <c r="AW29" s="56">
        <v>0</v>
      </c>
      <c r="AX29" s="59"/>
      <c r="AY29" s="56"/>
      <c r="AZ29" s="59"/>
      <c r="BA29" s="56"/>
      <c r="BB29" s="59">
        <v>0</v>
      </c>
      <c r="BC29" s="56">
        <v>0</v>
      </c>
      <c r="BD29" s="59"/>
      <c r="BE29" s="56"/>
      <c r="BF29" s="59"/>
      <c r="BG29" s="56"/>
      <c r="BH29" s="59"/>
      <c r="BI29" s="56"/>
      <c r="BJ29" s="59"/>
      <c r="BK29" s="56"/>
      <c r="BL29" s="59"/>
      <c r="BM29" s="56"/>
      <c r="BN29" s="59"/>
      <c r="BO29" s="56"/>
      <c r="BP29" s="59">
        <v>0</v>
      </c>
      <c r="BQ29" s="56">
        <v>0</v>
      </c>
      <c r="BR29" s="59"/>
      <c r="BS29" s="56"/>
      <c r="BT29" s="59"/>
      <c r="BU29" s="56"/>
      <c r="BV29" s="59"/>
      <c r="BW29" s="56"/>
      <c r="BX29" s="59">
        <v>0</v>
      </c>
      <c r="BY29" s="56">
        <v>0</v>
      </c>
      <c r="BZ29" s="59"/>
      <c r="CA29" s="56"/>
      <c r="CB29" s="59"/>
      <c r="CC29" s="56"/>
      <c r="CD29" s="59">
        <v>0</v>
      </c>
      <c r="CE29" s="56">
        <v>0</v>
      </c>
      <c r="CF29" s="59"/>
      <c r="CG29" s="56"/>
      <c r="CH29" s="59"/>
      <c r="CI29" s="56"/>
      <c r="CJ29" s="59"/>
      <c r="CK29" s="56"/>
      <c r="CL29" s="59"/>
      <c r="CM29" s="56"/>
      <c r="CN29" s="59">
        <v>0</v>
      </c>
      <c r="CO29" s="56">
        <v>0</v>
      </c>
      <c r="CP29" s="59"/>
      <c r="CQ29" s="56"/>
      <c r="CR29" s="59">
        <v>1</v>
      </c>
      <c r="CS29" s="56">
        <v>172.649</v>
      </c>
      <c r="CT29" s="59">
        <v>2</v>
      </c>
      <c r="CU29" s="56">
        <v>401.18200000000002</v>
      </c>
      <c r="CV29" s="59"/>
      <c r="CW29" s="56"/>
      <c r="CX29" s="59">
        <v>1</v>
      </c>
      <c r="CY29" s="56">
        <v>128.489</v>
      </c>
      <c r="CZ29" s="59">
        <v>1</v>
      </c>
      <c r="DA29" s="56">
        <v>156.482</v>
      </c>
      <c r="DB29" s="59"/>
      <c r="DC29" s="56"/>
      <c r="DD29" s="59">
        <v>4</v>
      </c>
      <c r="DE29" s="56">
        <v>668.88</v>
      </c>
      <c r="DF29" s="59"/>
      <c r="DG29" s="56"/>
      <c r="DH29" s="59"/>
      <c r="DI29" s="56"/>
      <c r="DJ29" s="59"/>
      <c r="DK29" s="56"/>
      <c r="DL29" s="59"/>
      <c r="DM29" s="56"/>
      <c r="DN29" s="59"/>
      <c r="DO29" s="56"/>
      <c r="DP29" s="59"/>
      <c r="DQ29" s="56"/>
      <c r="DR29" s="59">
        <v>9</v>
      </c>
      <c r="DS29" s="56">
        <v>1527.682</v>
      </c>
      <c r="DT29" s="59"/>
      <c r="DU29" s="56"/>
      <c r="DV29" s="59"/>
      <c r="DW29" s="56"/>
      <c r="DX29" s="59">
        <v>0</v>
      </c>
      <c r="DY29" s="56">
        <v>0</v>
      </c>
      <c r="DZ29" s="59"/>
      <c r="EA29" s="56"/>
      <c r="EB29" s="59"/>
      <c r="EC29" s="56"/>
      <c r="ED29" s="59">
        <v>3</v>
      </c>
      <c r="EE29" s="56">
        <v>464.11799999999999</v>
      </c>
      <c r="EF29" s="59"/>
      <c r="EG29" s="56"/>
      <c r="EH29" s="59"/>
      <c r="EI29" s="56"/>
      <c r="EJ29" s="59">
        <v>3</v>
      </c>
      <c r="EK29" s="56">
        <v>464.11799999999999</v>
      </c>
      <c r="EL29" s="59"/>
      <c r="EM29" s="56"/>
      <c r="EN29" s="59"/>
      <c r="EO29" s="56"/>
      <c r="EP29" s="59">
        <v>0</v>
      </c>
      <c r="EQ29" s="56">
        <v>0</v>
      </c>
      <c r="ER29" s="59"/>
      <c r="ES29" s="56"/>
      <c r="ET29" s="59"/>
      <c r="EU29" s="56"/>
      <c r="EV29" s="59"/>
      <c r="EW29" s="56"/>
      <c r="EX29" s="59">
        <v>0</v>
      </c>
      <c r="EY29" s="56">
        <v>0</v>
      </c>
    </row>
    <row r="30" spans="1:155">
      <c r="A30" s="44">
        <v>630351</v>
      </c>
      <c r="B30" s="44">
        <v>20034</v>
      </c>
      <c r="C30" s="45" t="s">
        <v>60</v>
      </c>
      <c r="D30" s="59">
        <v>0</v>
      </c>
      <c r="E30" s="56">
        <v>0</v>
      </c>
      <c r="F30" s="59"/>
      <c r="G30" s="56"/>
      <c r="H30" s="59"/>
      <c r="I30" s="56"/>
      <c r="J30" s="59">
        <v>0</v>
      </c>
      <c r="K30" s="56">
        <v>0</v>
      </c>
      <c r="L30" s="59"/>
      <c r="M30" s="56"/>
      <c r="N30" s="59"/>
      <c r="O30" s="56"/>
      <c r="P30" s="59">
        <v>0</v>
      </c>
      <c r="Q30" s="56">
        <v>0</v>
      </c>
      <c r="R30" s="59"/>
      <c r="S30" s="56"/>
      <c r="T30" s="59"/>
      <c r="U30" s="56"/>
      <c r="V30" s="59"/>
      <c r="W30" s="56"/>
      <c r="X30" s="59">
        <v>0</v>
      </c>
      <c r="Y30" s="56">
        <v>0</v>
      </c>
      <c r="Z30" s="59"/>
      <c r="AA30" s="56"/>
      <c r="AB30" s="59"/>
      <c r="AC30" s="56"/>
      <c r="AD30" s="59"/>
      <c r="AE30" s="56"/>
      <c r="AF30" s="59"/>
      <c r="AG30" s="56"/>
      <c r="AH30" s="59">
        <v>0</v>
      </c>
      <c r="AI30" s="56">
        <v>0</v>
      </c>
      <c r="AJ30" s="59"/>
      <c r="AK30" s="56"/>
      <c r="AL30" s="59"/>
      <c r="AM30" s="56"/>
      <c r="AN30" s="59"/>
      <c r="AO30" s="56"/>
      <c r="AP30" s="59"/>
      <c r="AQ30" s="56"/>
      <c r="AR30" s="59"/>
      <c r="AS30" s="56"/>
      <c r="AT30" s="59"/>
      <c r="AU30" s="56"/>
      <c r="AV30" s="59">
        <v>0</v>
      </c>
      <c r="AW30" s="56">
        <v>0</v>
      </c>
      <c r="AX30" s="59"/>
      <c r="AY30" s="56"/>
      <c r="AZ30" s="59"/>
      <c r="BA30" s="56"/>
      <c r="BB30" s="59">
        <v>0</v>
      </c>
      <c r="BC30" s="56">
        <v>0</v>
      </c>
      <c r="BD30" s="59"/>
      <c r="BE30" s="56"/>
      <c r="BF30" s="59"/>
      <c r="BG30" s="56"/>
      <c r="BH30" s="59"/>
      <c r="BI30" s="56"/>
      <c r="BJ30" s="59"/>
      <c r="BK30" s="56"/>
      <c r="BL30" s="59"/>
      <c r="BM30" s="56"/>
      <c r="BN30" s="59"/>
      <c r="BO30" s="56"/>
      <c r="BP30" s="59">
        <v>0</v>
      </c>
      <c r="BQ30" s="56">
        <v>0</v>
      </c>
      <c r="BR30" s="59"/>
      <c r="BS30" s="56"/>
      <c r="BT30" s="59"/>
      <c r="BU30" s="56"/>
      <c r="BV30" s="59"/>
      <c r="BW30" s="56"/>
      <c r="BX30" s="59">
        <v>0</v>
      </c>
      <c r="BY30" s="56">
        <v>0</v>
      </c>
      <c r="BZ30" s="59"/>
      <c r="CA30" s="56"/>
      <c r="CB30" s="59"/>
      <c r="CC30" s="56"/>
      <c r="CD30" s="59">
        <v>0</v>
      </c>
      <c r="CE30" s="56">
        <v>0</v>
      </c>
      <c r="CF30" s="59"/>
      <c r="CG30" s="56"/>
      <c r="CH30" s="59"/>
      <c r="CI30" s="56"/>
      <c r="CJ30" s="59"/>
      <c r="CK30" s="56"/>
      <c r="CL30" s="59"/>
      <c r="CM30" s="56"/>
      <c r="CN30" s="59">
        <v>0</v>
      </c>
      <c r="CO30" s="56">
        <v>0</v>
      </c>
      <c r="CP30" s="59"/>
      <c r="CQ30" s="56"/>
      <c r="CR30" s="59"/>
      <c r="CS30" s="56"/>
      <c r="CT30" s="59"/>
      <c r="CU30" s="56"/>
      <c r="CV30" s="59"/>
      <c r="CW30" s="56"/>
      <c r="CX30" s="59"/>
      <c r="CY30" s="56"/>
      <c r="CZ30" s="59"/>
      <c r="DA30" s="56"/>
      <c r="DB30" s="59"/>
      <c r="DC30" s="56"/>
      <c r="DD30" s="59"/>
      <c r="DE30" s="56"/>
      <c r="DF30" s="59"/>
      <c r="DG30" s="56"/>
      <c r="DH30" s="59"/>
      <c r="DI30" s="56"/>
      <c r="DJ30" s="59"/>
      <c r="DK30" s="56"/>
      <c r="DL30" s="59"/>
      <c r="DM30" s="56"/>
      <c r="DN30" s="59"/>
      <c r="DO30" s="56"/>
      <c r="DP30" s="59"/>
      <c r="DQ30" s="56"/>
      <c r="DR30" s="59">
        <v>0</v>
      </c>
      <c r="DS30" s="56">
        <v>0</v>
      </c>
      <c r="DT30" s="59"/>
      <c r="DU30" s="56"/>
      <c r="DV30" s="59"/>
      <c r="DW30" s="56"/>
      <c r="DX30" s="59">
        <v>0</v>
      </c>
      <c r="DY30" s="56">
        <v>0</v>
      </c>
      <c r="DZ30" s="59"/>
      <c r="EA30" s="56"/>
      <c r="EB30" s="59"/>
      <c r="EC30" s="56"/>
      <c r="ED30" s="59"/>
      <c r="EE30" s="56"/>
      <c r="EF30" s="59"/>
      <c r="EG30" s="56"/>
      <c r="EH30" s="59"/>
      <c r="EI30" s="56"/>
      <c r="EJ30" s="59">
        <v>0</v>
      </c>
      <c r="EK30" s="56">
        <v>0</v>
      </c>
      <c r="EL30" s="59"/>
      <c r="EM30" s="56"/>
      <c r="EN30" s="59"/>
      <c r="EO30" s="56"/>
      <c r="EP30" s="59">
        <v>0</v>
      </c>
      <c r="EQ30" s="56">
        <v>0</v>
      </c>
      <c r="ER30" s="59"/>
      <c r="ES30" s="56"/>
      <c r="ET30" s="59"/>
      <c r="EU30" s="56"/>
      <c r="EV30" s="59"/>
      <c r="EW30" s="56"/>
      <c r="EX30" s="59">
        <v>0</v>
      </c>
      <c r="EY30" s="56">
        <v>0</v>
      </c>
    </row>
    <row r="31" spans="1:155">
      <c r="A31" s="44">
        <v>630277</v>
      </c>
      <c r="B31" s="44">
        <v>10825</v>
      </c>
      <c r="C31" s="45" t="s">
        <v>61</v>
      </c>
      <c r="D31" s="59">
        <v>0</v>
      </c>
      <c r="E31" s="56">
        <v>0</v>
      </c>
      <c r="F31" s="59"/>
      <c r="G31" s="56"/>
      <c r="H31" s="59"/>
      <c r="I31" s="56"/>
      <c r="J31" s="59">
        <v>0</v>
      </c>
      <c r="K31" s="56">
        <v>0</v>
      </c>
      <c r="L31" s="59"/>
      <c r="M31" s="56"/>
      <c r="N31" s="59"/>
      <c r="O31" s="56"/>
      <c r="P31" s="59">
        <v>0</v>
      </c>
      <c r="Q31" s="56">
        <v>0</v>
      </c>
      <c r="R31" s="59"/>
      <c r="S31" s="56"/>
      <c r="T31" s="59"/>
      <c r="U31" s="56"/>
      <c r="V31" s="59"/>
      <c r="W31" s="56"/>
      <c r="X31" s="59">
        <v>0</v>
      </c>
      <c r="Y31" s="56">
        <v>0</v>
      </c>
      <c r="Z31" s="59"/>
      <c r="AA31" s="56"/>
      <c r="AB31" s="59"/>
      <c r="AC31" s="56"/>
      <c r="AD31" s="59"/>
      <c r="AE31" s="56"/>
      <c r="AF31" s="59"/>
      <c r="AG31" s="56"/>
      <c r="AH31" s="59">
        <v>0</v>
      </c>
      <c r="AI31" s="56">
        <v>0</v>
      </c>
      <c r="AJ31" s="59"/>
      <c r="AK31" s="56"/>
      <c r="AL31" s="59"/>
      <c r="AM31" s="56"/>
      <c r="AN31" s="59"/>
      <c r="AO31" s="56"/>
      <c r="AP31" s="59"/>
      <c r="AQ31" s="56"/>
      <c r="AR31" s="59"/>
      <c r="AS31" s="56"/>
      <c r="AT31" s="59"/>
      <c r="AU31" s="56"/>
      <c r="AV31" s="59">
        <v>0</v>
      </c>
      <c r="AW31" s="56">
        <v>0</v>
      </c>
      <c r="AX31" s="59"/>
      <c r="AY31" s="56"/>
      <c r="AZ31" s="59"/>
      <c r="BA31" s="56"/>
      <c r="BB31" s="59">
        <v>0</v>
      </c>
      <c r="BC31" s="56">
        <v>0</v>
      </c>
      <c r="BD31" s="59"/>
      <c r="BE31" s="56"/>
      <c r="BF31" s="59"/>
      <c r="BG31" s="56"/>
      <c r="BH31" s="59"/>
      <c r="BI31" s="56"/>
      <c r="BJ31" s="59"/>
      <c r="BK31" s="56"/>
      <c r="BL31" s="59"/>
      <c r="BM31" s="56"/>
      <c r="BN31" s="59"/>
      <c r="BO31" s="56"/>
      <c r="BP31" s="59">
        <v>0</v>
      </c>
      <c r="BQ31" s="56">
        <v>0</v>
      </c>
      <c r="BR31" s="59"/>
      <c r="BS31" s="56"/>
      <c r="BT31" s="59"/>
      <c r="BU31" s="56"/>
      <c r="BV31" s="59"/>
      <c r="BW31" s="56"/>
      <c r="BX31" s="59">
        <v>0</v>
      </c>
      <c r="BY31" s="56">
        <v>0</v>
      </c>
      <c r="BZ31" s="59"/>
      <c r="CA31" s="56"/>
      <c r="CB31" s="59"/>
      <c r="CC31" s="56"/>
      <c r="CD31" s="59">
        <v>0</v>
      </c>
      <c r="CE31" s="56">
        <v>0</v>
      </c>
      <c r="CF31" s="59"/>
      <c r="CG31" s="56"/>
      <c r="CH31" s="59"/>
      <c r="CI31" s="56"/>
      <c r="CJ31" s="59"/>
      <c r="CK31" s="56"/>
      <c r="CL31" s="59"/>
      <c r="CM31" s="56"/>
      <c r="CN31" s="59">
        <v>0</v>
      </c>
      <c r="CO31" s="56">
        <v>0</v>
      </c>
      <c r="CP31" s="59"/>
      <c r="CQ31" s="56"/>
      <c r="CR31" s="59"/>
      <c r="CS31" s="56"/>
      <c r="CT31" s="59"/>
      <c r="CU31" s="56"/>
      <c r="CV31" s="59"/>
      <c r="CW31" s="56"/>
      <c r="CX31" s="59"/>
      <c r="CY31" s="56"/>
      <c r="CZ31" s="59"/>
      <c r="DA31" s="56"/>
      <c r="DB31" s="59"/>
      <c r="DC31" s="56"/>
      <c r="DD31" s="59"/>
      <c r="DE31" s="56"/>
      <c r="DF31" s="59"/>
      <c r="DG31" s="56"/>
      <c r="DH31" s="59"/>
      <c r="DI31" s="56"/>
      <c r="DJ31" s="59"/>
      <c r="DK31" s="56"/>
      <c r="DL31" s="59"/>
      <c r="DM31" s="56"/>
      <c r="DN31" s="59"/>
      <c r="DO31" s="56"/>
      <c r="DP31" s="59"/>
      <c r="DQ31" s="56"/>
      <c r="DR31" s="59">
        <v>0</v>
      </c>
      <c r="DS31" s="56">
        <v>0</v>
      </c>
      <c r="DT31" s="59"/>
      <c r="DU31" s="56"/>
      <c r="DV31" s="59"/>
      <c r="DW31" s="56"/>
      <c r="DX31" s="59">
        <v>0</v>
      </c>
      <c r="DY31" s="56">
        <v>0</v>
      </c>
      <c r="DZ31" s="59"/>
      <c r="EA31" s="56"/>
      <c r="EB31" s="59"/>
      <c r="EC31" s="56"/>
      <c r="ED31" s="59"/>
      <c r="EE31" s="56"/>
      <c r="EF31" s="59"/>
      <c r="EG31" s="56"/>
      <c r="EH31" s="59"/>
      <c r="EI31" s="56"/>
      <c r="EJ31" s="59">
        <v>0</v>
      </c>
      <c r="EK31" s="56">
        <v>0</v>
      </c>
      <c r="EL31" s="59"/>
      <c r="EM31" s="56"/>
      <c r="EN31" s="59"/>
      <c r="EO31" s="56"/>
      <c r="EP31" s="59">
        <v>0</v>
      </c>
      <c r="EQ31" s="56">
        <v>0</v>
      </c>
      <c r="ER31" s="59"/>
      <c r="ES31" s="56"/>
      <c r="ET31" s="59"/>
      <c r="EU31" s="56"/>
      <c r="EV31" s="59"/>
      <c r="EW31" s="56"/>
      <c r="EX31" s="59">
        <v>0</v>
      </c>
      <c r="EY31" s="56">
        <v>0</v>
      </c>
    </row>
    <row r="32" spans="1:155">
      <c r="A32" s="44">
        <v>630378</v>
      </c>
      <c r="B32" s="44"/>
      <c r="C32" s="45" t="s">
        <v>62</v>
      </c>
      <c r="D32" s="59">
        <v>0</v>
      </c>
      <c r="E32" s="56">
        <v>0</v>
      </c>
      <c r="F32" s="59"/>
      <c r="G32" s="56"/>
      <c r="H32" s="59"/>
      <c r="I32" s="56"/>
      <c r="J32" s="59">
        <v>0</v>
      </c>
      <c r="K32" s="56">
        <v>0</v>
      </c>
      <c r="L32" s="59"/>
      <c r="M32" s="56"/>
      <c r="N32" s="59"/>
      <c r="O32" s="56"/>
      <c r="P32" s="59">
        <v>0</v>
      </c>
      <c r="Q32" s="56">
        <v>0</v>
      </c>
      <c r="R32" s="59"/>
      <c r="S32" s="56"/>
      <c r="T32" s="59"/>
      <c r="U32" s="56"/>
      <c r="V32" s="59"/>
      <c r="W32" s="56"/>
      <c r="X32" s="59">
        <v>0</v>
      </c>
      <c r="Y32" s="56">
        <v>0</v>
      </c>
      <c r="Z32" s="59"/>
      <c r="AA32" s="56"/>
      <c r="AB32" s="59"/>
      <c r="AC32" s="56"/>
      <c r="AD32" s="59"/>
      <c r="AE32" s="56"/>
      <c r="AF32" s="59"/>
      <c r="AG32" s="56"/>
      <c r="AH32" s="59">
        <v>0</v>
      </c>
      <c r="AI32" s="56">
        <v>0</v>
      </c>
      <c r="AJ32" s="59"/>
      <c r="AK32" s="56"/>
      <c r="AL32" s="59"/>
      <c r="AM32" s="56"/>
      <c r="AN32" s="59"/>
      <c r="AO32" s="56"/>
      <c r="AP32" s="59"/>
      <c r="AQ32" s="56"/>
      <c r="AR32" s="59"/>
      <c r="AS32" s="56"/>
      <c r="AT32" s="59"/>
      <c r="AU32" s="56"/>
      <c r="AV32" s="59">
        <v>0</v>
      </c>
      <c r="AW32" s="56">
        <v>0</v>
      </c>
      <c r="AX32" s="59"/>
      <c r="AY32" s="56"/>
      <c r="AZ32" s="59"/>
      <c r="BA32" s="56"/>
      <c r="BB32" s="59">
        <v>0</v>
      </c>
      <c r="BC32" s="56">
        <v>0</v>
      </c>
      <c r="BD32" s="59"/>
      <c r="BE32" s="56"/>
      <c r="BF32" s="59"/>
      <c r="BG32" s="56"/>
      <c r="BH32" s="59"/>
      <c r="BI32" s="56"/>
      <c r="BJ32" s="59"/>
      <c r="BK32" s="56"/>
      <c r="BL32" s="59"/>
      <c r="BM32" s="56"/>
      <c r="BN32" s="59"/>
      <c r="BO32" s="56"/>
      <c r="BP32" s="59">
        <v>0</v>
      </c>
      <c r="BQ32" s="56">
        <v>0</v>
      </c>
      <c r="BR32" s="59"/>
      <c r="BS32" s="56"/>
      <c r="BT32" s="59"/>
      <c r="BU32" s="56"/>
      <c r="BV32" s="59"/>
      <c r="BW32" s="56"/>
      <c r="BX32" s="59">
        <v>0</v>
      </c>
      <c r="BY32" s="56">
        <v>0</v>
      </c>
      <c r="BZ32" s="59"/>
      <c r="CA32" s="56"/>
      <c r="CB32" s="59"/>
      <c r="CC32" s="56"/>
      <c r="CD32" s="59">
        <v>0</v>
      </c>
      <c r="CE32" s="56">
        <v>0</v>
      </c>
      <c r="CF32" s="59"/>
      <c r="CG32" s="56"/>
      <c r="CH32" s="59"/>
      <c r="CI32" s="56"/>
      <c r="CJ32" s="59"/>
      <c r="CK32" s="56"/>
      <c r="CL32" s="59"/>
      <c r="CM32" s="56"/>
      <c r="CN32" s="59">
        <v>0</v>
      </c>
      <c r="CO32" s="56">
        <v>0</v>
      </c>
      <c r="CP32" s="59"/>
      <c r="CQ32" s="56"/>
      <c r="CR32" s="59"/>
      <c r="CS32" s="56"/>
      <c r="CT32" s="59"/>
      <c r="CU32" s="56"/>
      <c r="CV32" s="59"/>
      <c r="CW32" s="56"/>
      <c r="CX32" s="59"/>
      <c r="CY32" s="56"/>
      <c r="CZ32" s="59"/>
      <c r="DA32" s="56"/>
      <c r="DB32" s="59"/>
      <c r="DC32" s="56"/>
      <c r="DD32" s="59"/>
      <c r="DE32" s="56"/>
      <c r="DF32" s="59"/>
      <c r="DG32" s="56"/>
      <c r="DH32" s="59"/>
      <c r="DI32" s="56"/>
      <c r="DJ32" s="59"/>
      <c r="DK32" s="56"/>
      <c r="DL32" s="59"/>
      <c r="DM32" s="56"/>
      <c r="DN32" s="59"/>
      <c r="DO32" s="56"/>
      <c r="DP32" s="59"/>
      <c r="DQ32" s="56"/>
      <c r="DR32" s="59">
        <v>0</v>
      </c>
      <c r="DS32" s="56">
        <v>0</v>
      </c>
      <c r="DT32" s="59"/>
      <c r="DU32" s="56"/>
      <c r="DV32" s="59"/>
      <c r="DW32" s="56"/>
      <c r="DX32" s="59">
        <v>0</v>
      </c>
      <c r="DY32" s="56">
        <v>0</v>
      </c>
      <c r="DZ32" s="59"/>
      <c r="EA32" s="56"/>
      <c r="EB32" s="59"/>
      <c r="EC32" s="56"/>
      <c r="ED32" s="59"/>
      <c r="EE32" s="56"/>
      <c r="EF32" s="59"/>
      <c r="EG32" s="56"/>
      <c r="EH32" s="59"/>
      <c r="EI32" s="56"/>
      <c r="EJ32" s="59">
        <v>0</v>
      </c>
      <c r="EK32" s="56">
        <v>0</v>
      </c>
      <c r="EL32" s="59"/>
      <c r="EM32" s="56"/>
      <c r="EN32" s="59"/>
      <c r="EO32" s="56"/>
      <c r="EP32" s="59">
        <v>0</v>
      </c>
      <c r="EQ32" s="56">
        <v>0</v>
      </c>
      <c r="ER32" s="59"/>
      <c r="ES32" s="56"/>
      <c r="ET32" s="59"/>
      <c r="EU32" s="56"/>
      <c r="EV32" s="59"/>
      <c r="EW32" s="56"/>
      <c r="EX32" s="59">
        <v>0</v>
      </c>
      <c r="EY32" s="56">
        <v>0</v>
      </c>
    </row>
    <row r="33" spans="1:808">
      <c r="A33" s="44">
        <v>630127</v>
      </c>
      <c r="B33" s="44">
        <v>10364</v>
      </c>
      <c r="C33" s="45" t="s">
        <v>56</v>
      </c>
      <c r="D33" s="59">
        <v>22</v>
      </c>
      <c r="E33" s="56">
        <v>1460.492</v>
      </c>
      <c r="F33" s="59"/>
      <c r="G33" s="56"/>
      <c r="H33" s="59"/>
      <c r="I33" s="56"/>
      <c r="J33" s="59">
        <v>0</v>
      </c>
      <c r="K33" s="56">
        <v>0</v>
      </c>
      <c r="L33" s="59"/>
      <c r="M33" s="56"/>
      <c r="N33" s="59"/>
      <c r="O33" s="56"/>
      <c r="P33" s="59">
        <v>0</v>
      </c>
      <c r="Q33" s="56">
        <v>0</v>
      </c>
      <c r="R33" s="59"/>
      <c r="S33" s="56"/>
      <c r="T33" s="59"/>
      <c r="U33" s="56"/>
      <c r="V33" s="59"/>
      <c r="W33" s="56"/>
      <c r="X33" s="59">
        <v>0</v>
      </c>
      <c r="Y33" s="56">
        <v>0</v>
      </c>
      <c r="Z33" s="59"/>
      <c r="AA33" s="56"/>
      <c r="AB33" s="59"/>
      <c r="AC33" s="56"/>
      <c r="AD33" s="59"/>
      <c r="AE33" s="56"/>
      <c r="AF33" s="59"/>
      <c r="AG33" s="56"/>
      <c r="AH33" s="59">
        <v>0</v>
      </c>
      <c r="AI33" s="56">
        <v>0</v>
      </c>
      <c r="AJ33" s="59"/>
      <c r="AK33" s="56"/>
      <c r="AL33" s="59"/>
      <c r="AM33" s="56"/>
      <c r="AN33" s="59"/>
      <c r="AO33" s="56"/>
      <c r="AP33" s="59"/>
      <c r="AQ33" s="56"/>
      <c r="AR33" s="59"/>
      <c r="AS33" s="56"/>
      <c r="AT33" s="59"/>
      <c r="AU33" s="56"/>
      <c r="AV33" s="59">
        <v>0</v>
      </c>
      <c r="AW33" s="56">
        <v>0</v>
      </c>
      <c r="AX33" s="59"/>
      <c r="AY33" s="56"/>
      <c r="AZ33" s="59"/>
      <c r="BA33" s="56"/>
      <c r="BB33" s="59">
        <v>0</v>
      </c>
      <c r="BC33" s="56">
        <v>0</v>
      </c>
      <c r="BD33" s="59"/>
      <c r="BE33" s="56"/>
      <c r="BF33" s="59"/>
      <c r="BG33" s="56"/>
      <c r="BH33" s="59"/>
      <c r="BI33" s="56"/>
      <c r="BJ33" s="59"/>
      <c r="BK33" s="56"/>
      <c r="BL33" s="59"/>
      <c r="BM33" s="56"/>
      <c r="BN33" s="59"/>
      <c r="BO33" s="56"/>
      <c r="BP33" s="59">
        <v>0</v>
      </c>
      <c r="BQ33" s="56">
        <v>0</v>
      </c>
      <c r="BR33" s="59"/>
      <c r="BS33" s="56"/>
      <c r="BT33" s="59"/>
      <c r="BU33" s="56"/>
      <c r="BV33" s="59"/>
      <c r="BW33" s="56"/>
      <c r="BX33" s="59">
        <v>0</v>
      </c>
      <c r="BY33" s="56">
        <v>0</v>
      </c>
      <c r="BZ33" s="59">
        <v>22</v>
      </c>
      <c r="CA33" s="56">
        <v>1460.492</v>
      </c>
      <c r="CB33" s="59"/>
      <c r="CC33" s="56"/>
      <c r="CD33" s="59">
        <v>22</v>
      </c>
      <c r="CE33" s="56">
        <v>1460.492</v>
      </c>
      <c r="CF33" s="59"/>
      <c r="CG33" s="56"/>
      <c r="CH33" s="59"/>
      <c r="CI33" s="56"/>
      <c r="CJ33" s="59"/>
      <c r="CK33" s="56"/>
      <c r="CL33" s="59"/>
      <c r="CM33" s="56"/>
      <c r="CN33" s="59">
        <v>0</v>
      </c>
      <c r="CO33" s="56">
        <v>0</v>
      </c>
      <c r="CP33" s="59"/>
      <c r="CQ33" s="56"/>
      <c r="CR33" s="59"/>
      <c r="CS33" s="56"/>
      <c r="CT33" s="59"/>
      <c r="CU33" s="56"/>
      <c r="CV33" s="59"/>
      <c r="CW33" s="56"/>
      <c r="CX33" s="59"/>
      <c r="CY33" s="56"/>
      <c r="CZ33" s="59"/>
      <c r="DA33" s="56"/>
      <c r="DB33" s="59"/>
      <c r="DC33" s="56"/>
      <c r="DD33" s="59"/>
      <c r="DE33" s="56"/>
      <c r="DF33" s="59"/>
      <c r="DG33" s="56"/>
      <c r="DH33" s="59"/>
      <c r="DI33" s="56"/>
      <c r="DJ33" s="59"/>
      <c r="DK33" s="56"/>
      <c r="DL33" s="59"/>
      <c r="DM33" s="56"/>
      <c r="DN33" s="59"/>
      <c r="DO33" s="56"/>
      <c r="DP33" s="59"/>
      <c r="DQ33" s="56"/>
      <c r="DR33" s="59">
        <v>0</v>
      </c>
      <c r="DS33" s="56">
        <v>0</v>
      </c>
      <c r="DT33" s="59"/>
      <c r="DU33" s="56"/>
      <c r="DV33" s="59"/>
      <c r="DW33" s="56"/>
      <c r="DX33" s="59">
        <v>0</v>
      </c>
      <c r="DY33" s="56">
        <v>0</v>
      </c>
      <c r="DZ33" s="59"/>
      <c r="EA33" s="56"/>
      <c r="EB33" s="59"/>
      <c r="EC33" s="56"/>
      <c r="ED33" s="59"/>
      <c r="EE33" s="56"/>
      <c r="EF33" s="59"/>
      <c r="EG33" s="56"/>
      <c r="EH33" s="59"/>
      <c r="EI33" s="56"/>
      <c r="EJ33" s="59">
        <v>0</v>
      </c>
      <c r="EK33" s="56">
        <v>0</v>
      </c>
      <c r="EL33" s="59"/>
      <c r="EM33" s="56"/>
      <c r="EN33" s="59"/>
      <c r="EO33" s="56"/>
      <c r="EP33" s="59">
        <v>0</v>
      </c>
      <c r="EQ33" s="56">
        <v>0</v>
      </c>
      <c r="ER33" s="59"/>
      <c r="ES33" s="56"/>
      <c r="ET33" s="59"/>
      <c r="EU33" s="56"/>
      <c r="EV33" s="59"/>
      <c r="EW33" s="56"/>
      <c r="EX33" s="59">
        <v>0</v>
      </c>
      <c r="EY33" s="56">
        <v>0</v>
      </c>
    </row>
    <row r="34" spans="1:808" ht="15.75">
      <c r="A34" s="44"/>
      <c r="B34" s="44"/>
      <c r="C34" s="78" t="s">
        <v>44</v>
      </c>
      <c r="D34" s="79">
        <v>323</v>
      </c>
      <c r="E34" s="80">
        <v>57761.630000000005</v>
      </c>
      <c r="F34" s="79">
        <v>1</v>
      </c>
      <c r="G34" s="80">
        <v>182.52600000000001</v>
      </c>
      <c r="H34" s="79">
        <v>3</v>
      </c>
      <c r="I34" s="80">
        <v>589.37699999999995</v>
      </c>
      <c r="J34" s="79">
        <v>4</v>
      </c>
      <c r="K34" s="80">
        <v>771.90300000000002</v>
      </c>
      <c r="L34" s="79">
        <v>6</v>
      </c>
      <c r="M34" s="80">
        <v>840.43200000000002</v>
      </c>
      <c r="N34" s="79">
        <v>0</v>
      </c>
      <c r="O34" s="80">
        <v>0</v>
      </c>
      <c r="P34" s="79">
        <v>6</v>
      </c>
      <c r="Q34" s="80">
        <v>840.43200000000002</v>
      </c>
      <c r="R34" s="79">
        <v>0</v>
      </c>
      <c r="S34" s="80">
        <v>0</v>
      </c>
      <c r="T34" s="79">
        <v>0</v>
      </c>
      <c r="U34" s="80">
        <v>0</v>
      </c>
      <c r="V34" s="79">
        <v>0</v>
      </c>
      <c r="W34" s="80">
        <v>0</v>
      </c>
      <c r="X34" s="79">
        <v>0</v>
      </c>
      <c r="Y34" s="80">
        <v>0</v>
      </c>
      <c r="Z34" s="79">
        <v>0</v>
      </c>
      <c r="AA34" s="80">
        <v>0</v>
      </c>
      <c r="AB34" s="79">
        <v>0</v>
      </c>
      <c r="AC34" s="80">
        <v>0</v>
      </c>
      <c r="AD34" s="79">
        <v>1</v>
      </c>
      <c r="AE34" s="80">
        <v>582.69200000000001</v>
      </c>
      <c r="AF34" s="79">
        <v>1</v>
      </c>
      <c r="AG34" s="80">
        <v>1718.2670000000001</v>
      </c>
      <c r="AH34" s="79">
        <v>2</v>
      </c>
      <c r="AI34" s="80">
        <v>2300.9589999999998</v>
      </c>
      <c r="AJ34" s="79">
        <v>4</v>
      </c>
      <c r="AK34" s="80">
        <v>710.96</v>
      </c>
      <c r="AL34" s="79">
        <v>0</v>
      </c>
      <c r="AM34" s="80">
        <v>0</v>
      </c>
      <c r="AN34" s="79">
        <v>0</v>
      </c>
      <c r="AO34" s="80">
        <v>0</v>
      </c>
      <c r="AP34" s="79">
        <v>0</v>
      </c>
      <c r="AQ34" s="80">
        <v>0</v>
      </c>
      <c r="AR34" s="79">
        <v>17</v>
      </c>
      <c r="AS34" s="80">
        <v>5457.5949999999993</v>
      </c>
      <c r="AT34" s="79">
        <v>0</v>
      </c>
      <c r="AU34" s="80">
        <v>0</v>
      </c>
      <c r="AV34" s="79">
        <v>21</v>
      </c>
      <c r="AW34" s="80">
        <v>6168.5550000000003</v>
      </c>
      <c r="AX34" s="79">
        <v>0</v>
      </c>
      <c r="AY34" s="80">
        <v>0</v>
      </c>
      <c r="AZ34" s="79">
        <v>0</v>
      </c>
      <c r="BA34" s="80">
        <v>0</v>
      </c>
      <c r="BB34" s="79">
        <v>0</v>
      </c>
      <c r="BC34" s="80">
        <v>0</v>
      </c>
      <c r="BD34" s="79">
        <v>0</v>
      </c>
      <c r="BE34" s="80">
        <v>0</v>
      </c>
      <c r="BF34" s="79">
        <v>0</v>
      </c>
      <c r="BG34" s="80">
        <v>0</v>
      </c>
      <c r="BH34" s="79">
        <v>0</v>
      </c>
      <c r="BI34" s="80">
        <v>0</v>
      </c>
      <c r="BJ34" s="79">
        <v>0</v>
      </c>
      <c r="BK34" s="80">
        <v>0</v>
      </c>
      <c r="BL34" s="79">
        <v>0</v>
      </c>
      <c r="BM34" s="80">
        <v>0</v>
      </c>
      <c r="BN34" s="79">
        <v>0</v>
      </c>
      <c r="BO34" s="80">
        <v>0</v>
      </c>
      <c r="BP34" s="79">
        <v>0</v>
      </c>
      <c r="BQ34" s="80">
        <v>0</v>
      </c>
      <c r="BR34" s="79">
        <v>1</v>
      </c>
      <c r="BS34" s="80">
        <v>124.533</v>
      </c>
      <c r="BT34" s="79">
        <v>0</v>
      </c>
      <c r="BU34" s="80">
        <v>0</v>
      </c>
      <c r="BV34" s="79">
        <v>0</v>
      </c>
      <c r="BW34" s="80">
        <v>0</v>
      </c>
      <c r="BX34" s="79">
        <v>1</v>
      </c>
      <c r="BY34" s="80">
        <v>124.533</v>
      </c>
      <c r="BZ34" s="79">
        <v>22</v>
      </c>
      <c r="CA34" s="80">
        <v>1460.492</v>
      </c>
      <c r="CB34" s="79">
        <v>0</v>
      </c>
      <c r="CC34" s="80">
        <v>0</v>
      </c>
      <c r="CD34" s="79">
        <v>22</v>
      </c>
      <c r="CE34" s="80">
        <v>1460.492</v>
      </c>
      <c r="CF34" s="79">
        <v>0</v>
      </c>
      <c r="CG34" s="80">
        <v>0</v>
      </c>
      <c r="CH34" s="79">
        <v>0</v>
      </c>
      <c r="CI34" s="80">
        <v>0</v>
      </c>
      <c r="CJ34" s="79">
        <v>1</v>
      </c>
      <c r="CK34" s="80">
        <v>108.151</v>
      </c>
      <c r="CL34" s="79">
        <v>0</v>
      </c>
      <c r="CM34" s="80">
        <v>0</v>
      </c>
      <c r="CN34" s="79">
        <v>1</v>
      </c>
      <c r="CO34" s="80">
        <v>108.151</v>
      </c>
      <c r="CP34" s="79">
        <v>0</v>
      </c>
      <c r="CQ34" s="80">
        <v>0</v>
      </c>
      <c r="CR34" s="79">
        <v>30</v>
      </c>
      <c r="CS34" s="80">
        <v>5179.47</v>
      </c>
      <c r="CT34" s="79">
        <v>9</v>
      </c>
      <c r="CU34" s="80">
        <v>1805.3190000000002</v>
      </c>
      <c r="CV34" s="79">
        <v>0</v>
      </c>
      <c r="CW34" s="80">
        <v>0</v>
      </c>
      <c r="CX34" s="79">
        <v>25</v>
      </c>
      <c r="CY34" s="80">
        <v>3212.2249999999999</v>
      </c>
      <c r="CZ34" s="79">
        <v>10</v>
      </c>
      <c r="DA34" s="80">
        <v>1564.8200000000002</v>
      </c>
      <c r="DB34" s="79">
        <v>6</v>
      </c>
      <c r="DC34" s="80">
        <v>1179.8700000000001</v>
      </c>
      <c r="DD34" s="79">
        <v>6</v>
      </c>
      <c r="DE34" s="80">
        <v>1003.3199999999999</v>
      </c>
      <c r="DF34" s="79">
        <v>7</v>
      </c>
      <c r="DG34" s="80">
        <v>2314.1509999999998</v>
      </c>
      <c r="DH34" s="79">
        <v>14</v>
      </c>
      <c r="DI34" s="80">
        <v>2140.768</v>
      </c>
      <c r="DJ34" s="79">
        <v>0</v>
      </c>
      <c r="DK34" s="80">
        <v>0</v>
      </c>
      <c r="DL34" s="79">
        <v>3</v>
      </c>
      <c r="DM34" s="80">
        <v>676.15499999999997</v>
      </c>
      <c r="DN34" s="79">
        <v>0</v>
      </c>
      <c r="DO34" s="80">
        <v>0</v>
      </c>
      <c r="DP34" s="79">
        <v>4</v>
      </c>
      <c r="DQ34" s="80">
        <v>1549.6279999999999</v>
      </c>
      <c r="DR34" s="79">
        <v>114</v>
      </c>
      <c r="DS34" s="80">
        <v>20625.726000000002</v>
      </c>
      <c r="DT34" s="79">
        <v>0</v>
      </c>
      <c r="DU34" s="80">
        <v>0</v>
      </c>
      <c r="DV34" s="79">
        <v>0</v>
      </c>
      <c r="DW34" s="80">
        <v>0</v>
      </c>
      <c r="DX34" s="79">
        <v>0</v>
      </c>
      <c r="DY34" s="80">
        <v>0</v>
      </c>
      <c r="DZ34" s="79">
        <v>120</v>
      </c>
      <c r="EA34" s="80">
        <v>17679</v>
      </c>
      <c r="EB34" s="79">
        <v>12</v>
      </c>
      <c r="EC34" s="80">
        <v>3593.2919999999995</v>
      </c>
      <c r="ED34" s="79">
        <v>7</v>
      </c>
      <c r="EE34" s="80">
        <v>1082.942</v>
      </c>
      <c r="EF34" s="79">
        <v>11</v>
      </c>
      <c r="EG34" s="80">
        <v>2526.7330000000002</v>
      </c>
      <c r="EH34" s="79">
        <v>1</v>
      </c>
      <c r="EI34" s="80">
        <v>375.053</v>
      </c>
      <c r="EJ34" s="79">
        <v>151</v>
      </c>
      <c r="EK34" s="80">
        <v>25257.019999999997</v>
      </c>
      <c r="EL34" s="79">
        <v>1</v>
      </c>
      <c r="EM34" s="80">
        <v>103.85899999999999</v>
      </c>
      <c r="EN34" s="79">
        <v>0</v>
      </c>
      <c r="EO34" s="80">
        <v>0</v>
      </c>
      <c r="EP34" s="79">
        <v>1</v>
      </c>
      <c r="EQ34" s="80">
        <v>103.85899999999999</v>
      </c>
      <c r="ER34" s="79">
        <v>0</v>
      </c>
      <c r="ES34" s="80">
        <v>0</v>
      </c>
      <c r="ET34" s="79">
        <v>0</v>
      </c>
      <c r="EU34" s="80">
        <v>0</v>
      </c>
      <c r="EV34" s="79">
        <v>0</v>
      </c>
      <c r="EW34" s="80">
        <v>0</v>
      </c>
      <c r="EX34" s="79">
        <v>0</v>
      </c>
      <c r="EY34" s="80">
        <v>0</v>
      </c>
    </row>
    <row r="35" spans="1:808" s="51" customFormat="1">
      <c r="B35" s="50"/>
      <c r="C35" s="8"/>
      <c r="D35" s="8"/>
      <c r="E35" s="8"/>
      <c r="F35" s="82"/>
      <c r="G35" s="82"/>
      <c r="H35" s="60"/>
      <c r="I35" s="8"/>
      <c r="J35" s="8"/>
      <c r="K35" s="8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EI35" s="60"/>
      <c r="EJ35" s="60"/>
      <c r="EK35" s="60"/>
      <c r="EL35" s="60"/>
      <c r="EM35" s="60"/>
      <c r="EN35" s="57"/>
      <c r="RE35" s="62"/>
      <c r="RF35" s="62"/>
    </row>
    <row r="36" spans="1:808" s="51" customFormat="1">
      <c r="B36" s="50"/>
      <c r="C36" s="8"/>
      <c r="D36" s="82"/>
      <c r="E36" s="119"/>
      <c r="F36" s="82"/>
      <c r="G36" s="82"/>
      <c r="H36" s="60"/>
      <c r="I36" s="8"/>
      <c r="J36" s="8"/>
      <c r="K36" s="8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EI36" s="60"/>
      <c r="EJ36" s="60"/>
      <c r="EK36" s="60"/>
      <c r="EL36" s="60"/>
      <c r="EM36" s="60"/>
      <c r="EN36" s="57"/>
      <c r="RE36" s="62"/>
      <c r="RF36" s="62"/>
    </row>
    <row r="37" spans="1:808" s="51" customFormat="1">
      <c r="B37" s="50"/>
      <c r="F37" s="82"/>
      <c r="G37" s="82"/>
      <c r="I37" s="60"/>
      <c r="J37" s="60"/>
      <c r="K37" s="60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JH37" s="60"/>
      <c r="JI37" s="57"/>
      <c r="RE37" s="62"/>
      <c r="RF37" s="62"/>
    </row>
    <row r="38" spans="1:808" s="51" customFormat="1">
      <c r="B38" s="50"/>
      <c r="H38" s="82"/>
      <c r="I38" s="82"/>
      <c r="J38" s="82"/>
      <c r="K38" s="82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  <c r="IW38" s="60"/>
      <c r="IX38" s="60"/>
      <c r="IY38" s="60"/>
      <c r="IZ38" s="60"/>
      <c r="JA38" s="60"/>
      <c r="JB38" s="60"/>
      <c r="JC38" s="60"/>
      <c r="JD38" s="60"/>
      <c r="JE38" s="60"/>
      <c r="JF38" s="60"/>
      <c r="JG38" s="60"/>
      <c r="JH38" s="60"/>
      <c r="JI38" s="60"/>
      <c r="JJ38" s="60"/>
      <c r="JK38" s="60"/>
      <c r="JL38" s="60"/>
      <c r="JM38" s="60"/>
      <c r="JN38" s="60"/>
      <c r="JO38" s="60"/>
      <c r="JP38" s="60"/>
      <c r="JQ38" s="60"/>
      <c r="JR38" s="60"/>
      <c r="JS38" s="60"/>
      <c r="JT38" s="60"/>
      <c r="JU38" s="60"/>
      <c r="JV38" s="60"/>
      <c r="JW38" s="60"/>
      <c r="JX38" s="60"/>
      <c r="JY38" s="60"/>
      <c r="JZ38" s="60"/>
      <c r="KA38" s="60"/>
      <c r="KB38" s="60"/>
      <c r="KC38" s="60"/>
      <c r="KD38" s="60"/>
      <c r="KE38" s="60"/>
      <c r="KF38" s="60"/>
      <c r="KG38" s="60"/>
      <c r="KH38" s="60"/>
      <c r="KI38" s="60"/>
      <c r="KJ38" s="60"/>
      <c r="KK38" s="60"/>
      <c r="KL38" s="60"/>
      <c r="KM38" s="60"/>
      <c r="KN38" s="60"/>
      <c r="KO38" s="60"/>
      <c r="KP38" s="60"/>
      <c r="KQ38" s="60"/>
      <c r="KR38" s="60"/>
      <c r="KS38" s="60"/>
      <c r="KT38" s="60"/>
      <c r="KU38" s="60"/>
      <c r="KV38" s="60"/>
      <c r="KW38" s="60"/>
      <c r="KX38" s="60"/>
      <c r="KY38" s="60"/>
      <c r="KZ38" s="57"/>
      <c r="LA38" s="57"/>
      <c r="LB38" s="57"/>
      <c r="LC38" s="57"/>
      <c r="LD38" s="57"/>
      <c r="TA38" s="60"/>
      <c r="TB38" s="57"/>
      <c r="AAX38" s="62"/>
      <c r="AAY38" s="62"/>
    </row>
    <row r="39" spans="1:808" s="51" customFormat="1">
      <c r="B39" s="50"/>
      <c r="E39" s="82"/>
      <c r="F39" s="82"/>
      <c r="G39" s="82"/>
      <c r="H39" s="82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KA39" s="60"/>
      <c r="KB39" s="60"/>
      <c r="KC39" s="60"/>
      <c r="KD39" s="60"/>
      <c r="KE39" s="60"/>
      <c r="KF39" s="60"/>
      <c r="KG39" s="60"/>
      <c r="KH39" s="60"/>
      <c r="KI39" s="60"/>
      <c r="KJ39" s="60"/>
      <c r="KK39" s="60"/>
      <c r="KL39" s="60"/>
      <c r="KM39" s="60"/>
      <c r="KN39" s="60"/>
      <c r="KO39" s="60"/>
      <c r="KP39" s="60"/>
      <c r="KQ39" s="60"/>
      <c r="KR39" s="60"/>
      <c r="KS39" s="60"/>
      <c r="KT39" s="60"/>
      <c r="KU39" s="60"/>
      <c r="KV39" s="60"/>
      <c r="KW39" s="60"/>
      <c r="KX39" s="60"/>
      <c r="KY39" s="60"/>
      <c r="KZ39" s="60"/>
      <c r="LA39" s="60"/>
      <c r="LB39" s="60"/>
      <c r="LC39" s="60"/>
      <c r="LD39" s="60"/>
      <c r="LE39" s="60"/>
      <c r="LF39" s="60"/>
      <c r="LI39" s="60"/>
      <c r="LJ39" s="60"/>
      <c r="LK39" s="60"/>
      <c r="LL39" s="60"/>
      <c r="LM39" s="60"/>
      <c r="LN39" s="60"/>
      <c r="LO39" s="57"/>
      <c r="TN39" s="60"/>
      <c r="TO39" s="57"/>
      <c r="AAU39" s="62"/>
      <c r="AAV39" s="62"/>
    </row>
    <row r="40" spans="1:808" s="51" customFormat="1">
      <c r="B40" s="50"/>
      <c r="C40" s="62"/>
      <c r="D40" s="62"/>
      <c r="E40" s="82"/>
      <c r="F40" s="82"/>
      <c r="G40" s="82"/>
      <c r="H40" s="8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KC40" s="60"/>
      <c r="KD40" s="60"/>
      <c r="KE40" s="60"/>
      <c r="KF40" s="60"/>
      <c r="KG40" s="60"/>
      <c r="KH40" s="60"/>
      <c r="KI40" s="60"/>
      <c r="KJ40" s="60"/>
      <c r="KK40" s="60"/>
      <c r="KL40" s="60"/>
      <c r="KM40" s="60"/>
      <c r="KN40" s="60"/>
      <c r="KO40" s="60"/>
      <c r="KP40" s="60"/>
      <c r="KQ40" s="60"/>
      <c r="KR40" s="60"/>
      <c r="KS40" s="60"/>
      <c r="KT40" s="60"/>
      <c r="KU40" s="60"/>
      <c r="KV40" s="60"/>
      <c r="KW40" s="60"/>
      <c r="KX40" s="60"/>
      <c r="KY40" s="60"/>
      <c r="KZ40" s="60"/>
      <c r="LA40" s="60"/>
      <c r="LB40" s="60"/>
      <c r="LC40" s="60"/>
      <c r="LD40" s="60"/>
      <c r="LE40" s="60"/>
      <c r="LF40" s="60"/>
      <c r="LG40" s="60"/>
      <c r="LH40" s="60"/>
      <c r="LK40" s="60"/>
      <c r="LL40" s="60"/>
      <c r="LM40" s="60"/>
      <c r="LN40" s="60"/>
      <c r="LO40" s="60"/>
      <c r="LP40" s="60"/>
      <c r="LQ40" s="57"/>
      <c r="TP40" s="60"/>
      <c r="TQ40" s="57"/>
      <c r="AAW40" s="62"/>
      <c r="AAX40" s="62"/>
    </row>
    <row r="41" spans="1:808" s="51" customFormat="1">
      <c r="B41" s="50"/>
      <c r="C41" s="62"/>
      <c r="D41" s="62"/>
      <c r="E41" s="82"/>
      <c r="F41" s="82"/>
      <c r="G41" s="82"/>
      <c r="H41" s="8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KC41" s="60"/>
      <c r="KD41" s="60"/>
      <c r="KE41" s="60"/>
      <c r="KF41" s="60"/>
      <c r="KG41" s="60"/>
      <c r="KH41" s="60"/>
      <c r="KI41" s="60"/>
      <c r="KJ41" s="60"/>
      <c r="KK41" s="60"/>
      <c r="KL41" s="60"/>
      <c r="KM41" s="60"/>
      <c r="KN41" s="60"/>
      <c r="KO41" s="60"/>
      <c r="KP41" s="60"/>
      <c r="KQ41" s="60"/>
      <c r="KR41" s="60"/>
      <c r="KS41" s="60"/>
      <c r="KT41" s="60"/>
      <c r="KU41" s="60"/>
      <c r="KV41" s="60"/>
      <c r="KW41" s="60"/>
      <c r="KX41" s="60"/>
      <c r="KY41" s="60"/>
      <c r="KZ41" s="60"/>
      <c r="LA41" s="60"/>
      <c r="LB41" s="60"/>
      <c r="LC41" s="60"/>
      <c r="LD41" s="60"/>
      <c r="LE41" s="60"/>
      <c r="LF41" s="60"/>
      <c r="LG41" s="60"/>
      <c r="LH41" s="60"/>
      <c r="LK41" s="60"/>
      <c r="LL41" s="60"/>
      <c r="LM41" s="60"/>
      <c r="LN41" s="60"/>
      <c r="LO41" s="60"/>
      <c r="LP41" s="60"/>
      <c r="LQ41" s="57"/>
      <c r="TP41" s="60"/>
      <c r="TQ41" s="57"/>
      <c r="AAW41" s="62"/>
      <c r="AAX41" s="62"/>
    </row>
    <row r="42" spans="1:808" s="51" customFormat="1">
      <c r="B42" s="50"/>
      <c r="C42" s="62"/>
      <c r="D42" s="62"/>
      <c r="E42" s="82"/>
      <c r="F42" s="82"/>
      <c r="G42" s="82"/>
      <c r="H42" s="8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KC42" s="60"/>
      <c r="KD42" s="60"/>
      <c r="KE42" s="60"/>
      <c r="KF42" s="60"/>
      <c r="KG42" s="60"/>
      <c r="KH42" s="60"/>
      <c r="KI42" s="60"/>
      <c r="KJ42" s="60"/>
      <c r="KK42" s="60"/>
      <c r="KL42" s="60"/>
      <c r="KM42" s="60"/>
      <c r="KN42" s="60"/>
      <c r="KO42" s="60"/>
      <c r="KP42" s="60"/>
      <c r="KQ42" s="60"/>
      <c r="KR42" s="60"/>
      <c r="KS42" s="60"/>
      <c r="KT42" s="60"/>
      <c r="KU42" s="60"/>
      <c r="KV42" s="60"/>
      <c r="KW42" s="60"/>
      <c r="KX42" s="60"/>
      <c r="KY42" s="60"/>
      <c r="KZ42" s="60"/>
      <c r="LA42" s="60"/>
      <c r="LB42" s="60"/>
      <c r="LC42" s="60"/>
      <c r="LD42" s="60"/>
      <c r="LE42" s="60"/>
      <c r="LF42" s="60"/>
      <c r="LG42" s="60"/>
      <c r="LH42" s="60"/>
      <c r="LK42" s="60"/>
      <c r="LL42" s="60"/>
      <c r="LM42" s="60"/>
      <c r="LN42" s="60"/>
      <c r="LO42" s="60"/>
      <c r="LP42" s="60"/>
      <c r="LQ42" s="57"/>
      <c r="TP42" s="60"/>
      <c r="TQ42" s="57"/>
      <c r="AAW42" s="62"/>
      <c r="AAX42" s="62"/>
    </row>
    <row r="43" spans="1:808" s="51" customFormat="1">
      <c r="B43" s="50"/>
      <c r="C43" s="62"/>
      <c r="D43" s="62"/>
      <c r="E43" s="82"/>
      <c r="F43" s="82"/>
      <c r="G43" s="82"/>
      <c r="H43" s="8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62"/>
      <c r="KE43" s="62"/>
      <c r="KF43" s="62"/>
      <c r="KG43" s="62"/>
      <c r="KH43" s="62"/>
      <c r="KI43" s="62"/>
      <c r="KJ43" s="62"/>
      <c r="KK43" s="62"/>
      <c r="KL43" s="62"/>
      <c r="KM43" s="62"/>
      <c r="KN43" s="62"/>
      <c r="KO43" s="62"/>
      <c r="KP43" s="62"/>
      <c r="KQ43" s="62"/>
      <c r="KR43" s="62"/>
      <c r="KS43" s="62"/>
      <c r="KT43" s="62"/>
      <c r="KU43" s="62"/>
      <c r="NG43" s="60"/>
      <c r="NH43" s="60"/>
      <c r="NI43" s="60"/>
      <c r="NJ43" s="60"/>
      <c r="NK43" s="60"/>
      <c r="NL43" s="60"/>
      <c r="NM43" s="60"/>
      <c r="NN43" s="60"/>
      <c r="NO43" s="60"/>
      <c r="NP43" s="60"/>
      <c r="NQ43" s="60"/>
      <c r="NR43" s="60"/>
      <c r="NS43" s="60"/>
      <c r="NT43" s="60"/>
      <c r="NU43" s="60"/>
      <c r="NV43" s="60"/>
      <c r="NW43" s="60"/>
      <c r="NX43" s="60"/>
      <c r="NY43" s="60"/>
      <c r="NZ43" s="60"/>
      <c r="OA43" s="60"/>
      <c r="OB43" s="60"/>
      <c r="OC43" s="60"/>
      <c r="OD43" s="60"/>
      <c r="OE43" s="60"/>
      <c r="OF43" s="60"/>
      <c r="OG43" s="60"/>
      <c r="OH43" s="60"/>
      <c r="OI43" s="60"/>
      <c r="OJ43" s="60"/>
      <c r="OK43" s="60"/>
      <c r="OL43" s="60"/>
      <c r="OO43" s="60"/>
      <c r="OP43" s="60"/>
      <c r="OQ43" s="60"/>
      <c r="OR43" s="60"/>
      <c r="OS43" s="60"/>
      <c r="OT43" s="60"/>
      <c r="OU43" s="57"/>
      <c r="WT43" s="60"/>
      <c r="WU43" s="57"/>
      <c r="AEA43" s="62"/>
      <c r="AEB43" s="62"/>
    </row>
    <row r="44" spans="1:808" s="51" customFormat="1">
      <c r="B44" s="50"/>
      <c r="C44" s="62"/>
      <c r="D44" s="62"/>
      <c r="E44" s="82"/>
      <c r="F44" s="82"/>
      <c r="G44" s="82"/>
      <c r="H44" s="8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62"/>
      <c r="KE44" s="62"/>
      <c r="KF44" s="62"/>
      <c r="KG44" s="62"/>
      <c r="KH44" s="62"/>
      <c r="KI44" s="62"/>
      <c r="KJ44" s="62"/>
      <c r="KK44" s="62"/>
      <c r="KL44" s="62"/>
      <c r="KM44" s="62"/>
      <c r="KN44" s="62"/>
      <c r="KO44" s="62"/>
      <c r="KP44" s="62"/>
      <c r="KQ44" s="62"/>
      <c r="KR44" s="62"/>
      <c r="KS44" s="62"/>
      <c r="KT44" s="62"/>
      <c r="KU44" s="62"/>
      <c r="NG44" s="60"/>
      <c r="NH44" s="60"/>
      <c r="NI44" s="60"/>
      <c r="NJ44" s="60"/>
      <c r="NK44" s="60"/>
      <c r="NL44" s="60"/>
      <c r="NM44" s="60"/>
      <c r="NN44" s="60"/>
      <c r="NO44" s="60"/>
      <c r="NP44" s="60"/>
      <c r="NQ44" s="60"/>
      <c r="NR44" s="60"/>
      <c r="NS44" s="60"/>
      <c r="NT44" s="60"/>
      <c r="NU44" s="60"/>
      <c r="NV44" s="60"/>
      <c r="NW44" s="60"/>
      <c r="NX44" s="60"/>
      <c r="NY44" s="60"/>
      <c r="NZ44" s="60"/>
      <c r="OA44" s="60"/>
      <c r="OB44" s="60"/>
      <c r="OC44" s="60"/>
      <c r="OD44" s="60"/>
      <c r="OE44" s="60"/>
      <c r="OF44" s="60"/>
      <c r="OG44" s="60"/>
      <c r="OH44" s="60"/>
      <c r="OI44" s="60"/>
      <c r="OJ44" s="60"/>
      <c r="OK44" s="60"/>
      <c r="OL44" s="60"/>
      <c r="OO44" s="60"/>
      <c r="OP44" s="60"/>
      <c r="OQ44" s="60"/>
      <c r="OR44" s="60"/>
      <c r="OS44" s="60"/>
      <c r="OT44" s="60"/>
      <c r="OU44" s="57"/>
      <c r="WT44" s="60"/>
      <c r="WU44" s="57"/>
      <c r="AEA44" s="62"/>
      <c r="AEB44" s="62"/>
    </row>
    <row r="45" spans="1:808" s="51" customFormat="1">
      <c r="B45" s="50"/>
      <c r="C45" s="118"/>
      <c r="D45" s="62"/>
      <c r="E45" s="82"/>
      <c r="F45" s="82"/>
      <c r="G45" s="82"/>
      <c r="H45" s="8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2"/>
      <c r="HU45" s="82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62"/>
      <c r="KE45" s="62"/>
      <c r="KF45" s="62"/>
      <c r="KG45" s="62"/>
      <c r="KH45" s="62"/>
      <c r="KI45" s="62"/>
      <c r="KJ45" s="62"/>
      <c r="KK45" s="62"/>
      <c r="KL45" s="62"/>
      <c r="KM45" s="62"/>
      <c r="KN45" s="62"/>
      <c r="KO45" s="62"/>
      <c r="KP45" s="62"/>
      <c r="KQ45" s="62"/>
      <c r="KR45" s="62"/>
      <c r="KS45" s="62"/>
      <c r="KT45" s="62"/>
      <c r="KU45" s="62"/>
      <c r="NG45" s="60"/>
      <c r="NH45" s="60"/>
      <c r="NI45" s="60"/>
      <c r="NJ45" s="60"/>
      <c r="NK45" s="60"/>
      <c r="NL45" s="60"/>
      <c r="NM45" s="60"/>
      <c r="NN45" s="60"/>
      <c r="NO45" s="60"/>
      <c r="NP45" s="60"/>
      <c r="NQ45" s="60"/>
      <c r="NR45" s="60"/>
      <c r="NS45" s="60"/>
      <c r="NT45" s="60"/>
      <c r="NU45" s="60"/>
      <c r="NV45" s="60"/>
      <c r="NW45" s="60"/>
      <c r="NX45" s="60"/>
      <c r="NY45" s="60"/>
      <c r="NZ45" s="60"/>
      <c r="OA45" s="60"/>
      <c r="OB45" s="60"/>
      <c r="OC45" s="60"/>
      <c r="OD45" s="60"/>
      <c r="OE45" s="60"/>
      <c r="OF45" s="60"/>
      <c r="OG45" s="60"/>
      <c r="OH45" s="60"/>
      <c r="OI45" s="60"/>
      <c r="OJ45" s="60"/>
      <c r="OK45" s="60"/>
      <c r="OL45" s="60"/>
      <c r="OO45" s="60"/>
      <c r="OP45" s="60"/>
      <c r="OQ45" s="60"/>
      <c r="OR45" s="60"/>
      <c r="OS45" s="60"/>
      <c r="OT45" s="60"/>
      <c r="OU45" s="57"/>
      <c r="WT45" s="60"/>
      <c r="WU45" s="57"/>
      <c r="AEA45" s="62"/>
      <c r="AEB45" s="62"/>
    </row>
    <row r="46" spans="1:808" s="51" customFormat="1">
      <c r="B46" s="50"/>
      <c r="C46" s="118"/>
      <c r="D46" s="62"/>
      <c r="E46" s="82"/>
      <c r="F46" s="82"/>
      <c r="G46" s="82"/>
      <c r="H46" s="8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2"/>
      <c r="HU46" s="82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62"/>
      <c r="KE46" s="62"/>
      <c r="KF46" s="62"/>
      <c r="KG46" s="62"/>
      <c r="KH46" s="62"/>
      <c r="KI46" s="62"/>
      <c r="KJ46" s="62"/>
      <c r="KK46" s="62"/>
      <c r="KL46" s="62"/>
      <c r="KM46" s="62"/>
      <c r="KN46" s="62"/>
      <c r="KO46" s="62"/>
      <c r="KP46" s="62"/>
      <c r="KQ46" s="62"/>
      <c r="KR46" s="62"/>
      <c r="KS46" s="62"/>
      <c r="KT46" s="62"/>
      <c r="KU46" s="62"/>
      <c r="NG46" s="60"/>
      <c r="NH46" s="60"/>
      <c r="NI46" s="60"/>
      <c r="NJ46" s="60"/>
      <c r="NK46" s="60"/>
      <c r="NL46" s="60"/>
      <c r="NM46" s="60"/>
      <c r="NN46" s="60"/>
      <c r="NO46" s="60"/>
      <c r="NP46" s="60"/>
      <c r="NQ46" s="60"/>
      <c r="NR46" s="60"/>
      <c r="NS46" s="60"/>
      <c r="NT46" s="60"/>
      <c r="NU46" s="60"/>
      <c r="NV46" s="60"/>
      <c r="NW46" s="60"/>
      <c r="NX46" s="60"/>
      <c r="NY46" s="60"/>
      <c r="NZ46" s="60"/>
      <c r="OA46" s="60"/>
      <c r="OB46" s="60"/>
      <c r="OC46" s="60"/>
      <c r="OD46" s="60"/>
      <c r="OE46" s="60"/>
      <c r="OF46" s="60"/>
      <c r="OG46" s="60"/>
      <c r="OH46" s="60"/>
      <c r="OI46" s="60"/>
      <c r="OJ46" s="60"/>
      <c r="OK46" s="60"/>
      <c r="OL46" s="60"/>
      <c r="OO46" s="60"/>
      <c r="OP46" s="60"/>
      <c r="OQ46" s="60"/>
      <c r="OR46" s="60"/>
      <c r="OS46" s="60"/>
      <c r="OT46" s="60"/>
      <c r="OU46" s="57"/>
      <c r="WT46" s="60"/>
      <c r="WU46" s="57"/>
      <c r="AEA46" s="62"/>
      <c r="AEB46" s="62"/>
    </row>
    <row r="47" spans="1:808" s="51" customFormat="1">
      <c r="B47" s="50"/>
      <c r="C47" s="118"/>
      <c r="D47" s="62"/>
      <c r="E47" s="82"/>
      <c r="F47" s="82"/>
      <c r="G47" s="82"/>
      <c r="H47" s="8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2"/>
      <c r="HU47" s="82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62"/>
      <c r="KE47" s="62"/>
      <c r="KF47" s="62"/>
      <c r="KG47" s="62"/>
      <c r="KH47" s="62"/>
      <c r="KI47" s="62"/>
      <c r="KJ47" s="62"/>
      <c r="KK47" s="62"/>
      <c r="KL47" s="62"/>
      <c r="KM47" s="62"/>
      <c r="KN47" s="62"/>
      <c r="KO47" s="62"/>
      <c r="KP47" s="62"/>
      <c r="KQ47" s="62"/>
      <c r="KR47" s="62"/>
      <c r="KS47" s="62"/>
      <c r="KT47" s="62"/>
      <c r="KU47" s="62"/>
      <c r="NG47" s="60"/>
      <c r="NH47" s="60"/>
      <c r="NI47" s="60"/>
      <c r="NJ47" s="60"/>
      <c r="NK47" s="60"/>
      <c r="NL47" s="60"/>
      <c r="NM47" s="60"/>
      <c r="NN47" s="60"/>
      <c r="NO47" s="60"/>
      <c r="NP47" s="60"/>
      <c r="NQ47" s="60"/>
      <c r="NR47" s="60"/>
      <c r="NS47" s="60"/>
      <c r="NT47" s="60"/>
      <c r="NU47" s="60"/>
      <c r="NV47" s="60"/>
      <c r="NW47" s="60"/>
      <c r="NX47" s="60"/>
      <c r="NY47" s="60"/>
      <c r="NZ47" s="60"/>
      <c r="OA47" s="60"/>
      <c r="OB47" s="60"/>
      <c r="OC47" s="60"/>
      <c r="OD47" s="60"/>
      <c r="OE47" s="60"/>
      <c r="OF47" s="60"/>
      <c r="OG47" s="60"/>
      <c r="OH47" s="60"/>
      <c r="OI47" s="60"/>
      <c r="OJ47" s="60"/>
      <c r="OK47" s="60"/>
      <c r="OL47" s="60"/>
      <c r="OO47" s="60"/>
      <c r="OP47" s="60"/>
      <c r="OQ47" s="60"/>
      <c r="OR47" s="60"/>
      <c r="OS47" s="60"/>
      <c r="OT47" s="60"/>
      <c r="OU47" s="57"/>
      <c r="WT47" s="60"/>
      <c r="WU47" s="57"/>
      <c r="AEA47" s="62"/>
      <c r="AEB47" s="62"/>
    </row>
    <row r="48" spans="1:808" s="51" customFormat="1">
      <c r="B48" s="50"/>
      <c r="C48" s="118"/>
      <c r="D48" s="62"/>
      <c r="E48" s="82"/>
      <c r="F48" s="82"/>
      <c r="G48" s="82"/>
      <c r="H48" s="8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2"/>
      <c r="HU48" s="82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62"/>
      <c r="KE48" s="62"/>
      <c r="KF48" s="62"/>
      <c r="KG48" s="62"/>
      <c r="KH48" s="62"/>
      <c r="KI48" s="62"/>
      <c r="KJ48" s="62"/>
      <c r="KK48" s="62"/>
      <c r="KL48" s="62"/>
      <c r="KM48" s="62"/>
      <c r="KN48" s="62"/>
      <c r="KO48" s="62"/>
      <c r="KP48" s="62"/>
      <c r="KQ48" s="62"/>
      <c r="KR48" s="62"/>
      <c r="KS48" s="62"/>
      <c r="KT48" s="62"/>
      <c r="KU48" s="62"/>
      <c r="NG48" s="60"/>
      <c r="NH48" s="60"/>
      <c r="NI48" s="60"/>
      <c r="NJ48" s="60"/>
      <c r="NK48" s="60"/>
      <c r="NL48" s="60"/>
      <c r="NM48" s="60"/>
      <c r="NN48" s="60"/>
      <c r="NO48" s="60"/>
      <c r="NP48" s="60"/>
      <c r="NQ48" s="60"/>
      <c r="NR48" s="60"/>
      <c r="NS48" s="60"/>
      <c r="NT48" s="60"/>
      <c r="NU48" s="60"/>
      <c r="NV48" s="60"/>
      <c r="NW48" s="60"/>
      <c r="NX48" s="60"/>
      <c r="NY48" s="60"/>
      <c r="NZ48" s="60"/>
      <c r="OA48" s="60"/>
      <c r="OB48" s="60"/>
      <c r="OC48" s="60"/>
      <c r="OD48" s="60"/>
      <c r="OE48" s="60"/>
      <c r="OF48" s="60"/>
      <c r="OG48" s="60"/>
      <c r="OH48" s="60"/>
      <c r="OI48" s="60"/>
      <c r="OJ48" s="60"/>
      <c r="OK48" s="60"/>
      <c r="OL48" s="60"/>
      <c r="OO48" s="60"/>
      <c r="OP48" s="60"/>
      <c r="OQ48" s="60"/>
      <c r="OR48" s="60"/>
      <c r="OS48" s="60"/>
      <c r="OT48" s="60"/>
      <c r="OU48" s="57"/>
      <c r="WT48" s="60"/>
      <c r="WU48" s="57"/>
      <c r="AEA48" s="62"/>
      <c r="AEB48" s="62"/>
    </row>
    <row r="49" spans="2:811" s="51" customFormat="1">
      <c r="B49" s="50"/>
      <c r="C49" s="118"/>
      <c r="D49" s="62"/>
      <c r="E49" s="82"/>
      <c r="F49" s="82"/>
      <c r="G49" s="82"/>
      <c r="H49" s="8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2"/>
      <c r="HU49" s="82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62"/>
      <c r="KE49" s="62"/>
      <c r="KF49" s="62"/>
      <c r="KG49" s="62"/>
      <c r="KH49" s="62"/>
      <c r="KI49" s="62"/>
      <c r="KJ49" s="62"/>
      <c r="KK49" s="62"/>
      <c r="KL49" s="62"/>
      <c r="KM49" s="62"/>
      <c r="KN49" s="62"/>
      <c r="KO49" s="62"/>
      <c r="KP49" s="62"/>
      <c r="KQ49" s="62"/>
      <c r="KR49" s="62"/>
      <c r="KS49" s="62"/>
      <c r="KT49" s="62"/>
      <c r="KU49" s="62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0"/>
      <c r="NS49" s="60"/>
      <c r="NT49" s="60"/>
      <c r="NU49" s="60"/>
      <c r="NV49" s="60"/>
      <c r="NW49" s="60"/>
      <c r="NX49" s="60"/>
      <c r="NY49" s="60"/>
      <c r="NZ49" s="60"/>
      <c r="OA49" s="60"/>
      <c r="OB49" s="60"/>
      <c r="OC49" s="60"/>
      <c r="OD49" s="60"/>
      <c r="OE49" s="60"/>
      <c r="OF49" s="60"/>
      <c r="OG49" s="60"/>
      <c r="OH49" s="60"/>
      <c r="OI49" s="60"/>
      <c r="OJ49" s="60"/>
      <c r="OK49" s="60"/>
      <c r="OL49" s="60"/>
      <c r="OO49" s="60"/>
      <c r="OP49" s="60"/>
      <c r="OQ49" s="60"/>
      <c r="OR49" s="60"/>
      <c r="OS49" s="60"/>
      <c r="OT49" s="60"/>
      <c r="OU49" s="57"/>
      <c r="WT49" s="60"/>
      <c r="WU49" s="57"/>
      <c r="AEA49" s="62"/>
      <c r="AEB49" s="62"/>
    </row>
    <row r="50" spans="2:811" s="51" customFormat="1">
      <c r="B50" s="50"/>
      <c r="C50" s="118"/>
      <c r="D50" s="62"/>
      <c r="E50" s="82"/>
      <c r="F50" s="82"/>
      <c r="G50" s="82"/>
      <c r="H50" s="8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2"/>
      <c r="HU50" s="82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62"/>
      <c r="KE50" s="62"/>
      <c r="KF50" s="62"/>
      <c r="KG50" s="62"/>
      <c r="KH50" s="62"/>
      <c r="KI50" s="62"/>
      <c r="KJ50" s="62"/>
      <c r="KK50" s="62"/>
      <c r="KL50" s="62"/>
      <c r="KM50" s="62"/>
      <c r="KN50" s="62"/>
      <c r="KO50" s="62"/>
      <c r="KP50" s="62"/>
      <c r="KQ50" s="62"/>
      <c r="KR50" s="62"/>
      <c r="KS50" s="62"/>
      <c r="KT50" s="62"/>
      <c r="KU50" s="62"/>
      <c r="NG50" s="60"/>
      <c r="NH50" s="60"/>
      <c r="NI50" s="60"/>
      <c r="NJ50" s="60"/>
      <c r="NK50" s="60"/>
      <c r="NL50" s="60"/>
      <c r="NM50" s="60"/>
      <c r="NN50" s="60"/>
      <c r="NO50" s="60"/>
      <c r="NP50" s="60"/>
      <c r="NQ50" s="60"/>
      <c r="NR50" s="60"/>
      <c r="NS50" s="60"/>
      <c r="NT50" s="60"/>
      <c r="NU50" s="60"/>
      <c r="NV50" s="60"/>
      <c r="NW50" s="60"/>
      <c r="NX50" s="60"/>
      <c r="NY50" s="60"/>
      <c r="NZ50" s="60"/>
      <c r="OA50" s="60"/>
      <c r="OB50" s="60"/>
      <c r="OC50" s="60"/>
      <c r="OD50" s="60"/>
      <c r="OE50" s="60"/>
      <c r="OF50" s="60"/>
      <c r="OG50" s="60"/>
      <c r="OH50" s="60"/>
      <c r="OI50" s="60"/>
      <c r="OJ50" s="60"/>
      <c r="OK50" s="60"/>
      <c r="OL50" s="60"/>
      <c r="OO50" s="60"/>
      <c r="OP50" s="60"/>
      <c r="OQ50" s="60"/>
      <c r="OR50" s="60"/>
      <c r="OS50" s="60"/>
      <c r="OT50" s="60"/>
      <c r="OU50" s="57"/>
      <c r="WT50" s="60"/>
      <c r="WU50" s="57"/>
      <c r="AEA50" s="62"/>
      <c r="AEB50" s="62"/>
    </row>
    <row r="51" spans="2:811" s="51" customFormat="1">
      <c r="B51" s="50"/>
      <c r="C51" s="118"/>
      <c r="D51" s="62"/>
      <c r="E51" s="82"/>
      <c r="F51" s="82"/>
      <c r="G51" s="82"/>
      <c r="H51" s="8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2"/>
      <c r="HU51" s="82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62"/>
      <c r="KE51" s="62"/>
      <c r="KF51" s="62"/>
      <c r="KG51" s="62"/>
      <c r="KH51" s="62"/>
      <c r="KI51" s="62"/>
      <c r="KJ51" s="62"/>
      <c r="KK51" s="62"/>
      <c r="KL51" s="62"/>
      <c r="KM51" s="62"/>
      <c r="KN51" s="62"/>
      <c r="KO51" s="62"/>
      <c r="KP51" s="62"/>
      <c r="KQ51" s="62"/>
      <c r="KR51" s="62"/>
      <c r="KS51" s="62"/>
      <c r="KT51" s="62"/>
      <c r="KU51" s="62"/>
      <c r="NG51" s="60"/>
      <c r="NH51" s="60"/>
      <c r="NI51" s="60"/>
      <c r="NJ51" s="60"/>
      <c r="NK51" s="60"/>
      <c r="NL51" s="60"/>
      <c r="NM51" s="60"/>
      <c r="NN51" s="60"/>
      <c r="NO51" s="60"/>
      <c r="NP51" s="60"/>
      <c r="NQ51" s="60"/>
      <c r="NR51" s="60"/>
      <c r="NS51" s="60"/>
      <c r="NT51" s="60"/>
      <c r="NU51" s="60"/>
      <c r="NV51" s="60"/>
      <c r="NW51" s="60"/>
      <c r="NX51" s="60"/>
      <c r="NY51" s="60"/>
      <c r="NZ51" s="60"/>
      <c r="OA51" s="60"/>
      <c r="OB51" s="60"/>
      <c r="OC51" s="60"/>
      <c r="OD51" s="60"/>
      <c r="OE51" s="60"/>
      <c r="OF51" s="60"/>
      <c r="OG51" s="60"/>
      <c r="OH51" s="60"/>
      <c r="OI51" s="60"/>
      <c r="OJ51" s="60"/>
      <c r="OK51" s="60"/>
      <c r="OL51" s="60"/>
      <c r="OO51" s="60"/>
      <c r="OP51" s="60"/>
      <c r="OQ51" s="60"/>
      <c r="OR51" s="60"/>
      <c r="OS51" s="60"/>
      <c r="OT51" s="60"/>
      <c r="OU51" s="57"/>
      <c r="WT51" s="60"/>
      <c r="WU51" s="57"/>
      <c r="AEA51" s="62"/>
      <c r="AEB51" s="62"/>
    </row>
    <row r="52" spans="2:811" s="51" customFormat="1">
      <c r="B52" s="50"/>
      <c r="C52" s="118"/>
      <c r="D52" s="62"/>
      <c r="E52" s="82"/>
      <c r="F52" s="82"/>
      <c r="G52" s="82"/>
      <c r="H52" s="8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2"/>
      <c r="HU52" s="82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62"/>
      <c r="KE52" s="62"/>
      <c r="KF52" s="62"/>
      <c r="KG52" s="62"/>
      <c r="KH52" s="62"/>
      <c r="KI52" s="62"/>
      <c r="KJ52" s="62"/>
      <c r="KK52" s="62"/>
      <c r="KL52" s="62"/>
      <c r="KM52" s="62"/>
      <c r="KN52" s="62"/>
      <c r="KO52" s="62"/>
      <c r="KP52" s="62"/>
      <c r="KQ52" s="62"/>
      <c r="KR52" s="62"/>
      <c r="KS52" s="62"/>
      <c r="KT52" s="62"/>
      <c r="KU52" s="62"/>
      <c r="NG52" s="60"/>
      <c r="NH52" s="60"/>
      <c r="NI52" s="60"/>
      <c r="NJ52" s="60"/>
      <c r="NK52" s="60"/>
      <c r="NL52" s="60"/>
      <c r="NM52" s="60"/>
      <c r="NN52" s="60"/>
      <c r="NO52" s="60"/>
      <c r="NP52" s="60"/>
      <c r="NQ52" s="60"/>
      <c r="NR52" s="60"/>
      <c r="NS52" s="60"/>
      <c r="NT52" s="60"/>
      <c r="NU52" s="60"/>
      <c r="NV52" s="60"/>
      <c r="NW52" s="60"/>
      <c r="NX52" s="60"/>
      <c r="NY52" s="60"/>
      <c r="NZ52" s="60"/>
      <c r="OA52" s="60"/>
      <c r="OB52" s="60"/>
      <c r="OC52" s="60"/>
      <c r="OD52" s="60"/>
      <c r="OE52" s="60"/>
      <c r="OF52" s="60"/>
      <c r="OG52" s="60"/>
      <c r="OH52" s="60"/>
      <c r="OI52" s="60"/>
      <c r="OJ52" s="60"/>
      <c r="OK52" s="60"/>
      <c r="OL52" s="60"/>
      <c r="OO52" s="60"/>
      <c r="OP52" s="60"/>
      <c r="OQ52" s="60"/>
      <c r="OR52" s="60"/>
      <c r="OS52" s="60"/>
      <c r="OT52" s="60"/>
      <c r="OU52" s="57"/>
      <c r="WT52" s="60"/>
      <c r="WU52" s="57"/>
      <c r="AEA52" s="62"/>
      <c r="AEB52" s="62"/>
    </row>
    <row r="53" spans="2:811" s="51" customFormat="1">
      <c r="B53" s="50"/>
      <c r="C53" s="62"/>
      <c r="D53" s="62"/>
      <c r="E53" s="62"/>
      <c r="F53" s="118"/>
      <c r="G53" s="62"/>
      <c r="H53" s="82"/>
      <c r="I53" s="82"/>
      <c r="J53" s="82"/>
      <c r="K53" s="8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2"/>
      <c r="HX53" s="82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62"/>
      <c r="KH53" s="62"/>
      <c r="KI53" s="62"/>
      <c r="KJ53" s="62"/>
      <c r="KK53" s="62"/>
      <c r="KL53" s="62"/>
      <c r="KM53" s="62"/>
      <c r="KN53" s="62"/>
      <c r="KO53" s="62"/>
      <c r="KP53" s="62"/>
      <c r="KQ53" s="62"/>
      <c r="KR53" s="62"/>
      <c r="KS53" s="62"/>
      <c r="KT53" s="62"/>
      <c r="KU53" s="62"/>
      <c r="KV53" s="62"/>
      <c r="KW53" s="62"/>
      <c r="KX53" s="62"/>
      <c r="NJ53" s="60"/>
      <c r="NK53" s="60"/>
      <c r="NL53" s="60"/>
      <c r="NM53" s="60"/>
      <c r="NN53" s="60"/>
      <c r="NO53" s="60"/>
      <c r="NP53" s="60"/>
      <c r="NQ53" s="60"/>
      <c r="NR53" s="60"/>
      <c r="NS53" s="60"/>
      <c r="NT53" s="60"/>
      <c r="NU53" s="60"/>
      <c r="NV53" s="60"/>
      <c r="NW53" s="60"/>
      <c r="NX53" s="60"/>
      <c r="NY53" s="60"/>
      <c r="NZ53" s="60"/>
      <c r="OA53" s="60"/>
      <c r="OB53" s="60"/>
      <c r="OC53" s="60"/>
      <c r="OD53" s="60"/>
      <c r="OE53" s="60"/>
      <c r="OF53" s="60"/>
      <c r="OG53" s="60"/>
      <c r="OH53" s="60"/>
      <c r="OI53" s="60"/>
      <c r="OJ53" s="60"/>
      <c r="OK53" s="60"/>
      <c r="OL53" s="60"/>
      <c r="OM53" s="60"/>
      <c r="ON53" s="60"/>
      <c r="OO53" s="60"/>
      <c r="OR53" s="60"/>
      <c r="OS53" s="60"/>
      <c r="OT53" s="60"/>
      <c r="OU53" s="60"/>
      <c r="OV53" s="60"/>
      <c r="OW53" s="60"/>
      <c r="OX53" s="57"/>
      <c r="WW53" s="60"/>
      <c r="WX53" s="57"/>
      <c r="AED53" s="62"/>
      <c r="AEE53" s="62"/>
    </row>
    <row r="54" spans="2:811" s="51" customFormat="1">
      <c r="B54" s="50"/>
      <c r="C54" s="62"/>
      <c r="D54" s="62"/>
      <c r="E54" s="62"/>
      <c r="F54" s="118"/>
      <c r="G54" s="62"/>
      <c r="H54" s="82"/>
      <c r="I54" s="82"/>
      <c r="J54" s="82"/>
      <c r="K54" s="8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2"/>
      <c r="HX54" s="82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62"/>
      <c r="KH54" s="62"/>
      <c r="KI54" s="62"/>
      <c r="KJ54" s="62"/>
      <c r="KK54" s="62"/>
      <c r="KL54" s="62"/>
      <c r="KM54" s="62"/>
      <c r="KN54" s="62"/>
      <c r="KO54" s="62"/>
      <c r="KP54" s="62"/>
      <c r="KQ54" s="62"/>
      <c r="KR54" s="62"/>
      <c r="KS54" s="62"/>
      <c r="KT54" s="62"/>
      <c r="KU54" s="62"/>
      <c r="KV54" s="62"/>
      <c r="KW54" s="62"/>
      <c r="KX54" s="62"/>
      <c r="NJ54" s="60"/>
      <c r="NK54" s="60"/>
      <c r="NL54" s="60"/>
      <c r="NM54" s="60"/>
      <c r="NN54" s="60"/>
      <c r="NO54" s="60"/>
      <c r="NP54" s="60"/>
      <c r="NQ54" s="60"/>
      <c r="NR54" s="60"/>
      <c r="NS54" s="60"/>
      <c r="NT54" s="60"/>
      <c r="NU54" s="60"/>
      <c r="NV54" s="60"/>
      <c r="NW54" s="60"/>
      <c r="NX54" s="60"/>
      <c r="NY54" s="60"/>
      <c r="NZ54" s="60"/>
      <c r="OA54" s="60"/>
      <c r="OB54" s="60"/>
      <c r="OC54" s="60"/>
      <c r="OD54" s="60"/>
      <c r="OE54" s="60"/>
      <c r="OF54" s="60"/>
      <c r="OG54" s="60"/>
      <c r="OH54" s="60"/>
      <c r="OI54" s="60"/>
      <c r="OJ54" s="60"/>
      <c r="OK54" s="60"/>
      <c r="OL54" s="60"/>
      <c r="OM54" s="60"/>
      <c r="ON54" s="60"/>
      <c r="OO54" s="60"/>
      <c r="OR54" s="60"/>
      <c r="OS54" s="60"/>
      <c r="OT54" s="60"/>
      <c r="OU54" s="60"/>
      <c r="OV54" s="60"/>
      <c r="OW54" s="60"/>
      <c r="OX54" s="57"/>
      <c r="WW54" s="60"/>
      <c r="WX54" s="57"/>
      <c r="AED54" s="62"/>
      <c r="AEE54" s="62"/>
    </row>
    <row r="55" spans="2:811" s="51" customFormat="1">
      <c r="B55" s="50"/>
      <c r="C55" s="62"/>
      <c r="D55" s="62"/>
      <c r="E55" s="62"/>
      <c r="F55" s="118"/>
      <c r="G55" s="62"/>
      <c r="H55" s="82"/>
      <c r="I55" s="82"/>
      <c r="J55" s="82"/>
      <c r="K55" s="8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2"/>
      <c r="HX55" s="82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62"/>
      <c r="KH55" s="62"/>
      <c r="KI55" s="62"/>
      <c r="KJ55" s="62"/>
      <c r="KK55" s="62"/>
      <c r="KL55" s="62"/>
      <c r="KM55" s="62"/>
      <c r="KN55" s="62"/>
      <c r="KO55" s="62"/>
      <c r="KP55" s="62"/>
      <c r="KQ55" s="62"/>
      <c r="KR55" s="62"/>
      <c r="KS55" s="62"/>
      <c r="KT55" s="62"/>
      <c r="KU55" s="62"/>
      <c r="KV55" s="62"/>
      <c r="KW55" s="62"/>
      <c r="KX55" s="62"/>
      <c r="NJ55" s="60"/>
      <c r="NK55" s="60"/>
      <c r="NL55" s="60"/>
      <c r="NM55" s="60"/>
      <c r="NN55" s="60"/>
      <c r="NO55" s="60"/>
      <c r="NP55" s="60"/>
      <c r="NQ55" s="60"/>
      <c r="NR55" s="60"/>
      <c r="NS55" s="60"/>
      <c r="NT55" s="60"/>
      <c r="NU55" s="60"/>
      <c r="NV55" s="60"/>
      <c r="NW55" s="60"/>
      <c r="NX55" s="60"/>
      <c r="NY55" s="60"/>
      <c r="NZ55" s="60"/>
      <c r="OA55" s="60"/>
      <c r="OB55" s="60"/>
      <c r="OC55" s="60"/>
      <c r="OD55" s="60"/>
      <c r="OE55" s="60"/>
      <c r="OF55" s="60"/>
      <c r="OG55" s="60"/>
      <c r="OH55" s="60"/>
      <c r="OI55" s="60"/>
      <c r="OJ55" s="60"/>
      <c r="OK55" s="60"/>
      <c r="OL55" s="60"/>
      <c r="OM55" s="60"/>
      <c r="ON55" s="60"/>
      <c r="OO55" s="60"/>
      <c r="OR55" s="60"/>
      <c r="OS55" s="60"/>
      <c r="OT55" s="60"/>
      <c r="OU55" s="60"/>
      <c r="OV55" s="60"/>
      <c r="OW55" s="60"/>
      <c r="OX55" s="57"/>
      <c r="WW55" s="60"/>
      <c r="WX55" s="57"/>
      <c r="AED55" s="62"/>
      <c r="AEE55" s="62"/>
    </row>
    <row r="56" spans="2:811" s="51" customFormat="1">
      <c r="B56" s="50"/>
      <c r="C56" s="62"/>
      <c r="D56" s="62"/>
      <c r="E56" s="62"/>
      <c r="F56" s="118"/>
      <c r="G56" s="62"/>
      <c r="H56" s="82"/>
      <c r="I56" s="82"/>
      <c r="J56" s="82"/>
      <c r="K56" s="8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2"/>
      <c r="HX56" s="82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62"/>
      <c r="KH56" s="62"/>
      <c r="KI56" s="62"/>
      <c r="KJ56" s="62"/>
      <c r="KK56" s="62"/>
      <c r="KL56" s="62"/>
      <c r="KM56" s="62"/>
      <c r="KN56" s="62"/>
      <c r="KO56" s="62"/>
      <c r="KP56" s="62"/>
      <c r="KQ56" s="62"/>
      <c r="KR56" s="62"/>
      <c r="KS56" s="62"/>
      <c r="KT56" s="62"/>
      <c r="KU56" s="62"/>
      <c r="KV56" s="62"/>
      <c r="KW56" s="62"/>
      <c r="KX56" s="62"/>
      <c r="NJ56" s="60"/>
      <c r="NK56" s="60"/>
      <c r="NL56" s="60"/>
      <c r="NM56" s="60"/>
      <c r="NN56" s="60"/>
      <c r="NO56" s="60"/>
      <c r="NP56" s="60"/>
      <c r="NQ56" s="60"/>
      <c r="NR56" s="60"/>
      <c r="NS56" s="60"/>
      <c r="NT56" s="60"/>
      <c r="NU56" s="60"/>
      <c r="NV56" s="60"/>
      <c r="NW56" s="60"/>
      <c r="NX56" s="60"/>
      <c r="NY56" s="60"/>
      <c r="NZ56" s="60"/>
      <c r="OA56" s="60"/>
      <c r="OB56" s="60"/>
      <c r="OC56" s="60"/>
      <c r="OD56" s="60"/>
      <c r="OE56" s="60"/>
      <c r="OF56" s="60"/>
      <c r="OG56" s="60"/>
      <c r="OH56" s="60"/>
      <c r="OI56" s="60"/>
      <c r="OJ56" s="60"/>
      <c r="OK56" s="60"/>
      <c r="OL56" s="60"/>
      <c r="OM56" s="60"/>
      <c r="ON56" s="60"/>
      <c r="OO56" s="60"/>
      <c r="OR56" s="60"/>
      <c r="OS56" s="60"/>
      <c r="OT56" s="60"/>
      <c r="OU56" s="60"/>
      <c r="OV56" s="60"/>
      <c r="OW56" s="60"/>
      <c r="OX56" s="57"/>
      <c r="WW56" s="60"/>
      <c r="WX56" s="57"/>
      <c r="AED56" s="62"/>
      <c r="AEE56" s="62"/>
    </row>
    <row r="57" spans="2:811" s="51" customFormat="1">
      <c r="B57" s="50"/>
      <c r="C57" s="62"/>
      <c r="D57" s="62"/>
      <c r="E57" s="62"/>
      <c r="F57" s="118"/>
      <c r="G57" s="62"/>
      <c r="H57" s="82"/>
      <c r="I57" s="82"/>
      <c r="J57" s="82"/>
      <c r="K57" s="8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2"/>
      <c r="HX57" s="82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62"/>
      <c r="KH57" s="62"/>
      <c r="KI57" s="62"/>
      <c r="KJ57" s="62"/>
      <c r="KK57" s="62"/>
      <c r="KL57" s="62"/>
      <c r="KM57" s="62"/>
      <c r="KN57" s="62"/>
      <c r="KO57" s="62"/>
      <c r="KP57" s="62"/>
      <c r="KQ57" s="62"/>
      <c r="KR57" s="62"/>
      <c r="KS57" s="62"/>
      <c r="KT57" s="62"/>
      <c r="KU57" s="62"/>
      <c r="KV57" s="62"/>
      <c r="KW57" s="62"/>
      <c r="KX57" s="62"/>
      <c r="NJ57" s="60"/>
      <c r="NK57" s="60"/>
      <c r="NL57" s="60"/>
      <c r="NM57" s="60"/>
      <c r="NN57" s="60"/>
      <c r="NO57" s="60"/>
      <c r="NP57" s="60"/>
      <c r="NQ57" s="60"/>
      <c r="NR57" s="60"/>
      <c r="NS57" s="60"/>
      <c r="NT57" s="60"/>
      <c r="NU57" s="60"/>
      <c r="NV57" s="60"/>
      <c r="NW57" s="60"/>
      <c r="NX57" s="60"/>
      <c r="NY57" s="60"/>
      <c r="NZ57" s="60"/>
      <c r="OA57" s="60"/>
      <c r="OB57" s="60"/>
      <c r="OC57" s="60"/>
      <c r="OD57" s="60"/>
      <c r="OE57" s="60"/>
      <c r="OF57" s="60"/>
      <c r="OG57" s="60"/>
      <c r="OH57" s="60"/>
      <c r="OI57" s="60"/>
      <c r="OJ57" s="60"/>
      <c r="OK57" s="60"/>
      <c r="OL57" s="60"/>
      <c r="OM57" s="60"/>
      <c r="ON57" s="60"/>
      <c r="OO57" s="60"/>
      <c r="OR57" s="60"/>
      <c r="OS57" s="60"/>
      <c r="OT57" s="60"/>
      <c r="OU57" s="60"/>
      <c r="OV57" s="60"/>
      <c r="OW57" s="60"/>
      <c r="OX57" s="57"/>
      <c r="WW57" s="60"/>
      <c r="WX57" s="57"/>
      <c r="AED57" s="62"/>
      <c r="AEE57" s="62"/>
    </row>
    <row r="58" spans="2:811" s="51" customFormat="1">
      <c r="B58" s="50"/>
      <c r="C58" s="62"/>
      <c r="D58" s="62"/>
      <c r="E58" s="62"/>
      <c r="F58" s="118"/>
      <c r="G58" s="62"/>
      <c r="H58" s="82"/>
      <c r="I58" s="82"/>
      <c r="J58" s="82"/>
      <c r="K58" s="8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2"/>
      <c r="HX58" s="82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62"/>
      <c r="KH58" s="62"/>
      <c r="KI58" s="62"/>
      <c r="KJ58" s="62"/>
      <c r="KK58" s="62"/>
      <c r="KL58" s="62"/>
      <c r="KM58" s="62"/>
      <c r="KN58" s="62"/>
      <c r="KO58" s="62"/>
      <c r="KP58" s="62"/>
      <c r="KQ58" s="62"/>
      <c r="KR58" s="62"/>
      <c r="KS58" s="62"/>
      <c r="KT58" s="62"/>
      <c r="KU58" s="62"/>
      <c r="KV58" s="62"/>
      <c r="KW58" s="62"/>
      <c r="KX58" s="62"/>
      <c r="NJ58" s="60"/>
      <c r="NK58" s="60"/>
      <c r="NL58" s="60"/>
      <c r="NM58" s="60"/>
      <c r="NN58" s="60"/>
      <c r="NO58" s="60"/>
      <c r="NP58" s="60"/>
      <c r="NQ58" s="60"/>
      <c r="NR58" s="60"/>
      <c r="NS58" s="60"/>
      <c r="NT58" s="60"/>
      <c r="NU58" s="60"/>
      <c r="NV58" s="60"/>
      <c r="NW58" s="60"/>
      <c r="NX58" s="60"/>
      <c r="NY58" s="60"/>
      <c r="NZ58" s="60"/>
      <c r="OA58" s="60"/>
      <c r="OB58" s="60"/>
      <c r="OC58" s="60"/>
      <c r="OD58" s="60"/>
      <c r="OE58" s="60"/>
      <c r="OF58" s="60"/>
      <c r="OG58" s="60"/>
      <c r="OH58" s="60"/>
      <c r="OI58" s="60"/>
      <c r="OJ58" s="60"/>
      <c r="OK58" s="60"/>
      <c r="OL58" s="60"/>
      <c r="OM58" s="60"/>
      <c r="ON58" s="60"/>
      <c r="OO58" s="60"/>
      <c r="OR58" s="60"/>
      <c r="OS58" s="60"/>
      <c r="OT58" s="60"/>
      <c r="OU58" s="60"/>
      <c r="OV58" s="60"/>
      <c r="OW58" s="60"/>
      <c r="OX58" s="57"/>
      <c r="WW58" s="60"/>
      <c r="WX58" s="57"/>
      <c r="AED58" s="62"/>
      <c r="AEE58" s="62"/>
    </row>
    <row r="59" spans="2:811" s="51" customFormat="1">
      <c r="B59" s="50"/>
      <c r="C59" s="62"/>
      <c r="D59" s="62"/>
      <c r="E59" s="62"/>
      <c r="F59" s="118"/>
      <c r="G59" s="62"/>
      <c r="H59" s="82"/>
      <c r="I59" s="82"/>
      <c r="J59" s="82"/>
      <c r="K59" s="8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2"/>
      <c r="HX59" s="82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62"/>
      <c r="KH59" s="62"/>
      <c r="KI59" s="62"/>
      <c r="KJ59" s="62"/>
      <c r="KK59" s="62"/>
      <c r="KL59" s="62"/>
      <c r="KM59" s="62"/>
      <c r="KN59" s="62"/>
      <c r="KO59" s="62"/>
      <c r="KP59" s="62"/>
      <c r="KQ59" s="62"/>
      <c r="KR59" s="62"/>
      <c r="KS59" s="62"/>
      <c r="KT59" s="62"/>
      <c r="KU59" s="62"/>
      <c r="KV59" s="62"/>
      <c r="KW59" s="62"/>
      <c r="KX59" s="62"/>
      <c r="NJ59" s="60"/>
      <c r="NK59" s="60"/>
      <c r="NL59" s="60"/>
      <c r="NM59" s="60"/>
      <c r="NN59" s="60"/>
      <c r="NO59" s="60"/>
      <c r="NP59" s="60"/>
      <c r="NQ59" s="60"/>
      <c r="NR59" s="60"/>
      <c r="NS59" s="60"/>
      <c r="NT59" s="60"/>
      <c r="NU59" s="60"/>
      <c r="NV59" s="60"/>
      <c r="NW59" s="60"/>
      <c r="NX59" s="60"/>
      <c r="NY59" s="60"/>
      <c r="NZ59" s="60"/>
      <c r="OA59" s="60"/>
      <c r="OB59" s="60"/>
      <c r="OC59" s="60"/>
      <c r="OD59" s="60"/>
      <c r="OE59" s="60"/>
      <c r="OF59" s="60"/>
      <c r="OG59" s="60"/>
      <c r="OH59" s="60"/>
      <c r="OI59" s="60"/>
      <c r="OJ59" s="60"/>
      <c r="OK59" s="60"/>
      <c r="OL59" s="60"/>
      <c r="OM59" s="60"/>
      <c r="ON59" s="60"/>
      <c r="OO59" s="60"/>
      <c r="OR59" s="60"/>
      <c r="OS59" s="60"/>
      <c r="OT59" s="60"/>
      <c r="OU59" s="60"/>
      <c r="OV59" s="60"/>
      <c r="OW59" s="60"/>
      <c r="OX59" s="57"/>
      <c r="WW59" s="60"/>
      <c r="WX59" s="57"/>
      <c r="AED59" s="62"/>
      <c r="AEE59" s="62"/>
    </row>
    <row r="60" spans="2:811" s="51" customFormat="1">
      <c r="B60" s="50"/>
      <c r="C60" s="62"/>
      <c r="D60" s="62"/>
      <c r="E60" s="62"/>
      <c r="F60" s="118"/>
      <c r="G60" s="62"/>
      <c r="H60" s="82"/>
      <c r="I60" s="82"/>
      <c r="J60" s="82"/>
      <c r="K60" s="8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2"/>
      <c r="HX60" s="82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62"/>
      <c r="KH60" s="62"/>
      <c r="KI60" s="62"/>
      <c r="KJ60" s="62"/>
      <c r="KK60" s="62"/>
      <c r="KL60" s="62"/>
      <c r="KM60" s="62"/>
      <c r="KN60" s="62"/>
      <c r="KO60" s="62"/>
      <c r="KP60" s="62"/>
      <c r="KQ60" s="62"/>
      <c r="KR60" s="62"/>
      <c r="KS60" s="62"/>
      <c r="KT60" s="62"/>
      <c r="KU60" s="62"/>
      <c r="KV60" s="62"/>
      <c r="KW60" s="62"/>
      <c r="KX60" s="62"/>
      <c r="NJ60" s="60"/>
      <c r="NK60" s="60"/>
      <c r="NL60" s="60"/>
      <c r="NM60" s="60"/>
      <c r="NN60" s="60"/>
      <c r="NO60" s="60"/>
      <c r="NP60" s="60"/>
      <c r="NQ60" s="60"/>
      <c r="NR60" s="60"/>
      <c r="NS60" s="60"/>
      <c r="NT60" s="60"/>
      <c r="NU60" s="60"/>
      <c r="NV60" s="60"/>
      <c r="NW60" s="60"/>
      <c r="NX60" s="60"/>
      <c r="NY60" s="60"/>
      <c r="NZ60" s="60"/>
      <c r="OA60" s="60"/>
      <c r="OB60" s="60"/>
      <c r="OC60" s="60"/>
      <c r="OD60" s="60"/>
      <c r="OE60" s="60"/>
      <c r="OF60" s="60"/>
      <c r="OG60" s="60"/>
      <c r="OH60" s="60"/>
      <c r="OI60" s="60"/>
      <c r="OJ60" s="60"/>
      <c r="OK60" s="60"/>
      <c r="OL60" s="60"/>
      <c r="OM60" s="60"/>
      <c r="ON60" s="60"/>
      <c r="OO60" s="60"/>
      <c r="OR60" s="60"/>
      <c r="OS60" s="60"/>
      <c r="OT60" s="60"/>
      <c r="OU60" s="60"/>
      <c r="OV60" s="60"/>
      <c r="OW60" s="60"/>
      <c r="OX60" s="57"/>
      <c r="WW60" s="60"/>
      <c r="WX60" s="57"/>
      <c r="AED60" s="62"/>
      <c r="AEE60" s="62"/>
    </row>
    <row r="61" spans="2:811" s="51" customFormat="1">
      <c r="B61" s="50"/>
      <c r="C61" s="62"/>
      <c r="D61" s="118"/>
      <c r="E61" s="62"/>
      <c r="F61" s="82"/>
      <c r="G61" s="8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2"/>
      <c r="FH61" s="82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KT61" s="60"/>
      <c r="KU61" s="60"/>
      <c r="KV61" s="60"/>
      <c r="KW61" s="60"/>
      <c r="KX61" s="60"/>
      <c r="KY61" s="60"/>
      <c r="KZ61" s="60"/>
      <c r="LA61" s="60"/>
      <c r="LB61" s="60"/>
      <c r="LC61" s="60"/>
      <c r="LD61" s="60"/>
      <c r="LE61" s="60"/>
      <c r="LF61" s="60"/>
      <c r="LG61" s="60"/>
      <c r="LH61" s="60"/>
      <c r="LI61" s="60"/>
      <c r="LJ61" s="60"/>
      <c r="LK61" s="60"/>
      <c r="LL61" s="60"/>
      <c r="LM61" s="60"/>
      <c r="LN61" s="60"/>
      <c r="LO61" s="60"/>
      <c r="LP61" s="60"/>
      <c r="LQ61" s="60"/>
      <c r="LR61" s="60"/>
      <c r="LS61" s="60"/>
      <c r="LT61" s="60"/>
      <c r="LU61" s="60"/>
      <c r="LV61" s="60"/>
      <c r="LW61" s="60"/>
      <c r="LX61" s="60"/>
      <c r="LY61" s="60"/>
      <c r="MB61" s="60"/>
      <c r="MC61" s="60"/>
      <c r="MD61" s="60"/>
      <c r="ME61" s="60"/>
      <c r="MF61" s="60"/>
      <c r="MG61" s="60"/>
      <c r="MH61" s="57"/>
      <c r="UG61" s="60"/>
      <c r="UH61" s="57"/>
      <c r="ABN61" s="62"/>
      <c r="ABO61" s="62"/>
    </row>
    <row r="62" spans="2:811" s="51" customFormat="1">
      <c r="B62" s="50"/>
      <c r="C62" s="62"/>
      <c r="D62" s="118"/>
      <c r="E62" s="62"/>
      <c r="F62" s="82"/>
      <c r="G62" s="8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2"/>
      <c r="FH62" s="82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KT62" s="60"/>
      <c r="KU62" s="60"/>
      <c r="KV62" s="60"/>
      <c r="KW62" s="60"/>
      <c r="KX62" s="60"/>
      <c r="KY62" s="60"/>
      <c r="KZ62" s="60"/>
      <c r="LA62" s="60"/>
      <c r="LB62" s="60"/>
      <c r="LC62" s="60"/>
      <c r="LD62" s="60"/>
      <c r="LE62" s="60"/>
      <c r="LF62" s="60"/>
      <c r="LG62" s="60"/>
      <c r="LH62" s="60"/>
      <c r="LI62" s="60"/>
      <c r="LJ62" s="60"/>
      <c r="LK62" s="60"/>
      <c r="LL62" s="60"/>
      <c r="LM62" s="60"/>
      <c r="LN62" s="60"/>
      <c r="LO62" s="60"/>
      <c r="LP62" s="60"/>
      <c r="LQ62" s="60"/>
      <c r="LR62" s="60"/>
      <c r="LS62" s="60"/>
      <c r="LT62" s="60"/>
      <c r="LU62" s="60"/>
      <c r="LV62" s="60"/>
      <c r="LW62" s="60"/>
      <c r="LX62" s="60"/>
      <c r="LY62" s="60"/>
      <c r="MB62" s="60"/>
      <c r="MC62" s="60"/>
      <c r="MD62" s="60"/>
      <c r="ME62" s="60"/>
      <c r="MF62" s="60"/>
      <c r="MG62" s="60"/>
      <c r="MH62" s="57"/>
      <c r="UG62" s="60"/>
      <c r="UH62" s="57"/>
      <c r="ABN62" s="62"/>
      <c r="ABO62" s="62"/>
    </row>
    <row r="63" spans="2:811" s="51" customFormat="1">
      <c r="B63" s="50"/>
      <c r="C63" s="62"/>
      <c r="D63" s="118"/>
      <c r="E63" s="62"/>
      <c r="F63" s="82"/>
      <c r="G63" s="8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2"/>
      <c r="FH63" s="82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KT63" s="60"/>
      <c r="KU63" s="60"/>
      <c r="KV63" s="60"/>
      <c r="KW63" s="60"/>
      <c r="KX63" s="60"/>
      <c r="KY63" s="60"/>
      <c r="KZ63" s="60"/>
      <c r="LA63" s="60"/>
      <c r="LB63" s="60"/>
      <c r="LC63" s="60"/>
      <c r="LD63" s="60"/>
      <c r="LE63" s="60"/>
      <c r="LF63" s="60"/>
      <c r="LG63" s="60"/>
      <c r="LH63" s="60"/>
      <c r="LI63" s="60"/>
      <c r="LJ63" s="60"/>
      <c r="LK63" s="60"/>
      <c r="LL63" s="60"/>
      <c r="LM63" s="60"/>
      <c r="LN63" s="60"/>
      <c r="LO63" s="60"/>
      <c r="LP63" s="60"/>
      <c r="LQ63" s="60"/>
      <c r="LR63" s="60"/>
      <c r="LS63" s="60"/>
      <c r="LT63" s="60"/>
      <c r="LU63" s="60"/>
      <c r="LV63" s="60"/>
      <c r="LW63" s="60"/>
      <c r="LX63" s="60"/>
      <c r="LY63" s="60"/>
      <c r="MB63" s="60"/>
      <c r="MC63" s="60"/>
      <c r="MD63" s="60"/>
      <c r="ME63" s="60"/>
      <c r="MF63" s="60"/>
      <c r="MG63" s="60"/>
      <c r="MH63" s="57"/>
      <c r="UG63" s="60"/>
      <c r="UH63" s="57"/>
      <c r="ABN63" s="62"/>
      <c r="ABO63" s="62"/>
    </row>
    <row r="64" spans="2:811" s="51" customFormat="1">
      <c r="B64" s="50"/>
      <c r="C64" s="62"/>
      <c r="D64" s="118"/>
      <c r="E64" s="62"/>
      <c r="F64" s="82"/>
      <c r="G64" s="8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2"/>
      <c r="FH64" s="82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KT64" s="60"/>
      <c r="KU64" s="60"/>
      <c r="KV64" s="60"/>
      <c r="KW64" s="60"/>
      <c r="KX64" s="60"/>
      <c r="KY64" s="60"/>
      <c r="KZ64" s="60"/>
      <c r="LA64" s="60"/>
      <c r="LB64" s="60"/>
      <c r="LC64" s="60"/>
      <c r="LD64" s="60"/>
      <c r="LE64" s="60"/>
      <c r="LF64" s="60"/>
      <c r="LG64" s="60"/>
      <c r="LH64" s="60"/>
      <c r="LI64" s="60"/>
      <c r="LJ64" s="60"/>
      <c r="LK64" s="60"/>
      <c r="LL64" s="60"/>
      <c r="LM64" s="60"/>
      <c r="LN64" s="60"/>
      <c r="LO64" s="60"/>
      <c r="LP64" s="60"/>
      <c r="LQ64" s="60"/>
      <c r="LR64" s="60"/>
      <c r="LS64" s="60"/>
      <c r="LT64" s="60"/>
      <c r="LU64" s="60"/>
      <c r="LV64" s="60"/>
      <c r="LW64" s="60"/>
      <c r="LX64" s="60"/>
      <c r="LY64" s="60"/>
      <c r="MB64" s="60"/>
      <c r="MC64" s="60"/>
      <c r="MD64" s="60"/>
      <c r="ME64" s="60"/>
      <c r="MF64" s="60"/>
      <c r="MG64" s="60"/>
      <c r="MH64" s="57"/>
      <c r="UG64" s="60"/>
      <c r="UH64" s="57"/>
      <c r="ABN64" s="62"/>
      <c r="ABO64" s="62"/>
    </row>
    <row r="65" spans="2:743" s="51" customFormat="1">
      <c r="B65" s="50"/>
      <c r="C65" s="62"/>
      <c r="D65" s="118"/>
      <c r="E65" s="62"/>
      <c r="F65" s="82"/>
      <c r="G65" s="8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2"/>
      <c r="FH65" s="82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KT65" s="60"/>
      <c r="KU65" s="60"/>
      <c r="KV65" s="60"/>
      <c r="KW65" s="60"/>
      <c r="KX65" s="60"/>
      <c r="KY65" s="60"/>
      <c r="KZ65" s="60"/>
      <c r="LA65" s="60"/>
      <c r="LB65" s="60"/>
      <c r="LC65" s="60"/>
      <c r="LD65" s="60"/>
      <c r="LE65" s="60"/>
      <c r="LF65" s="60"/>
      <c r="LG65" s="60"/>
      <c r="LH65" s="60"/>
      <c r="LI65" s="60"/>
      <c r="LJ65" s="60"/>
      <c r="LK65" s="60"/>
      <c r="LL65" s="60"/>
      <c r="LM65" s="60"/>
      <c r="LN65" s="60"/>
      <c r="LO65" s="60"/>
      <c r="LP65" s="60"/>
      <c r="LQ65" s="60"/>
      <c r="LR65" s="60"/>
      <c r="LS65" s="60"/>
      <c r="LT65" s="60"/>
      <c r="LU65" s="60"/>
      <c r="LV65" s="60"/>
      <c r="LW65" s="60"/>
      <c r="LX65" s="60"/>
      <c r="LY65" s="60"/>
      <c r="MB65" s="60"/>
      <c r="MC65" s="60"/>
      <c r="MD65" s="60"/>
      <c r="ME65" s="60"/>
      <c r="MF65" s="60"/>
      <c r="MG65" s="60"/>
      <c r="MH65" s="57"/>
      <c r="UG65" s="60"/>
      <c r="UH65" s="57"/>
      <c r="ABN65" s="62"/>
      <c r="ABO65" s="62"/>
    </row>
    <row r="66" spans="2:743" s="51" customFormat="1">
      <c r="B66" s="50"/>
      <c r="C66" s="62"/>
      <c r="D66" s="118"/>
      <c r="E66" s="62"/>
      <c r="F66" s="82"/>
      <c r="G66" s="8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2"/>
      <c r="FH66" s="82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KT66" s="60"/>
      <c r="KU66" s="60"/>
      <c r="KV66" s="60"/>
      <c r="KW66" s="60"/>
      <c r="KX66" s="60"/>
      <c r="KY66" s="60"/>
      <c r="KZ66" s="60"/>
      <c r="LA66" s="60"/>
      <c r="LB66" s="60"/>
      <c r="LC66" s="60"/>
      <c r="LD66" s="60"/>
      <c r="LE66" s="60"/>
      <c r="LF66" s="60"/>
      <c r="LG66" s="60"/>
      <c r="LH66" s="60"/>
      <c r="LI66" s="60"/>
      <c r="LJ66" s="60"/>
      <c r="LK66" s="60"/>
      <c r="LL66" s="60"/>
      <c r="LM66" s="60"/>
      <c r="LN66" s="60"/>
      <c r="LO66" s="60"/>
      <c r="LP66" s="60"/>
      <c r="LQ66" s="60"/>
      <c r="LR66" s="60"/>
      <c r="LS66" s="60"/>
      <c r="LT66" s="60"/>
      <c r="LU66" s="60"/>
      <c r="LV66" s="60"/>
      <c r="LW66" s="60"/>
      <c r="LX66" s="60"/>
      <c r="LY66" s="60"/>
      <c r="MB66" s="60"/>
      <c r="MC66" s="60"/>
      <c r="MD66" s="60"/>
      <c r="ME66" s="60"/>
      <c r="MF66" s="60"/>
      <c r="MG66" s="60"/>
      <c r="MH66" s="57"/>
      <c r="UG66" s="60"/>
      <c r="UH66" s="57"/>
      <c r="ABN66" s="62"/>
      <c r="ABO66" s="62"/>
    </row>
    <row r="67" spans="2:743" s="51" customFormat="1">
      <c r="B67" s="50"/>
      <c r="C67" s="62"/>
      <c r="D67" s="118"/>
      <c r="E67" s="62"/>
      <c r="F67" s="82"/>
      <c r="G67" s="8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2"/>
      <c r="FH67" s="82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KT67" s="60"/>
      <c r="KU67" s="60"/>
      <c r="KV67" s="60"/>
      <c r="KW67" s="60"/>
      <c r="KX67" s="60"/>
      <c r="KY67" s="60"/>
      <c r="KZ67" s="60"/>
      <c r="LA67" s="60"/>
      <c r="LB67" s="60"/>
      <c r="LC67" s="60"/>
      <c r="LD67" s="60"/>
      <c r="LE67" s="60"/>
      <c r="LF67" s="60"/>
      <c r="LG67" s="60"/>
      <c r="LH67" s="60"/>
      <c r="LI67" s="60"/>
      <c r="LJ67" s="60"/>
      <c r="LK67" s="60"/>
      <c r="LL67" s="60"/>
      <c r="LM67" s="60"/>
      <c r="LN67" s="60"/>
      <c r="LO67" s="60"/>
      <c r="LP67" s="60"/>
      <c r="LQ67" s="60"/>
      <c r="LR67" s="60"/>
      <c r="LS67" s="60"/>
      <c r="LT67" s="60"/>
      <c r="LU67" s="60"/>
      <c r="LV67" s="60"/>
      <c r="LW67" s="60"/>
      <c r="LX67" s="60"/>
      <c r="LY67" s="60"/>
      <c r="MB67" s="60"/>
      <c r="MC67" s="60"/>
      <c r="MD67" s="60"/>
      <c r="ME67" s="60"/>
      <c r="MF67" s="60"/>
      <c r="MG67" s="60"/>
      <c r="MH67" s="57"/>
      <c r="UG67" s="60"/>
      <c r="UH67" s="57"/>
      <c r="ABN67" s="62"/>
      <c r="ABO67" s="62"/>
    </row>
    <row r="68" spans="2:743" s="51" customFormat="1">
      <c r="B68" s="50"/>
      <c r="C68" s="62"/>
      <c r="D68" s="118"/>
      <c r="E68" s="62"/>
      <c r="F68" s="82"/>
      <c r="G68" s="8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2"/>
      <c r="FH68" s="82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KT68" s="60"/>
      <c r="KU68" s="60"/>
      <c r="KV68" s="60"/>
      <c r="KW68" s="60"/>
      <c r="KX68" s="60"/>
      <c r="KY68" s="60"/>
      <c r="KZ68" s="60"/>
      <c r="LA68" s="60"/>
      <c r="LB68" s="60"/>
      <c r="LC68" s="60"/>
      <c r="LD68" s="60"/>
      <c r="LE68" s="60"/>
      <c r="LF68" s="60"/>
      <c r="LG68" s="60"/>
      <c r="LH68" s="60"/>
      <c r="LI68" s="60"/>
      <c r="LJ68" s="60"/>
      <c r="LK68" s="60"/>
      <c r="LL68" s="60"/>
      <c r="LM68" s="60"/>
      <c r="LN68" s="60"/>
      <c r="LO68" s="60"/>
      <c r="LP68" s="60"/>
      <c r="LQ68" s="60"/>
      <c r="LR68" s="60"/>
      <c r="LS68" s="60"/>
      <c r="LT68" s="60"/>
      <c r="LU68" s="60"/>
      <c r="LV68" s="60"/>
      <c r="LW68" s="60"/>
      <c r="LX68" s="60"/>
      <c r="LY68" s="60"/>
      <c r="MB68" s="60"/>
      <c r="MC68" s="60"/>
      <c r="MD68" s="60"/>
      <c r="ME68" s="60"/>
      <c r="MF68" s="60"/>
      <c r="MG68" s="60"/>
      <c r="MH68" s="57"/>
      <c r="UG68" s="60"/>
      <c r="UH68" s="57"/>
      <c r="ABN68" s="62"/>
      <c r="ABO68" s="62"/>
    </row>
    <row r="69" spans="2:743" s="51" customFormat="1">
      <c r="B69" s="50"/>
      <c r="C69" s="62"/>
      <c r="D69" s="118"/>
      <c r="E69" s="62"/>
      <c r="F69" s="82"/>
      <c r="G69" s="8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2"/>
      <c r="FH69" s="82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KT69" s="60"/>
      <c r="KU69" s="60"/>
      <c r="KV69" s="60"/>
      <c r="KW69" s="60"/>
      <c r="KX69" s="60"/>
      <c r="KY69" s="60"/>
      <c r="KZ69" s="60"/>
      <c r="LA69" s="60"/>
      <c r="LB69" s="60"/>
      <c r="LC69" s="60"/>
      <c r="LD69" s="60"/>
      <c r="LE69" s="60"/>
      <c r="LF69" s="60"/>
      <c r="LG69" s="60"/>
      <c r="LH69" s="60"/>
      <c r="LI69" s="60"/>
      <c r="LJ69" s="60"/>
      <c r="LK69" s="60"/>
      <c r="LL69" s="60"/>
      <c r="LM69" s="60"/>
      <c r="LN69" s="60"/>
      <c r="LO69" s="60"/>
      <c r="LP69" s="60"/>
      <c r="LQ69" s="60"/>
      <c r="LR69" s="60"/>
      <c r="LS69" s="60"/>
      <c r="LT69" s="60"/>
      <c r="LU69" s="60"/>
      <c r="LV69" s="60"/>
      <c r="LW69" s="60"/>
      <c r="LX69" s="60"/>
      <c r="LY69" s="60"/>
      <c r="MB69" s="60"/>
      <c r="MC69" s="60"/>
      <c r="MD69" s="60"/>
      <c r="ME69" s="60"/>
      <c r="MF69" s="60"/>
      <c r="MG69" s="60"/>
      <c r="MH69" s="57"/>
      <c r="UG69" s="60"/>
      <c r="UH69" s="57"/>
      <c r="ABN69" s="62"/>
      <c r="ABO69" s="62"/>
    </row>
    <row r="70" spans="2:743" s="51" customFormat="1">
      <c r="B70" s="50"/>
      <c r="C70" s="62"/>
      <c r="D70" s="118"/>
      <c r="E70" s="62"/>
      <c r="F70" s="82"/>
      <c r="G70" s="8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2"/>
      <c r="FH70" s="82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MB70" s="60"/>
      <c r="MC70" s="60"/>
      <c r="MD70" s="60"/>
      <c r="ME70" s="60"/>
      <c r="MF70" s="60"/>
      <c r="MG70" s="60"/>
      <c r="MH70" s="57"/>
      <c r="UG70" s="60"/>
      <c r="UH70" s="57"/>
      <c r="ABN70" s="62"/>
      <c r="ABO70" s="62"/>
    </row>
    <row r="71" spans="2:743" s="51" customFormat="1">
      <c r="B71" s="50"/>
      <c r="C71" s="62"/>
      <c r="D71" s="118"/>
      <c r="E71" s="62"/>
      <c r="F71" s="82"/>
      <c r="G71" s="8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2"/>
      <c r="FH71" s="82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MB71" s="60"/>
      <c r="MC71" s="60"/>
      <c r="MD71" s="60"/>
      <c r="ME71" s="60"/>
      <c r="MF71" s="60"/>
      <c r="MG71" s="60"/>
      <c r="MH71" s="57"/>
      <c r="UG71" s="60"/>
      <c r="UH71" s="57"/>
      <c r="ABN71" s="62"/>
      <c r="ABO71" s="62"/>
    </row>
    <row r="72" spans="2:743" s="51" customFormat="1">
      <c r="B72" s="50"/>
      <c r="C72" s="62"/>
      <c r="D72" s="118"/>
      <c r="E72" s="62"/>
      <c r="F72" s="82"/>
      <c r="G72" s="8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2"/>
      <c r="FH72" s="82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MB72" s="60"/>
      <c r="MC72" s="60"/>
      <c r="MD72" s="60"/>
      <c r="ME72" s="60"/>
      <c r="MF72" s="60"/>
      <c r="MG72" s="60"/>
      <c r="MH72" s="57"/>
      <c r="UG72" s="60"/>
      <c r="UH72" s="57"/>
      <c r="ABN72" s="62"/>
      <c r="ABO72" s="62"/>
    </row>
    <row r="73" spans="2:743" s="51" customFormat="1">
      <c r="B73" s="50"/>
      <c r="C73" s="62"/>
      <c r="E73" s="62"/>
      <c r="F73" s="82"/>
      <c r="G73" s="8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2"/>
      <c r="FH73" s="82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MB73" s="60"/>
      <c r="MC73" s="60"/>
      <c r="MD73" s="60"/>
      <c r="ME73" s="60"/>
      <c r="MF73" s="60"/>
      <c r="MG73" s="60"/>
      <c r="MH73" s="57"/>
      <c r="UG73" s="60"/>
      <c r="UH73" s="57"/>
      <c r="ABN73" s="62"/>
      <c r="ABO73" s="62"/>
    </row>
    <row r="74" spans="2:743" s="51" customFormat="1">
      <c r="C74" s="62"/>
      <c r="E74" s="62"/>
      <c r="F74" s="82"/>
      <c r="G74" s="8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KD74" s="60"/>
      <c r="KE74" s="60"/>
      <c r="KF74" s="60"/>
      <c r="KG74" s="60"/>
      <c r="KH74" s="60"/>
      <c r="KI74" s="60"/>
      <c r="KJ74" s="60"/>
      <c r="KK74" s="60"/>
      <c r="KL74" s="60"/>
      <c r="KM74" s="60"/>
      <c r="KN74" s="60"/>
      <c r="KO74" s="60"/>
      <c r="KP74" s="60"/>
      <c r="KQ74" s="60"/>
      <c r="KR74" s="60"/>
      <c r="KS74" s="60"/>
      <c r="KT74" s="60"/>
      <c r="KU74" s="60"/>
      <c r="KV74" s="60"/>
      <c r="KW74" s="60"/>
      <c r="KX74" s="60"/>
      <c r="KY74" s="60"/>
      <c r="KZ74" s="60"/>
      <c r="LA74" s="60"/>
      <c r="LB74" s="60"/>
      <c r="LC74" s="60"/>
      <c r="LD74" s="60"/>
      <c r="LE74" s="60"/>
      <c r="LF74" s="60"/>
      <c r="LG74" s="60"/>
      <c r="LH74" s="60"/>
      <c r="LI74" s="60"/>
      <c r="LL74" s="60"/>
      <c r="LM74" s="60"/>
      <c r="LN74" s="60"/>
      <c r="LO74" s="60"/>
      <c r="LP74" s="60"/>
      <c r="LQ74" s="60"/>
      <c r="LR74" s="57"/>
      <c r="TQ74" s="60"/>
      <c r="TR74" s="57"/>
      <c r="AAX74" s="62"/>
      <c r="AAY74" s="62"/>
    </row>
    <row r="75" spans="2:743" s="51" customFormat="1">
      <c r="C75" s="62"/>
      <c r="E75" s="62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62"/>
      <c r="DT75" s="62"/>
      <c r="DU75" s="62"/>
      <c r="DV75" s="62"/>
      <c r="DW75" s="62"/>
      <c r="DX75" s="62"/>
      <c r="DY75" s="62"/>
      <c r="DZ75" s="62"/>
      <c r="HN75" s="60"/>
      <c r="HO75" s="60"/>
      <c r="HP75" s="60"/>
      <c r="HQ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  <c r="JT75" s="60"/>
      <c r="JU75" s="60"/>
      <c r="JV75" s="60"/>
      <c r="JW75" s="60"/>
      <c r="JX75" s="60"/>
      <c r="JY75" s="60"/>
      <c r="JZ75" s="60"/>
      <c r="KA75" s="60"/>
      <c r="KB75" s="60"/>
      <c r="KC75" s="60"/>
      <c r="KD75" s="60"/>
      <c r="KE75" s="60"/>
      <c r="KF75" s="60"/>
      <c r="KG75" s="60"/>
      <c r="KH75" s="60"/>
      <c r="KI75" s="60"/>
      <c r="KJ75" s="60"/>
      <c r="KK75" s="60"/>
      <c r="KL75" s="60"/>
      <c r="KM75" s="60"/>
      <c r="KN75" s="57"/>
      <c r="KO75" s="57"/>
      <c r="KP75" s="57"/>
      <c r="KQ75" s="57"/>
      <c r="KR75" s="57"/>
      <c r="RC75" s="62"/>
      <c r="RD75" s="62"/>
      <c r="SM75" s="60"/>
      <c r="SN75" s="57"/>
      <c r="ZT75" s="62"/>
      <c r="ZU75" s="62"/>
    </row>
    <row r="76" spans="2:743" s="51" customFormat="1">
      <c r="C76" s="62"/>
      <c r="E76" s="62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HD76" s="60"/>
      <c r="HE76" s="60"/>
      <c r="HF76" s="60"/>
      <c r="HG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0"/>
      <c r="IV76" s="60"/>
      <c r="IW76" s="60"/>
      <c r="IX76" s="60"/>
      <c r="IY76" s="60"/>
      <c r="IZ76" s="60"/>
      <c r="JA76" s="60"/>
      <c r="JB76" s="60"/>
      <c r="JC76" s="60"/>
      <c r="JD76" s="60"/>
      <c r="JE76" s="60"/>
      <c r="JF76" s="60"/>
      <c r="JG76" s="60"/>
      <c r="JH76" s="60"/>
      <c r="JI76" s="60"/>
      <c r="JJ76" s="60"/>
      <c r="JK76" s="60"/>
      <c r="JL76" s="60"/>
      <c r="JM76" s="60"/>
      <c r="JN76" s="60"/>
      <c r="JO76" s="60"/>
      <c r="JP76" s="60"/>
      <c r="JQ76" s="60"/>
      <c r="JR76" s="60"/>
      <c r="JS76" s="60"/>
      <c r="JT76" s="60"/>
      <c r="JU76" s="60"/>
      <c r="JV76" s="60"/>
      <c r="JW76" s="60"/>
      <c r="JX76" s="60"/>
      <c r="JY76" s="60"/>
      <c r="JZ76" s="60"/>
      <c r="KA76" s="60"/>
      <c r="KB76" s="60"/>
      <c r="KC76" s="60"/>
      <c r="KD76" s="57"/>
      <c r="KE76" s="57"/>
      <c r="KF76" s="57"/>
      <c r="KG76" s="57"/>
      <c r="KH76" s="57"/>
      <c r="QS76" s="62"/>
      <c r="QT76" s="62"/>
      <c r="SC76" s="60"/>
      <c r="SD76" s="57"/>
      <c r="ZJ76" s="62"/>
      <c r="ZK76" s="62"/>
    </row>
    <row r="77" spans="2:743" s="51" customFormat="1">
      <c r="C77" s="62"/>
      <c r="E77" s="6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GX77" s="60"/>
      <c r="GY77" s="60"/>
      <c r="GZ77" s="60"/>
      <c r="HA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  <c r="JT77" s="60"/>
      <c r="JU77" s="60"/>
      <c r="JV77" s="60"/>
      <c r="JW77" s="60"/>
      <c r="JX77" s="57"/>
      <c r="JY77" s="57"/>
      <c r="JZ77" s="57"/>
      <c r="KA77" s="57"/>
      <c r="KB77" s="57"/>
      <c r="QM77" s="62"/>
      <c r="QN77" s="62"/>
      <c r="RW77" s="60"/>
      <c r="RX77" s="57"/>
      <c r="ZD77" s="62"/>
      <c r="ZE77" s="62"/>
    </row>
    <row r="78" spans="2:743" s="51" customFormat="1">
      <c r="C78" s="62"/>
      <c r="D78" s="62"/>
      <c r="E78" s="6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GV78" s="60"/>
      <c r="GW78" s="60"/>
      <c r="GX78" s="60"/>
      <c r="GY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0"/>
      <c r="IV78" s="60"/>
      <c r="IW78" s="60"/>
      <c r="IX78" s="60"/>
      <c r="IY78" s="60"/>
      <c r="IZ78" s="60"/>
      <c r="JA78" s="60"/>
      <c r="JB78" s="60"/>
      <c r="JC78" s="60"/>
      <c r="JD78" s="60"/>
      <c r="JE78" s="60"/>
      <c r="JF78" s="60"/>
      <c r="JG78" s="60"/>
      <c r="JH78" s="60"/>
      <c r="JI78" s="60"/>
      <c r="JJ78" s="60"/>
      <c r="JK78" s="60"/>
      <c r="JL78" s="60"/>
      <c r="JM78" s="60"/>
      <c r="JN78" s="60"/>
      <c r="JO78" s="60"/>
      <c r="JP78" s="60"/>
      <c r="JQ78" s="60"/>
      <c r="JR78" s="60"/>
      <c r="JS78" s="60"/>
      <c r="JT78" s="60"/>
      <c r="JU78" s="60"/>
      <c r="JV78" s="57"/>
      <c r="JW78" s="57"/>
      <c r="JX78" s="57"/>
      <c r="JY78" s="57"/>
      <c r="JZ78" s="57"/>
      <c r="QK78" s="62"/>
      <c r="QL78" s="62"/>
      <c r="RU78" s="60"/>
      <c r="RV78" s="57"/>
      <c r="ZB78" s="62"/>
      <c r="ZC78" s="62"/>
    </row>
    <row r="79" spans="2:743" s="51" customFormat="1">
      <c r="C79" s="62"/>
      <c r="D79" s="62"/>
      <c r="E79" s="6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GV79" s="60"/>
      <c r="GW79" s="60"/>
      <c r="GX79" s="60"/>
      <c r="GY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  <c r="JT79" s="60"/>
      <c r="JU79" s="60"/>
      <c r="JV79" s="57"/>
      <c r="JW79" s="57"/>
      <c r="JX79" s="57"/>
      <c r="JY79" s="57"/>
      <c r="JZ79" s="57"/>
      <c r="QK79" s="62"/>
      <c r="QL79" s="62"/>
      <c r="RU79" s="60"/>
      <c r="RV79" s="57"/>
      <c r="ZB79" s="62"/>
      <c r="ZC79" s="62"/>
    </row>
    <row r="80" spans="2:743" s="51" customFormat="1">
      <c r="C80" s="62"/>
      <c r="D80" s="62"/>
      <c r="F80" s="8"/>
      <c r="G80" s="8"/>
      <c r="H80" s="8"/>
      <c r="I80" s="8"/>
      <c r="J80" s="8"/>
      <c r="K80" s="8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57"/>
      <c r="IS80" s="57"/>
      <c r="IT80" s="57"/>
      <c r="IU80" s="57"/>
      <c r="IV80" s="57"/>
      <c r="PG80" s="62"/>
      <c r="PH80" s="62"/>
      <c r="QQ80" s="60"/>
      <c r="QR80" s="57"/>
      <c r="XX80" s="62"/>
      <c r="XY80" s="62"/>
    </row>
    <row r="81" spans="3:633" s="51" customFormat="1">
      <c r="C81" s="62"/>
      <c r="D81" s="62"/>
      <c r="F81" s="8"/>
      <c r="G81" s="8"/>
      <c r="H81" s="8"/>
      <c r="I81" s="8"/>
      <c r="J81" s="8"/>
      <c r="K81" s="8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57"/>
      <c r="IC81" s="57"/>
      <c r="ID81" s="57"/>
      <c r="IE81" s="57"/>
      <c r="IF81" s="57"/>
      <c r="OQ81" s="62"/>
      <c r="OR81" s="62"/>
      <c r="QA81" s="60"/>
      <c r="QB81" s="57"/>
      <c r="XH81" s="62"/>
      <c r="XI81" s="62"/>
    </row>
    <row r="82" spans="3:633" s="51" customFormat="1">
      <c r="C82" s="62"/>
      <c r="D82" s="62"/>
      <c r="F82" s="8"/>
      <c r="G82" s="8"/>
      <c r="H82" s="8"/>
      <c r="I82" s="8"/>
      <c r="J82" s="8"/>
      <c r="K82" s="8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57"/>
      <c r="HI82" s="57"/>
      <c r="HJ82" s="57"/>
      <c r="HK82" s="57"/>
      <c r="HL82" s="57"/>
      <c r="NW82" s="62"/>
      <c r="NX82" s="62"/>
      <c r="PG82" s="60"/>
      <c r="PH82" s="57"/>
      <c r="WN82" s="62"/>
      <c r="WO82" s="62"/>
    </row>
    <row r="83" spans="3:633" s="51" customFormat="1">
      <c r="C83" s="62"/>
      <c r="D83" s="62"/>
      <c r="F83" s="8"/>
      <c r="I83" s="8"/>
      <c r="J83" s="8"/>
      <c r="K83" s="8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57"/>
      <c r="GY83" s="57"/>
      <c r="GZ83" s="57"/>
      <c r="HA83" s="57"/>
      <c r="HB83" s="57"/>
      <c r="NM83" s="62"/>
      <c r="NN83" s="62"/>
      <c r="OW83" s="60"/>
      <c r="OX83" s="57"/>
      <c r="WD83" s="62"/>
      <c r="WE83" s="62"/>
    </row>
    <row r="84" spans="3:633" s="51" customFormat="1">
      <c r="C84" s="62"/>
      <c r="D84" s="62"/>
      <c r="F84" s="8"/>
      <c r="I84" s="8"/>
      <c r="J84" s="8"/>
      <c r="K84" s="8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57"/>
      <c r="GY84" s="57"/>
      <c r="GZ84" s="57"/>
      <c r="HA84" s="57"/>
      <c r="HB84" s="57"/>
      <c r="NM84" s="62"/>
      <c r="NN84" s="62"/>
      <c r="OW84" s="60"/>
      <c r="OX84" s="57"/>
      <c r="WD84" s="62"/>
      <c r="WE84" s="62"/>
    </row>
    <row r="85" spans="3:633" s="51" customFormat="1">
      <c r="C85" s="62"/>
      <c r="D85" s="62"/>
      <c r="F85" s="8"/>
      <c r="I85" s="8"/>
      <c r="J85" s="8"/>
      <c r="K85" s="8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57"/>
      <c r="GY85" s="57"/>
      <c r="GZ85" s="57"/>
      <c r="HA85" s="57"/>
      <c r="HB85" s="57"/>
      <c r="NM85" s="62"/>
      <c r="NN85" s="62"/>
      <c r="OW85" s="60"/>
      <c r="OX85" s="57"/>
      <c r="WD85" s="62"/>
      <c r="WE85" s="62"/>
    </row>
    <row r="86" spans="3:633" s="51" customFormat="1">
      <c r="C86" s="62"/>
      <c r="D86" s="62"/>
      <c r="F86" s="8"/>
      <c r="I86" s="8"/>
      <c r="J86" s="82"/>
      <c r="K86" s="8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57"/>
      <c r="GU86" s="57"/>
      <c r="GV86" s="57"/>
      <c r="GW86" s="57"/>
      <c r="GX86" s="57"/>
      <c r="NI86" s="62"/>
      <c r="NJ86" s="62"/>
      <c r="OS86" s="60"/>
      <c r="OT86" s="57"/>
      <c r="VZ86" s="62"/>
      <c r="WA86" s="62"/>
    </row>
    <row r="87" spans="3:633" s="51" customFormat="1">
      <c r="C87" s="62"/>
      <c r="D87" s="62"/>
      <c r="F87" s="8"/>
      <c r="I87" s="8"/>
      <c r="J87" s="82"/>
      <c r="K87" s="8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57"/>
      <c r="GO87" s="57"/>
      <c r="GP87" s="57"/>
      <c r="GQ87" s="57"/>
      <c r="GR87" s="57"/>
      <c r="NC87" s="62"/>
      <c r="ND87" s="62"/>
      <c r="OM87" s="60"/>
      <c r="ON87" s="57"/>
      <c r="VT87" s="62"/>
      <c r="VU87" s="62"/>
    </row>
    <row r="88" spans="3:633" s="51" customFormat="1">
      <c r="C88" s="62"/>
      <c r="D88" s="62"/>
      <c r="F88" s="8"/>
      <c r="I88" s="8"/>
      <c r="J88" s="82"/>
      <c r="K88" s="8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57"/>
      <c r="GO88" s="57"/>
      <c r="GP88" s="57"/>
      <c r="GQ88" s="57"/>
      <c r="GR88" s="57"/>
      <c r="NC88" s="62"/>
      <c r="ND88" s="62"/>
      <c r="OM88" s="60"/>
      <c r="ON88" s="57"/>
      <c r="VT88" s="62"/>
      <c r="VU88" s="62"/>
    </row>
    <row r="89" spans="3:633" s="51" customFormat="1">
      <c r="C89" s="62"/>
      <c r="D89" s="60"/>
      <c r="F89" s="60"/>
      <c r="I89" s="8"/>
      <c r="J89" s="82"/>
      <c r="K89" s="8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57"/>
      <c r="GO89" s="57"/>
      <c r="GP89" s="57"/>
      <c r="GQ89" s="57"/>
      <c r="GR89" s="57"/>
      <c r="NC89" s="62"/>
      <c r="ND89" s="62"/>
      <c r="OM89" s="60"/>
      <c r="ON89" s="57"/>
      <c r="VT89" s="62"/>
      <c r="VU89" s="62"/>
    </row>
    <row r="90" spans="3:633" s="51" customFormat="1">
      <c r="C90" s="62"/>
      <c r="D90" s="60"/>
      <c r="E90" s="8"/>
      <c r="F90" s="60"/>
      <c r="I90" s="8"/>
      <c r="J90" s="82"/>
      <c r="K90" s="82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57"/>
      <c r="GO90" s="57"/>
      <c r="GP90" s="57"/>
      <c r="GQ90" s="57"/>
      <c r="GR90" s="57"/>
      <c r="NC90" s="62"/>
      <c r="ND90" s="62"/>
      <c r="OM90" s="60"/>
      <c r="ON90" s="57"/>
      <c r="VT90" s="62"/>
      <c r="VU90" s="62"/>
    </row>
    <row r="91" spans="3:633" s="51" customFormat="1">
      <c r="D91" s="60"/>
      <c r="F91" s="60"/>
      <c r="G91" s="60"/>
      <c r="H91" s="60"/>
      <c r="I91" s="60"/>
      <c r="J91" s="82"/>
      <c r="K91" s="82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NC91" s="62"/>
      <c r="ND91" s="62"/>
      <c r="OM91" s="60"/>
      <c r="ON91" s="57"/>
      <c r="VT91" s="62"/>
      <c r="VU91" s="62"/>
    </row>
    <row r="92" spans="3:633" s="51" customFormat="1">
      <c r="D92" s="60"/>
      <c r="F92" s="62"/>
      <c r="G92" s="60"/>
      <c r="H92" s="60"/>
      <c r="J92" s="82"/>
      <c r="K92" s="82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MS92" s="62"/>
      <c r="MT92" s="62"/>
      <c r="OC92" s="60"/>
      <c r="OD92" s="57"/>
      <c r="UV92" s="62"/>
      <c r="UW92" s="62"/>
    </row>
    <row r="93" spans="3:633" s="51" customFormat="1">
      <c r="D93" s="60"/>
      <c r="F93" s="62"/>
      <c r="G93" s="60"/>
      <c r="H93" s="60"/>
      <c r="J93" s="82"/>
      <c r="K93" s="82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KW93" s="62"/>
      <c r="KX93" s="62"/>
      <c r="MG93" s="60"/>
      <c r="MH93" s="57"/>
      <c r="RE93" s="62"/>
      <c r="RF93" s="62"/>
    </row>
    <row r="94" spans="3:633" s="51" customFormat="1">
      <c r="D94" s="60"/>
      <c r="F94" s="62"/>
      <c r="G94" s="60"/>
      <c r="H94" s="60"/>
      <c r="J94" s="82"/>
      <c r="K94" s="82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KW94" s="62"/>
      <c r="KX94" s="62"/>
      <c r="MG94" s="60"/>
      <c r="MH94" s="57"/>
      <c r="RE94" s="62"/>
      <c r="RF94" s="62"/>
    </row>
    <row r="95" spans="3:633" s="51" customFormat="1">
      <c r="D95" s="60"/>
      <c r="F95" s="62"/>
      <c r="G95" s="60"/>
      <c r="H95" s="60"/>
      <c r="J95" s="82"/>
      <c r="K95" s="82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KW95" s="62"/>
      <c r="KX95" s="62"/>
      <c r="MG95" s="60"/>
      <c r="MH95" s="57"/>
      <c r="RE95" s="62"/>
      <c r="RF95" s="62"/>
    </row>
    <row r="96" spans="3:633" s="51" customFormat="1">
      <c r="D96" s="60"/>
      <c r="F96" s="62"/>
      <c r="G96" s="60"/>
      <c r="H96" s="60"/>
      <c r="J96" s="82"/>
      <c r="K96" s="8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JM96" s="62"/>
      <c r="JN96" s="62"/>
      <c r="KW96" s="60"/>
      <c r="KX96" s="57"/>
      <c r="PU96" s="62"/>
      <c r="PV96" s="62"/>
    </row>
    <row r="97" spans="4:438" s="51" customFormat="1">
      <c r="D97" s="60"/>
      <c r="F97" s="62"/>
      <c r="G97" s="60"/>
      <c r="H97" s="60"/>
      <c r="J97" s="82"/>
      <c r="K97" s="8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JM97" s="62"/>
      <c r="JN97" s="62"/>
      <c r="KW97" s="60"/>
      <c r="KX97" s="57"/>
      <c r="PU97" s="62"/>
      <c r="PV97" s="62"/>
    </row>
    <row r="98" spans="4:438" s="51" customFormat="1">
      <c r="D98" s="60"/>
      <c r="F98" s="62"/>
      <c r="G98" s="60"/>
      <c r="H98" s="60"/>
      <c r="J98" s="82"/>
      <c r="K98" s="8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JM98" s="62"/>
      <c r="JN98" s="62"/>
      <c r="KW98" s="60"/>
      <c r="KX98" s="57"/>
      <c r="PU98" s="62"/>
      <c r="PV98" s="62"/>
    </row>
    <row r="99" spans="4:438" s="51" customFormat="1">
      <c r="D99" s="60"/>
      <c r="F99" s="62"/>
      <c r="G99" s="60"/>
      <c r="H99" s="60"/>
      <c r="J99" s="82"/>
      <c r="K99" s="8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JM99" s="62"/>
      <c r="JN99" s="62"/>
      <c r="KW99" s="60"/>
      <c r="KX99" s="57"/>
      <c r="PU99" s="62"/>
      <c r="PV99" s="62"/>
    </row>
    <row r="100" spans="4:438" s="51" customFormat="1">
      <c r="D100" s="60"/>
      <c r="F100" s="62"/>
      <c r="G100" s="60"/>
      <c r="H100" s="60"/>
      <c r="J100" s="82"/>
      <c r="K100" s="8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JM100" s="62"/>
      <c r="JN100" s="62"/>
      <c r="KW100" s="60"/>
      <c r="KX100" s="57"/>
      <c r="PU100" s="62"/>
      <c r="PV100" s="62"/>
    </row>
    <row r="101" spans="4:438" s="51" customFormat="1">
      <c r="D101" s="60"/>
      <c r="F101" s="62"/>
      <c r="G101" s="60"/>
      <c r="H101" s="60"/>
      <c r="J101" s="82"/>
      <c r="K101" s="8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JG101" s="62"/>
      <c r="JH101" s="62"/>
      <c r="KQ101" s="60"/>
      <c r="KR101" s="57"/>
      <c r="PO101" s="62"/>
      <c r="PP101" s="62"/>
    </row>
    <row r="102" spans="4:438" s="51" customFormat="1">
      <c r="D102" s="60"/>
      <c r="F102" s="62"/>
      <c r="G102" s="60"/>
      <c r="H102" s="60"/>
      <c r="J102" s="82"/>
      <c r="K102" s="8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JG102" s="62"/>
      <c r="JH102" s="62"/>
      <c r="KQ102" s="60"/>
      <c r="KR102" s="57"/>
      <c r="PO102" s="62"/>
      <c r="PP102" s="62"/>
    </row>
    <row r="103" spans="4:438" s="51" customFormat="1">
      <c r="D103" s="60"/>
      <c r="F103" s="62"/>
      <c r="G103" s="60"/>
      <c r="H103" s="60"/>
      <c r="J103" s="82"/>
      <c r="K103" s="8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JC103" s="62"/>
      <c r="JD103" s="62"/>
      <c r="KM103" s="60"/>
      <c r="KN103" s="57"/>
      <c r="PK103" s="62"/>
      <c r="PL103" s="62"/>
    </row>
    <row r="104" spans="4:438" s="51" customFormat="1">
      <c r="D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JC104" s="62"/>
      <c r="JD104" s="62"/>
      <c r="KM104" s="60"/>
      <c r="KN104" s="57"/>
      <c r="PK104" s="62"/>
      <c r="PL104" s="62"/>
    </row>
    <row r="105" spans="4:438" s="51" customFormat="1">
      <c r="D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JC105" s="62"/>
      <c r="JD105" s="62"/>
      <c r="KM105" s="60"/>
      <c r="KN105" s="57"/>
      <c r="PK105" s="62"/>
      <c r="PL105" s="62"/>
    </row>
    <row r="106" spans="4:438" s="51" customFormat="1"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JC106" s="62"/>
      <c r="JD106" s="62"/>
      <c r="KM106" s="60"/>
      <c r="KN106" s="57"/>
      <c r="PK106" s="62"/>
      <c r="PL106" s="62"/>
    </row>
    <row r="107" spans="4:438" s="51" customFormat="1"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JC107" s="62"/>
      <c r="JD107" s="62"/>
      <c r="KM107" s="60"/>
      <c r="KN107" s="57"/>
      <c r="PK107" s="62"/>
      <c r="PL107" s="62"/>
    </row>
    <row r="108" spans="4:438" s="51" customFormat="1">
      <c r="D108" s="46"/>
      <c r="G108" s="60"/>
      <c r="H108" s="60"/>
      <c r="I108" s="60"/>
      <c r="J108" s="60"/>
      <c r="K108" s="60"/>
      <c r="IU108" s="62"/>
      <c r="IV108" s="62"/>
      <c r="KE108" s="60"/>
      <c r="KF108" s="57"/>
      <c r="PC108" s="62"/>
      <c r="PD108" s="62"/>
    </row>
    <row r="109" spans="4:438" s="51" customFormat="1">
      <c r="D109" s="46"/>
      <c r="G109" s="60"/>
      <c r="H109" s="60"/>
      <c r="I109" s="60"/>
      <c r="J109" s="60"/>
      <c r="K109" s="60"/>
      <c r="IO109" s="62"/>
      <c r="IP109" s="62"/>
      <c r="JY109" s="60"/>
      <c r="JZ109" s="57"/>
      <c r="OW109" s="62"/>
      <c r="OX109" s="62"/>
    </row>
    <row r="110" spans="4:438">
      <c r="E110" s="46"/>
      <c r="G110" s="63"/>
      <c r="H110" s="63"/>
      <c r="I110" s="63"/>
      <c r="J110" s="63"/>
      <c r="K110" s="63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IO110" s="81"/>
      <c r="IP110" s="81"/>
      <c r="OU110" s="62"/>
      <c r="OV110" s="62"/>
    </row>
    <row r="111" spans="4:438">
      <c r="E111" s="46"/>
      <c r="G111" s="63"/>
      <c r="H111" s="63"/>
      <c r="I111" s="63"/>
      <c r="J111" s="63"/>
      <c r="K111" s="63"/>
      <c r="L111" s="51"/>
      <c r="M111" s="51"/>
      <c r="N111" s="51"/>
      <c r="GU111" s="81"/>
      <c r="GV111" s="81"/>
      <c r="NA111" s="62"/>
      <c r="NB111" s="62"/>
    </row>
    <row r="112" spans="4:438">
      <c r="E112" s="51"/>
      <c r="F112" s="51"/>
      <c r="G112" s="51"/>
      <c r="H112" s="51"/>
      <c r="I112" s="51"/>
      <c r="J112" s="51"/>
      <c r="K112" s="51"/>
    </row>
    <row r="113" spans="5:7">
      <c r="E113" s="51"/>
      <c r="F113" s="51"/>
      <c r="G113" s="51"/>
    </row>
    <row r="114" spans="5:7">
      <c r="E114" s="51"/>
      <c r="F114" s="51"/>
      <c r="G114" s="51"/>
    </row>
    <row r="115" spans="5:7">
      <c r="E115" s="51"/>
      <c r="F115" s="51"/>
      <c r="G115" s="51"/>
    </row>
    <row r="116" spans="5:7">
      <c r="E116" s="46"/>
    </row>
  </sheetData>
  <mergeCells count="100">
    <mergeCell ref="EX10:EY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ET10:EU10"/>
    <mergeCell ref="EV10:EW10"/>
    <mergeCell ref="EB10:EC10"/>
    <mergeCell ref="DB10:DC10"/>
    <mergeCell ref="DD10:DE10"/>
    <mergeCell ref="DF10:DG10"/>
    <mergeCell ref="DH10:DI10"/>
    <mergeCell ref="DJ10:DK10"/>
    <mergeCell ref="DL10:DM10"/>
    <mergeCell ref="DR10:DS10"/>
    <mergeCell ref="DT10:DU10"/>
    <mergeCell ref="DV10:DW10"/>
    <mergeCell ref="DX10:DY10"/>
    <mergeCell ref="DZ10:EA10"/>
    <mergeCell ref="DN10:DO10"/>
    <mergeCell ref="DP10:DQ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DZ9:EK9"/>
    <mergeCell ref="EL9:EQ9"/>
    <mergeCell ref="ER9:ES9"/>
    <mergeCell ref="ET9:EY9"/>
    <mergeCell ref="CR9:DS9"/>
    <mergeCell ref="DT9:DY9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R10:S10"/>
    <mergeCell ref="T10:U10"/>
    <mergeCell ref="V10:W10"/>
    <mergeCell ref="X10:Y10"/>
    <mergeCell ref="Z10:AA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workbookViewId="0">
      <pane xSplit="3" ySplit="3" topLeftCell="D58" activePane="bottomRight" state="frozen"/>
      <selection pane="topRight" activeCell="D1" sqref="D1"/>
      <selection pane="bottomLeft" activeCell="A4" sqref="A4"/>
      <selection pane="bottomRight" activeCell="J2" sqref="J1:AL1048576"/>
    </sheetView>
  </sheetViews>
  <sheetFormatPr defaultRowHeight="15"/>
  <cols>
    <col min="1" max="1" width="37.5703125" customWidth="1"/>
    <col min="2" max="2" width="11.85546875" customWidth="1"/>
    <col min="3" max="3" width="18.140625" style="35" customWidth="1"/>
    <col min="4" max="4" width="12.7109375" customWidth="1"/>
    <col min="5" max="5" width="14.140625" customWidth="1"/>
    <col min="6" max="6" width="16" customWidth="1"/>
    <col min="7" max="7" width="17.7109375" style="115" bestFit="1" customWidth="1"/>
    <col min="8" max="8" width="15" style="115" bestFit="1" customWidth="1"/>
  </cols>
  <sheetData>
    <row r="1" spans="1:8" ht="15" customHeight="1">
      <c r="A1" s="23" t="s">
        <v>67</v>
      </c>
      <c r="F1" s="52" t="s">
        <v>69</v>
      </c>
    </row>
    <row r="2" spans="1:8" ht="15" customHeight="1">
      <c r="A2" s="166" t="s">
        <v>50</v>
      </c>
      <c r="B2" s="166" t="s">
        <v>51</v>
      </c>
      <c r="C2" s="168" t="s">
        <v>55</v>
      </c>
      <c r="D2" s="162" t="s">
        <v>52</v>
      </c>
      <c r="E2" s="163"/>
      <c r="F2" s="24" t="s">
        <v>45</v>
      </c>
      <c r="G2" s="162" t="s">
        <v>64</v>
      </c>
      <c r="H2" s="163"/>
    </row>
    <row r="3" spans="1:8" ht="26.25" customHeight="1">
      <c r="A3" s="167"/>
      <c r="B3" s="167"/>
      <c r="C3" s="169"/>
      <c r="D3" s="27" t="s">
        <v>53</v>
      </c>
      <c r="E3" s="29" t="s">
        <v>54</v>
      </c>
      <c r="F3" s="27" t="s">
        <v>48</v>
      </c>
      <c r="G3" s="116" t="s">
        <v>53</v>
      </c>
      <c r="H3" s="117" t="s">
        <v>54</v>
      </c>
    </row>
    <row r="4" spans="1:8">
      <c r="A4" s="164" t="s">
        <v>4</v>
      </c>
      <c r="B4" s="165"/>
      <c r="C4" s="99"/>
      <c r="D4" s="28">
        <f>D5+D6</f>
        <v>121</v>
      </c>
      <c r="E4" s="28">
        <f>E5+E6</f>
        <v>121</v>
      </c>
      <c r="F4" s="25">
        <f>IFERROR(E4/D4,0)</f>
        <v>1</v>
      </c>
      <c r="G4" s="53">
        <f>G5+G6</f>
        <v>22545435</v>
      </c>
      <c r="H4" s="53">
        <f>H5+H6</f>
        <v>22545435</v>
      </c>
    </row>
    <row r="5" spans="1:8" ht="15" customHeight="1">
      <c r="A5" s="30"/>
      <c r="B5" s="22">
        <v>1</v>
      </c>
      <c r="C5" s="100">
        <v>182526</v>
      </c>
      <c r="D5" s="6">
        <f>Мониторинг!I35</f>
        <v>88</v>
      </c>
      <c r="E5" s="6">
        <f>Мониторинг!J35</f>
        <v>88</v>
      </c>
      <c r="F5" s="25">
        <f t="shared" ref="F5:F70" si="0">IFERROR(E5/D5,0)</f>
        <v>1</v>
      </c>
      <c r="G5" s="7">
        <f>D5*C5</f>
        <v>16062288</v>
      </c>
      <c r="H5" s="7">
        <f>E5*C5</f>
        <v>16062288</v>
      </c>
    </row>
    <row r="6" spans="1:8" ht="15" customHeight="1">
      <c r="A6" s="31"/>
      <c r="B6" s="22">
        <v>2</v>
      </c>
      <c r="C6" s="100">
        <v>196459</v>
      </c>
      <c r="D6" s="6">
        <f>Мониторинг!N35</f>
        <v>33</v>
      </c>
      <c r="E6" s="6">
        <f>Мониторинг!O35</f>
        <v>33</v>
      </c>
      <c r="F6" s="25">
        <f t="shared" si="0"/>
        <v>1</v>
      </c>
      <c r="G6" s="7">
        <f>D6*C6</f>
        <v>6483147</v>
      </c>
      <c r="H6" s="7">
        <f>E6*C6</f>
        <v>6483147</v>
      </c>
    </row>
    <row r="7" spans="1:8" ht="15" customHeight="1">
      <c r="A7" s="164" t="s">
        <v>5</v>
      </c>
      <c r="B7" s="165"/>
      <c r="C7" s="99"/>
      <c r="D7" s="28">
        <f>D8+D9</f>
        <v>157</v>
      </c>
      <c r="E7" s="28">
        <f>E8+E9</f>
        <v>157</v>
      </c>
      <c r="F7" s="25">
        <f t="shared" si="0"/>
        <v>1</v>
      </c>
      <c r="G7" s="53">
        <f>G8+G9</f>
        <v>23581464</v>
      </c>
      <c r="H7" s="53">
        <f>H8+H9</f>
        <v>23581464</v>
      </c>
    </row>
    <row r="8" spans="1:8" ht="15" customHeight="1">
      <c r="A8" s="30"/>
      <c r="B8" s="22">
        <v>3</v>
      </c>
      <c r="C8" s="100">
        <v>140072</v>
      </c>
      <c r="D8" s="6">
        <f>Мониторинг!W35</f>
        <v>135</v>
      </c>
      <c r="E8" s="6">
        <f>Мониторинг!X35</f>
        <v>135</v>
      </c>
      <c r="F8" s="25">
        <f t="shared" si="0"/>
        <v>1</v>
      </c>
      <c r="G8" s="7">
        <f t="shared" ref="G8:G9" si="1">D8*C8</f>
        <v>18909720</v>
      </c>
      <c r="H8" s="7">
        <f>E8*C8</f>
        <v>18909720</v>
      </c>
    </row>
    <row r="9" spans="1:8" ht="15" customHeight="1">
      <c r="A9" s="31"/>
      <c r="B9" s="22">
        <v>4</v>
      </c>
      <c r="C9" s="100">
        <v>212352</v>
      </c>
      <c r="D9" s="6">
        <f>Мониторинг!AB35</f>
        <v>22</v>
      </c>
      <c r="E9" s="6">
        <f>Мониторинг!AC35</f>
        <v>22</v>
      </c>
      <c r="F9" s="25">
        <f t="shared" si="0"/>
        <v>1</v>
      </c>
      <c r="G9" s="7">
        <f t="shared" si="1"/>
        <v>4671744</v>
      </c>
      <c r="H9" s="7">
        <f>E9*C9</f>
        <v>4671744</v>
      </c>
    </row>
    <row r="10" spans="1:8" ht="15" customHeight="1">
      <c r="A10" s="22" t="s">
        <v>6</v>
      </c>
      <c r="B10" s="22">
        <v>5</v>
      </c>
      <c r="C10" s="100">
        <v>146554</v>
      </c>
      <c r="D10" s="28">
        <f>Мониторинг!AK35</f>
        <v>16</v>
      </c>
      <c r="E10" s="28">
        <f>Мониторинг!AL35</f>
        <v>16</v>
      </c>
      <c r="F10" s="25">
        <f t="shared" si="0"/>
        <v>1</v>
      </c>
      <c r="G10" s="53">
        <f>D10*C10</f>
        <v>2344864</v>
      </c>
      <c r="H10" s="53">
        <f>E10*C10</f>
        <v>2344864</v>
      </c>
    </row>
    <row r="11" spans="1:8" ht="15" customHeight="1">
      <c r="A11" s="164" t="s">
        <v>7</v>
      </c>
      <c r="B11" s="165"/>
      <c r="C11" s="99"/>
      <c r="D11" s="28">
        <f>D12+D13</f>
        <v>56</v>
      </c>
      <c r="E11" s="28">
        <f>E12+E13</f>
        <v>56</v>
      </c>
      <c r="F11" s="25">
        <f t="shared" si="0"/>
        <v>1</v>
      </c>
      <c r="G11" s="53">
        <f>G12+G13</f>
        <v>9190048</v>
      </c>
      <c r="H11" s="53">
        <f>H12+H13</f>
        <v>9190048</v>
      </c>
    </row>
    <row r="12" spans="1:8" ht="15" customHeight="1">
      <c r="A12" s="30"/>
      <c r="B12" s="22">
        <v>6</v>
      </c>
      <c r="C12" s="100">
        <v>164108</v>
      </c>
      <c r="D12" s="6">
        <f>Мониторинг!AP35</f>
        <v>56</v>
      </c>
      <c r="E12" s="6">
        <f>Мониторинг!AQ35</f>
        <v>56</v>
      </c>
      <c r="F12" s="25">
        <f t="shared" si="0"/>
        <v>1</v>
      </c>
      <c r="G12" s="7">
        <f>D12*C12</f>
        <v>9190048</v>
      </c>
      <c r="H12" s="7">
        <f>E12*C12</f>
        <v>9190048</v>
      </c>
    </row>
    <row r="13" spans="1:8" ht="15" customHeight="1">
      <c r="A13" s="31"/>
      <c r="B13" s="22">
        <v>7</v>
      </c>
      <c r="C13" s="100">
        <v>486210</v>
      </c>
      <c r="D13" s="6">
        <f>Мониторинг!AU35</f>
        <v>0</v>
      </c>
      <c r="E13" s="6">
        <f>Мониторинг!AV35</f>
        <v>0</v>
      </c>
      <c r="F13" s="25">
        <f t="shared" si="0"/>
        <v>0</v>
      </c>
      <c r="G13" s="7">
        <f>D13*C13</f>
        <v>0</v>
      </c>
      <c r="H13" s="7">
        <f>E13*C13</f>
        <v>0</v>
      </c>
    </row>
    <row r="14" spans="1:8" ht="15" customHeight="1">
      <c r="A14" s="22" t="s">
        <v>8</v>
      </c>
      <c r="B14" s="22">
        <v>8</v>
      </c>
      <c r="C14" s="100">
        <v>285612</v>
      </c>
      <c r="D14" s="28">
        <f>Мониторинг!BD35</f>
        <v>5</v>
      </c>
      <c r="E14" s="28">
        <f>Мониторинг!BE35</f>
        <v>5</v>
      </c>
      <c r="F14" s="25">
        <f t="shared" si="0"/>
        <v>1</v>
      </c>
      <c r="G14" s="53">
        <f>D14*C14</f>
        <v>1428060</v>
      </c>
      <c r="H14" s="53">
        <f>E14*C14</f>
        <v>1428060</v>
      </c>
    </row>
    <row r="15" spans="1:8" ht="15" customHeight="1">
      <c r="A15" s="22" t="s">
        <v>9</v>
      </c>
      <c r="B15" s="22">
        <v>9</v>
      </c>
      <c r="C15" s="100">
        <v>110986</v>
      </c>
      <c r="D15" s="28">
        <f>Мониторинг!BI35</f>
        <v>40</v>
      </c>
      <c r="E15" s="28">
        <f>Мониторинг!BJ35</f>
        <v>40</v>
      </c>
      <c r="F15" s="25">
        <f t="shared" si="0"/>
        <v>1</v>
      </c>
      <c r="G15" s="53">
        <f>D15*C15</f>
        <v>4439440</v>
      </c>
      <c r="H15" s="53">
        <f>E15*C15</f>
        <v>4439440</v>
      </c>
    </row>
    <row r="16" spans="1:8" ht="15" customHeight="1">
      <c r="A16" s="164" t="s">
        <v>10</v>
      </c>
      <c r="B16" s="165"/>
      <c r="C16" s="99"/>
      <c r="D16" s="28">
        <f>D17+D18</f>
        <v>88</v>
      </c>
      <c r="E16" s="28">
        <f>E17+E18</f>
        <v>88</v>
      </c>
      <c r="F16" s="25">
        <f t="shared" si="0"/>
        <v>1</v>
      </c>
      <c r="G16" s="53">
        <f>G17+G18</f>
        <v>75123971</v>
      </c>
      <c r="H16" s="53">
        <f>H17+H18</f>
        <v>75123971</v>
      </c>
    </row>
    <row r="17" spans="1:8" ht="15" customHeight="1">
      <c r="A17" s="30"/>
      <c r="B17" s="22">
        <v>10</v>
      </c>
      <c r="C17" s="100">
        <v>582692</v>
      </c>
      <c r="D17" s="6">
        <f>Мониторинг!BN35</f>
        <v>67</v>
      </c>
      <c r="E17" s="6">
        <f>Мониторинг!BO35</f>
        <v>67</v>
      </c>
      <c r="F17" s="25">
        <f t="shared" si="0"/>
        <v>1</v>
      </c>
      <c r="G17" s="7">
        <f>D17*C17</f>
        <v>39040364</v>
      </c>
      <c r="H17" s="7">
        <f>E17*C17</f>
        <v>39040364</v>
      </c>
    </row>
    <row r="18" spans="1:8" ht="15" customHeight="1">
      <c r="A18" s="31"/>
      <c r="B18" s="22">
        <v>11</v>
      </c>
      <c r="C18" s="100">
        <v>1718267</v>
      </c>
      <c r="D18" s="6">
        <f>Мониторинг!BS35</f>
        <v>21</v>
      </c>
      <c r="E18" s="6">
        <f>Мониторинг!BT35</f>
        <v>21</v>
      </c>
      <c r="F18" s="25">
        <f t="shared" si="0"/>
        <v>1</v>
      </c>
      <c r="G18" s="7">
        <f>D18*C18</f>
        <v>36083607</v>
      </c>
      <c r="H18" s="7">
        <f>E18*C18</f>
        <v>36083607</v>
      </c>
    </row>
    <row r="19" spans="1:8" ht="15" customHeight="1">
      <c r="A19" s="164" t="s">
        <v>11</v>
      </c>
      <c r="B19" s="165"/>
      <c r="C19" s="99"/>
      <c r="D19" s="28">
        <f>D20+D21+D22+D23+D24+D25</f>
        <v>419</v>
      </c>
      <c r="E19" s="28">
        <f>E20+E21+E22+E23+E24+E25</f>
        <v>419</v>
      </c>
      <c r="F19" s="25">
        <f t="shared" si="0"/>
        <v>1</v>
      </c>
      <c r="G19" s="53">
        <f>G20+G21+G22+G23+G24+G25</f>
        <v>96421415</v>
      </c>
      <c r="H19" s="53">
        <f>H20+H21+H22+H23+H24+H25</f>
        <v>96421415</v>
      </c>
    </row>
    <row r="20" spans="1:8" ht="15" customHeight="1">
      <c r="A20" s="30"/>
      <c r="B20" s="22">
        <v>12</v>
      </c>
      <c r="C20" s="100">
        <v>177740</v>
      </c>
      <c r="D20" s="6">
        <f>Мониторинг!CB35</f>
        <v>245</v>
      </c>
      <c r="E20" s="6">
        <f>Мониторинг!CC35</f>
        <v>245</v>
      </c>
      <c r="F20" s="25">
        <f t="shared" si="0"/>
        <v>1</v>
      </c>
      <c r="G20" s="7">
        <f t="shared" ref="G20:G25" si="2">D20*C20</f>
        <v>43546300</v>
      </c>
      <c r="H20" s="7">
        <f t="shared" ref="H20:H25" si="3">E20*C20</f>
        <v>43546300</v>
      </c>
    </row>
    <row r="21" spans="1:8" ht="15" customHeight="1">
      <c r="A21" s="32"/>
      <c r="B21" s="33">
        <v>13</v>
      </c>
      <c r="C21" s="100">
        <v>272347</v>
      </c>
      <c r="D21" s="6">
        <f>Мониторинг!CG35</f>
        <v>1</v>
      </c>
      <c r="E21" s="6">
        <f>Мониторинг!CH35</f>
        <v>1</v>
      </c>
      <c r="F21" s="25">
        <f t="shared" si="0"/>
        <v>1</v>
      </c>
      <c r="G21" s="7">
        <f t="shared" si="2"/>
        <v>272347</v>
      </c>
      <c r="H21" s="7">
        <f t="shared" si="3"/>
        <v>272347</v>
      </c>
    </row>
    <row r="22" spans="1:8" ht="15" customHeight="1">
      <c r="A22" s="32"/>
      <c r="B22" s="33">
        <v>14</v>
      </c>
      <c r="C22" s="100">
        <v>174485</v>
      </c>
      <c r="D22" s="6">
        <f>Мониторинг!CL35</f>
        <v>9</v>
      </c>
      <c r="E22" s="6">
        <f>Мониторинг!CM35</f>
        <v>9</v>
      </c>
      <c r="F22" s="25">
        <f t="shared" si="0"/>
        <v>1</v>
      </c>
      <c r="G22" s="7">
        <f t="shared" si="2"/>
        <v>1570365</v>
      </c>
      <c r="H22" s="7">
        <f t="shared" si="3"/>
        <v>1570365</v>
      </c>
    </row>
    <row r="23" spans="1:8" ht="15" customHeight="1">
      <c r="A23" s="32"/>
      <c r="B23" s="33">
        <v>15</v>
      </c>
      <c r="C23" s="100">
        <v>250716</v>
      </c>
      <c r="D23" s="6">
        <f>Мониторинг!CQ35</f>
        <v>23</v>
      </c>
      <c r="E23" s="6">
        <f>Мониторинг!CR35</f>
        <v>23</v>
      </c>
      <c r="F23" s="25">
        <f t="shared" si="0"/>
        <v>1</v>
      </c>
      <c r="G23" s="7">
        <f t="shared" si="2"/>
        <v>5766468</v>
      </c>
      <c r="H23" s="7">
        <f t="shared" si="3"/>
        <v>5766468</v>
      </c>
    </row>
    <row r="24" spans="1:8" ht="15" customHeight="1">
      <c r="A24" s="32"/>
      <c r="B24" s="33">
        <v>16</v>
      </c>
      <c r="C24" s="100">
        <v>321035</v>
      </c>
      <c r="D24" s="6">
        <f>Мониторинг!CV35</f>
        <v>141</v>
      </c>
      <c r="E24" s="6">
        <f>Мониторинг!CW35</f>
        <v>141</v>
      </c>
      <c r="F24" s="25">
        <f t="shared" si="0"/>
        <v>1</v>
      </c>
      <c r="G24" s="7">
        <f t="shared" si="2"/>
        <v>45265935</v>
      </c>
      <c r="H24" s="7">
        <f t="shared" si="3"/>
        <v>45265935</v>
      </c>
    </row>
    <row r="25" spans="1:8" ht="15" customHeight="1">
      <c r="A25" s="31"/>
      <c r="B25" s="22">
        <v>17</v>
      </c>
      <c r="C25" s="100">
        <v>433604</v>
      </c>
      <c r="D25" s="6">
        <f>Мониторинг!DA35</f>
        <v>0</v>
      </c>
      <c r="E25" s="6">
        <f>Мониторинг!DB35</f>
        <v>0</v>
      </c>
      <c r="F25" s="25">
        <f t="shared" si="0"/>
        <v>0</v>
      </c>
      <c r="G25" s="7">
        <f t="shared" si="2"/>
        <v>0</v>
      </c>
      <c r="H25" s="7">
        <f t="shared" si="3"/>
        <v>0</v>
      </c>
    </row>
    <row r="26" spans="1:8" ht="15" customHeight="1">
      <c r="A26" s="164" t="s">
        <v>12</v>
      </c>
      <c r="B26" s="165"/>
      <c r="C26" s="99"/>
      <c r="D26" s="28">
        <f>D27+D28</f>
        <v>296</v>
      </c>
      <c r="E26" s="28">
        <f>E27+E28</f>
        <v>296</v>
      </c>
      <c r="F26" s="25">
        <f t="shared" si="0"/>
        <v>1</v>
      </c>
      <c r="G26" s="53">
        <f>G27+G28</f>
        <v>94537392</v>
      </c>
      <c r="H26" s="53">
        <f>H27+H28</f>
        <v>94537392</v>
      </c>
    </row>
    <row r="27" spans="1:8" ht="15" customHeight="1">
      <c r="A27" s="30"/>
      <c r="B27" s="22">
        <v>18</v>
      </c>
      <c r="C27" s="100">
        <v>273822</v>
      </c>
      <c r="D27" s="6">
        <f>Мониторинг!DJ35</f>
        <v>248</v>
      </c>
      <c r="E27" s="6">
        <f>Мониторинг!DK35</f>
        <v>248</v>
      </c>
      <c r="F27" s="25">
        <f t="shared" si="0"/>
        <v>1</v>
      </c>
      <c r="G27" s="7">
        <f>D27*C27</f>
        <v>67907856</v>
      </c>
      <c r="H27" s="7">
        <f t="shared" ref="H27:H28" si="4">E27*C27</f>
        <v>67907856</v>
      </c>
    </row>
    <row r="28" spans="1:8" ht="15" customHeight="1">
      <c r="A28" s="31"/>
      <c r="B28" s="22">
        <v>19</v>
      </c>
      <c r="C28" s="100">
        <v>554782</v>
      </c>
      <c r="D28" s="6">
        <f>Мониторинг!DO35</f>
        <v>48</v>
      </c>
      <c r="E28" s="6">
        <f>Мониторинг!DP35</f>
        <v>48</v>
      </c>
      <c r="F28" s="25">
        <f t="shared" si="0"/>
        <v>1</v>
      </c>
      <c r="G28" s="7">
        <f>D28*C28</f>
        <v>26629536</v>
      </c>
      <c r="H28" s="7">
        <f t="shared" si="4"/>
        <v>26629536</v>
      </c>
    </row>
    <row r="29" spans="1:8" ht="15" customHeight="1">
      <c r="A29" s="164" t="s">
        <v>13</v>
      </c>
      <c r="B29" s="165"/>
      <c r="C29" s="99"/>
      <c r="D29" s="28">
        <f>D30+D31+D32+D33+D34+D35</f>
        <v>930</v>
      </c>
      <c r="E29" s="28">
        <f>E30+E31+E32+E33+E34+E35</f>
        <v>930</v>
      </c>
      <c r="F29" s="25">
        <f t="shared" si="0"/>
        <v>1</v>
      </c>
      <c r="G29" s="53">
        <f>G30+G31+G32+G33+G34+G35</f>
        <v>132141074</v>
      </c>
      <c r="H29" s="53">
        <f>H30+H31+H32+H33+H34+H35</f>
        <v>132141074</v>
      </c>
    </row>
    <row r="30" spans="1:8" ht="15" customHeight="1">
      <c r="A30" s="30"/>
      <c r="B30" s="22">
        <v>20</v>
      </c>
      <c r="C30" s="100">
        <v>128915</v>
      </c>
      <c r="D30" s="6">
        <f>Мониторинг!DX35</f>
        <v>555</v>
      </c>
      <c r="E30" s="6">
        <f>Мониторинг!DY35</f>
        <v>555</v>
      </c>
      <c r="F30" s="25">
        <f t="shared" si="0"/>
        <v>1</v>
      </c>
      <c r="G30" s="7">
        <f t="shared" ref="G30:G35" si="5">D30*C30</f>
        <v>71547825</v>
      </c>
      <c r="H30" s="7">
        <f t="shared" ref="H30:H35" si="6">E30*C30</f>
        <v>71547825</v>
      </c>
    </row>
    <row r="31" spans="1:8" ht="15" customHeight="1">
      <c r="A31" s="34"/>
      <c r="B31" s="22">
        <v>21</v>
      </c>
      <c r="C31" s="100">
        <v>108645</v>
      </c>
      <c r="D31" s="6">
        <f>Мониторинг!EC35</f>
        <v>35</v>
      </c>
      <c r="E31" s="6">
        <f>Мониторинг!ED35</f>
        <v>35</v>
      </c>
      <c r="F31" s="25">
        <f t="shared" si="0"/>
        <v>1</v>
      </c>
      <c r="G31" s="7">
        <f t="shared" si="5"/>
        <v>3802575</v>
      </c>
      <c r="H31" s="7">
        <f t="shared" si="6"/>
        <v>3802575</v>
      </c>
    </row>
    <row r="32" spans="1:8" ht="15" customHeight="1">
      <c r="A32" s="34"/>
      <c r="B32" s="22">
        <v>22</v>
      </c>
      <c r="C32" s="100">
        <v>147967</v>
      </c>
      <c r="D32" s="6">
        <f>Мониторинг!EH35</f>
        <v>84</v>
      </c>
      <c r="E32" s="6">
        <f>Мониторинг!EI35</f>
        <v>84</v>
      </c>
      <c r="F32" s="25">
        <f t="shared" si="0"/>
        <v>1</v>
      </c>
      <c r="G32" s="7">
        <f t="shared" si="5"/>
        <v>12429228</v>
      </c>
      <c r="H32" s="7">
        <f t="shared" si="6"/>
        <v>12429228</v>
      </c>
    </row>
    <row r="33" spans="1:8" ht="15" customHeight="1">
      <c r="A33" s="34"/>
      <c r="B33" s="22">
        <v>23</v>
      </c>
      <c r="C33" s="100">
        <v>78581</v>
      </c>
      <c r="D33" s="6">
        <f>Мониторинг!EM35</f>
        <v>30</v>
      </c>
      <c r="E33" s="6">
        <f>Мониторинг!EN35</f>
        <v>30</v>
      </c>
      <c r="F33" s="25">
        <f t="shared" si="0"/>
        <v>1</v>
      </c>
      <c r="G33" s="7">
        <f t="shared" si="5"/>
        <v>2357430</v>
      </c>
      <c r="H33" s="7">
        <f t="shared" si="6"/>
        <v>2357430</v>
      </c>
    </row>
    <row r="34" spans="1:8" ht="15" customHeight="1">
      <c r="A34" s="34"/>
      <c r="B34" s="22">
        <v>24</v>
      </c>
      <c r="C34" s="100">
        <v>178016</v>
      </c>
      <c r="D34" s="6">
        <f>Мониторинг!ER35</f>
        <v>196</v>
      </c>
      <c r="E34" s="6">
        <f>Мониторинг!ES35</f>
        <v>196</v>
      </c>
      <c r="F34" s="25">
        <f t="shared" si="0"/>
        <v>1</v>
      </c>
      <c r="G34" s="7">
        <f t="shared" si="5"/>
        <v>34891136</v>
      </c>
      <c r="H34" s="7">
        <f t="shared" si="6"/>
        <v>34891136</v>
      </c>
    </row>
    <row r="35" spans="1:8" ht="15" customHeight="1">
      <c r="A35" s="31"/>
      <c r="B35" s="22">
        <v>25</v>
      </c>
      <c r="C35" s="100">
        <v>237096</v>
      </c>
      <c r="D35" s="6">
        <f>Мониторинг!EW35</f>
        <v>30</v>
      </c>
      <c r="E35" s="6">
        <f>Мониторинг!EX35</f>
        <v>30</v>
      </c>
      <c r="F35" s="25">
        <f t="shared" si="0"/>
        <v>1</v>
      </c>
      <c r="G35" s="7">
        <f t="shared" si="5"/>
        <v>7112880</v>
      </c>
      <c r="H35" s="7">
        <f t="shared" si="6"/>
        <v>7112880</v>
      </c>
    </row>
    <row r="36" spans="1:8" ht="15" customHeight="1">
      <c r="A36" s="164" t="s">
        <v>14</v>
      </c>
      <c r="B36" s="165"/>
      <c r="C36" s="99"/>
      <c r="D36" s="28">
        <f>D37+D38+D39</f>
        <v>34</v>
      </c>
      <c r="E36" s="28">
        <f>E37+E38+E39</f>
        <v>34</v>
      </c>
      <c r="F36" s="25">
        <f t="shared" si="0"/>
        <v>1</v>
      </c>
      <c r="G36" s="53">
        <f>G37+G38+G39</f>
        <v>3893457</v>
      </c>
      <c r="H36" s="53">
        <f>H37+H38+H39</f>
        <v>3893457</v>
      </c>
    </row>
    <row r="37" spans="1:8" ht="15" customHeight="1">
      <c r="A37" s="30"/>
      <c r="B37" s="22">
        <v>26</v>
      </c>
      <c r="C37" s="100">
        <v>124533</v>
      </c>
      <c r="D37" s="6">
        <f>Мониторинг!FF35</f>
        <v>18</v>
      </c>
      <c r="E37" s="6">
        <f>Мониторинг!FG35</f>
        <v>18</v>
      </c>
      <c r="F37" s="25">
        <f t="shared" si="0"/>
        <v>1</v>
      </c>
      <c r="G37" s="7">
        <f>D37*C37</f>
        <v>2241594</v>
      </c>
      <c r="H37" s="7">
        <f t="shared" ref="H37:H39" si="7">E37*C37</f>
        <v>2241594</v>
      </c>
    </row>
    <row r="38" spans="1:8" ht="15" customHeight="1">
      <c r="A38" s="34"/>
      <c r="B38" s="22">
        <v>27</v>
      </c>
      <c r="C38" s="100">
        <v>74079</v>
      </c>
      <c r="D38" s="6">
        <f>Мониторинг!FK35</f>
        <v>9</v>
      </c>
      <c r="E38" s="6">
        <f>Мониторинг!FL35</f>
        <v>9</v>
      </c>
      <c r="F38" s="25">
        <f t="shared" si="0"/>
        <v>1</v>
      </c>
      <c r="G38" s="7">
        <f>D38*C38</f>
        <v>666711</v>
      </c>
      <c r="H38" s="7">
        <f t="shared" si="7"/>
        <v>666711</v>
      </c>
    </row>
    <row r="39" spans="1:8" ht="15" customHeight="1">
      <c r="A39" s="31"/>
      <c r="B39" s="22">
        <v>28</v>
      </c>
      <c r="C39" s="100">
        <v>140736</v>
      </c>
      <c r="D39" s="6">
        <f>Мониторинг!FP35</f>
        <v>7</v>
      </c>
      <c r="E39" s="6">
        <f>Мониторинг!FQ35</f>
        <v>7</v>
      </c>
      <c r="F39" s="25">
        <f t="shared" si="0"/>
        <v>1</v>
      </c>
      <c r="G39" s="7">
        <f>D39*C39</f>
        <v>985152</v>
      </c>
      <c r="H39" s="7">
        <f t="shared" si="7"/>
        <v>985152</v>
      </c>
    </row>
    <row r="40" spans="1:8" ht="15" customHeight="1">
      <c r="A40" s="164" t="s">
        <v>15</v>
      </c>
      <c r="B40" s="165"/>
      <c r="C40" s="99"/>
      <c r="D40" s="28">
        <f>D41+D42</f>
        <v>500</v>
      </c>
      <c r="E40" s="28">
        <f>E41+E42</f>
        <v>500</v>
      </c>
      <c r="F40" s="25">
        <f t="shared" si="0"/>
        <v>1</v>
      </c>
      <c r="G40" s="53">
        <f>G41+G42</f>
        <v>33193000</v>
      </c>
      <c r="H40" s="53">
        <f>H41+H42</f>
        <v>33193000</v>
      </c>
    </row>
    <row r="41" spans="1:8" ht="15" customHeight="1">
      <c r="A41" s="30"/>
      <c r="B41" s="22">
        <v>29</v>
      </c>
      <c r="C41" s="100">
        <v>66386</v>
      </c>
      <c r="D41" s="6">
        <f>Мониторинг!FY35</f>
        <v>500</v>
      </c>
      <c r="E41" s="6">
        <f>Мониторинг!FZ35</f>
        <v>500</v>
      </c>
      <c r="F41" s="25">
        <f t="shared" si="0"/>
        <v>1</v>
      </c>
      <c r="G41" s="7">
        <f>D41*C41</f>
        <v>33193000</v>
      </c>
      <c r="H41" s="7">
        <f t="shared" ref="H41:H42" si="8">E41*C41</f>
        <v>33193000</v>
      </c>
    </row>
    <row r="42" spans="1:8" ht="15" customHeight="1">
      <c r="A42" s="31"/>
      <c r="B42" s="22">
        <v>30</v>
      </c>
      <c r="C42" s="100">
        <v>96505</v>
      </c>
      <c r="D42" s="6">
        <f>Мониторинг!GD35</f>
        <v>0</v>
      </c>
      <c r="E42" s="6">
        <f>Мониторинг!GE35</f>
        <v>0</v>
      </c>
      <c r="F42" s="25">
        <f t="shared" si="0"/>
        <v>0</v>
      </c>
      <c r="G42" s="7">
        <f>D42*C42</f>
        <v>0</v>
      </c>
      <c r="H42" s="7">
        <f t="shared" si="8"/>
        <v>0</v>
      </c>
    </row>
    <row r="43" spans="1:8" ht="15" customHeight="1">
      <c r="A43" s="164" t="s">
        <v>16</v>
      </c>
      <c r="B43" s="165"/>
      <c r="C43" s="99"/>
      <c r="D43" s="28">
        <f>D44+D45+D46+D47</f>
        <v>113</v>
      </c>
      <c r="E43" s="28">
        <f>E44+E45+E46+E47</f>
        <v>113</v>
      </c>
      <c r="F43" s="25">
        <f t="shared" si="0"/>
        <v>1</v>
      </c>
      <c r="G43" s="53">
        <f>G44+G45+G46+G47</f>
        <v>19797908</v>
      </c>
      <c r="H43" s="53">
        <f>H44+H45+H46+H47</f>
        <v>19797908</v>
      </c>
    </row>
    <row r="44" spans="1:8" ht="15" customHeight="1">
      <c r="A44" s="30"/>
      <c r="B44" s="22">
        <v>31</v>
      </c>
      <c r="C44" s="100">
        <v>90940</v>
      </c>
      <c r="D44" s="6">
        <f>Мониторинг!GM35</f>
        <v>0</v>
      </c>
      <c r="E44" s="6">
        <f>Мониторинг!GN35</f>
        <v>0</v>
      </c>
      <c r="F44" s="25">
        <f t="shared" si="0"/>
        <v>0</v>
      </c>
      <c r="G44" s="7">
        <f>D44*C44</f>
        <v>0</v>
      </c>
      <c r="H44" s="7">
        <f t="shared" ref="H44:H47" si="9">E44*C44</f>
        <v>0</v>
      </c>
    </row>
    <row r="45" spans="1:8" ht="15" customHeight="1">
      <c r="A45" s="34"/>
      <c r="B45" s="22">
        <v>32</v>
      </c>
      <c r="C45" s="100">
        <v>189162</v>
      </c>
      <c r="D45" s="6">
        <f>Мониторинг!GR35</f>
        <v>15</v>
      </c>
      <c r="E45" s="6">
        <f>Мониторинг!GS35</f>
        <v>15</v>
      </c>
      <c r="F45" s="25">
        <f t="shared" si="0"/>
        <v>1</v>
      </c>
      <c r="G45" s="7">
        <f>D45*C45</f>
        <v>2837430</v>
      </c>
      <c r="H45" s="7">
        <f t="shared" si="9"/>
        <v>2837430</v>
      </c>
    </row>
    <row r="46" spans="1:8" ht="15" customHeight="1">
      <c r="A46" s="34"/>
      <c r="B46" s="22">
        <v>33</v>
      </c>
      <c r="C46" s="100">
        <v>108151</v>
      </c>
      <c r="D46" s="6">
        <f>Мониторинг!GW35</f>
        <v>18</v>
      </c>
      <c r="E46" s="6">
        <f>Мониторинг!GX35</f>
        <v>18</v>
      </c>
      <c r="F46" s="25">
        <f t="shared" si="0"/>
        <v>1</v>
      </c>
      <c r="G46" s="7">
        <f>D46*C46</f>
        <v>1946718</v>
      </c>
      <c r="H46" s="7">
        <f t="shared" si="9"/>
        <v>1946718</v>
      </c>
    </row>
    <row r="47" spans="1:8" ht="15" customHeight="1">
      <c r="A47" s="31"/>
      <c r="B47" s="22">
        <v>34</v>
      </c>
      <c r="C47" s="100">
        <v>187672</v>
      </c>
      <c r="D47" s="6">
        <f>Мониторинг!HB35</f>
        <v>80</v>
      </c>
      <c r="E47" s="6">
        <f>Мониторинг!HC35</f>
        <v>80</v>
      </c>
      <c r="F47" s="25">
        <f t="shared" si="0"/>
        <v>1</v>
      </c>
      <c r="G47" s="7">
        <f>D47*C47</f>
        <v>15013760</v>
      </c>
      <c r="H47" s="7">
        <f t="shared" si="9"/>
        <v>15013760</v>
      </c>
    </row>
    <row r="48" spans="1:8" ht="15" customHeight="1">
      <c r="A48" s="22" t="s">
        <v>17</v>
      </c>
      <c r="B48" s="22">
        <v>35</v>
      </c>
      <c r="C48" s="100">
        <v>144861</v>
      </c>
      <c r="D48" s="28">
        <f>Мониторинг!HK35</f>
        <v>40</v>
      </c>
      <c r="E48" s="28">
        <f>Мониторинг!HL35</f>
        <v>40</v>
      </c>
      <c r="F48" s="25">
        <f t="shared" si="0"/>
        <v>1</v>
      </c>
      <c r="G48" s="53">
        <f>D48*C48</f>
        <v>5794440</v>
      </c>
      <c r="H48" s="53">
        <f>E48*C48</f>
        <v>5794440</v>
      </c>
    </row>
    <row r="49" spans="1:8" ht="15" customHeight="1">
      <c r="A49" s="164" t="s">
        <v>18</v>
      </c>
      <c r="B49" s="165"/>
      <c r="C49" s="99"/>
      <c r="D49" s="28">
        <f>D50+D51+D52+D53+D54+D55+D56+D57+D58+D59+D62+D60+D61</f>
        <v>8046</v>
      </c>
      <c r="E49" s="28">
        <f>E50+E51+E52+E53+E54+E55+E56+E57+E58+E59+E60+E61+E62</f>
        <v>8046</v>
      </c>
      <c r="F49" s="25">
        <f t="shared" si="0"/>
        <v>1</v>
      </c>
      <c r="G49" s="53">
        <f>G50+G51+G52+G53+G54+G55+G56+G57+G58+G59+G62+G60+G61</f>
        <v>1471045370</v>
      </c>
      <c r="H49" s="53">
        <f>H50+H51+H52+H53+H54+H55+H56+H57+H58+H59+H60+H61+H62</f>
        <v>1471045370</v>
      </c>
    </row>
    <row r="50" spans="1:8" ht="15" customHeight="1">
      <c r="A50" s="30"/>
      <c r="B50" s="22">
        <v>36</v>
      </c>
      <c r="C50" s="100">
        <v>172649</v>
      </c>
      <c r="D50" s="6">
        <f>Мониторинг!HP35</f>
        <v>1445</v>
      </c>
      <c r="E50" s="6">
        <f>Мониторинг!HQ35</f>
        <v>1445</v>
      </c>
      <c r="F50" s="25">
        <f t="shared" si="0"/>
        <v>1</v>
      </c>
      <c r="G50" s="7">
        <f t="shared" ref="G50:G74" si="10">D50*C50</f>
        <v>249477805</v>
      </c>
      <c r="H50" s="7">
        <f t="shared" ref="H50:H62" si="11">E50*C50</f>
        <v>249477805</v>
      </c>
    </row>
    <row r="51" spans="1:8" ht="15" customHeight="1">
      <c r="A51" s="34"/>
      <c r="B51" s="22">
        <v>37</v>
      </c>
      <c r="C51" s="100">
        <v>200591</v>
      </c>
      <c r="D51" s="6">
        <f>Мониторинг!HU35</f>
        <v>689</v>
      </c>
      <c r="E51" s="6">
        <f>Мониторинг!HV35</f>
        <v>689</v>
      </c>
      <c r="F51" s="25">
        <f t="shared" si="0"/>
        <v>1</v>
      </c>
      <c r="G51" s="7">
        <f t="shared" si="10"/>
        <v>138207199</v>
      </c>
      <c r="H51" s="7">
        <f t="shared" si="11"/>
        <v>138207199</v>
      </c>
    </row>
    <row r="52" spans="1:8" ht="15" customHeight="1">
      <c r="A52" s="34"/>
      <c r="B52" s="22">
        <v>38</v>
      </c>
      <c r="C52" s="100">
        <v>228440</v>
      </c>
      <c r="D52" s="6">
        <f>Мониторинг!HZ35</f>
        <v>194</v>
      </c>
      <c r="E52" s="6">
        <f>Мониторинг!IA35</f>
        <v>194</v>
      </c>
      <c r="F52" s="25">
        <f t="shared" si="0"/>
        <v>1</v>
      </c>
      <c r="G52" s="7">
        <f t="shared" si="10"/>
        <v>44317360</v>
      </c>
      <c r="H52" s="7">
        <f t="shared" si="11"/>
        <v>44317360</v>
      </c>
    </row>
    <row r="53" spans="1:8" ht="15" customHeight="1">
      <c r="A53" s="34"/>
      <c r="B53" s="22">
        <v>39</v>
      </c>
      <c r="C53" s="100">
        <v>128489</v>
      </c>
      <c r="D53" s="6">
        <f>Мониторинг!IE35</f>
        <v>1739</v>
      </c>
      <c r="E53" s="6">
        <f>Мониторинг!IF35</f>
        <v>1739</v>
      </c>
      <c r="F53" s="25">
        <f t="shared" si="0"/>
        <v>1</v>
      </c>
      <c r="G53" s="7">
        <f t="shared" si="10"/>
        <v>223442371</v>
      </c>
      <c r="H53" s="7">
        <f t="shared" si="11"/>
        <v>223442371</v>
      </c>
    </row>
    <row r="54" spans="1:8" ht="15" customHeight="1">
      <c r="A54" s="34"/>
      <c r="B54" s="22">
        <v>40</v>
      </c>
      <c r="C54" s="100">
        <v>156482</v>
      </c>
      <c r="D54" s="6">
        <f>Мониторинг!IJ35</f>
        <v>793</v>
      </c>
      <c r="E54" s="6">
        <f>Мониторинг!IK35</f>
        <v>793</v>
      </c>
      <c r="F54" s="25">
        <f t="shared" si="0"/>
        <v>1</v>
      </c>
      <c r="G54" s="7">
        <f t="shared" si="10"/>
        <v>124090226</v>
      </c>
      <c r="H54" s="7">
        <f t="shared" si="11"/>
        <v>124090226</v>
      </c>
    </row>
    <row r="55" spans="1:8" ht="15" customHeight="1">
      <c r="A55" s="34"/>
      <c r="B55" s="22">
        <v>41</v>
      </c>
      <c r="C55" s="100">
        <v>196645</v>
      </c>
      <c r="D55" s="6">
        <f>Мониторинг!IO35</f>
        <v>210</v>
      </c>
      <c r="E55" s="6">
        <f>Мониторинг!IP35</f>
        <v>210</v>
      </c>
      <c r="F55" s="25">
        <f t="shared" si="0"/>
        <v>1</v>
      </c>
      <c r="G55" s="7">
        <f t="shared" si="10"/>
        <v>41295450</v>
      </c>
      <c r="H55" s="7">
        <f t="shared" si="11"/>
        <v>41295450</v>
      </c>
    </row>
    <row r="56" spans="1:8" ht="15" customHeight="1">
      <c r="A56" s="34"/>
      <c r="B56" s="22">
        <v>42</v>
      </c>
      <c r="C56" s="100">
        <v>167220</v>
      </c>
      <c r="D56" s="6">
        <f>Мониторинг!IT35</f>
        <v>1493</v>
      </c>
      <c r="E56" s="6">
        <f>Мониторинг!IU35</f>
        <v>1493</v>
      </c>
      <c r="F56" s="25">
        <f t="shared" si="0"/>
        <v>1</v>
      </c>
      <c r="G56" s="7">
        <f t="shared" si="10"/>
        <v>249659460</v>
      </c>
      <c r="H56" s="7">
        <f t="shared" si="11"/>
        <v>249659460</v>
      </c>
    </row>
    <row r="57" spans="1:8" ht="15" customHeight="1">
      <c r="A57" s="34"/>
      <c r="B57" s="22">
        <v>43</v>
      </c>
      <c r="C57" s="100">
        <v>330593</v>
      </c>
      <c r="D57" s="6">
        <f>Мониторинг!IY35</f>
        <v>292</v>
      </c>
      <c r="E57" s="6">
        <f>Мониторинг!IZ35</f>
        <v>292</v>
      </c>
      <c r="F57" s="25">
        <f t="shared" si="0"/>
        <v>1</v>
      </c>
      <c r="G57" s="7">
        <f t="shared" si="10"/>
        <v>96533156</v>
      </c>
      <c r="H57" s="7">
        <f t="shared" si="11"/>
        <v>96533156</v>
      </c>
    </row>
    <row r="58" spans="1:8" ht="15" customHeight="1">
      <c r="A58" s="34"/>
      <c r="B58" s="22">
        <v>44</v>
      </c>
      <c r="C58" s="100">
        <v>152912</v>
      </c>
      <c r="D58" s="6">
        <f>Мониторинг!JD35</f>
        <v>384</v>
      </c>
      <c r="E58" s="6">
        <f>Мониторинг!JE35</f>
        <v>384</v>
      </c>
      <c r="F58" s="25">
        <f t="shared" si="0"/>
        <v>1</v>
      </c>
      <c r="G58" s="7">
        <f t="shared" si="10"/>
        <v>58718208</v>
      </c>
      <c r="H58" s="7">
        <f t="shared" si="11"/>
        <v>58718208</v>
      </c>
    </row>
    <row r="59" spans="1:8" ht="15" customHeight="1">
      <c r="A59" s="34"/>
      <c r="B59" s="22">
        <v>45</v>
      </c>
      <c r="C59" s="100">
        <v>285543</v>
      </c>
      <c r="D59" s="6">
        <f>Мониторинг!JI35</f>
        <v>1</v>
      </c>
      <c r="E59" s="6">
        <f>Мониторинг!JJ35</f>
        <v>1</v>
      </c>
      <c r="F59" s="25">
        <f t="shared" si="0"/>
        <v>1</v>
      </c>
      <c r="G59" s="7">
        <f t="shared" si="10"/>
        <v>285543</v>
      </c>
      <c r="H59" s="7">
        <f t="shared" si="11"/>
        <v>285543</v>
      </c>
    </row>
    <row r="60" spans="1:8" ht="15" customHeight="1">
      <c r="A60" s="34"/>
      <c r="B60" s="22">
        <v>46</v>
      </c>
      <c r="C60" s="100">
        <v>225385</v>
      </c>
      <c r="D60" s="6">
        <f>Мониторинг!JN35</f>
        <v>484</v>
      </c>
      <c r="E60" s="6">
        <f>Мониторинг!JO35</f>
        <v>484</v>
      </c>
      <c r="F60" s="25">
        <f t="shared" si="0"/>
        <v>1</v>
      </c>
      <c r="G60" s="7">
        <f t="shared" si="10"/>
        <v>109086340</v>
      </c>
      <c r="H60" s="7">
        <f t="shared" si="11"/>
        <v>109086340</v>
      </c>
    </row>
    <row r="61" spans="1:8" ht="15" customHeight="1">
      <c r="A61" s="34"/>
      <c r="B61" s="22">
        <v>47</v>
      </c>
      <c r="C61" s="100">
        <v>726413</v>
      </c>
      <c r="D61" s="6">
        <f>Мониторинг!JS35</f>
        <v>33</v>
      </c>
      <c r="E61" s="6">
        <f>Мониторинг!JT35</f>
        <v>33</v>
      </c>
      <c r="F61" s="25">
        <f t="shared" si="0"/>
        <v>1</v>
      </c>
      <c r="G61" s="7">
        <f t="shared" si="10"/>
        <v>23971629</v>
      </c>
      <c r="H61" s="7">
        <f t="shared" si="11"/>
        <v>23971629</v>
      </c>
    </row>
    <row r="62" spans="1:8" ht="15" customHeight="1">
      <c r="A62" s="31"/>
      <c r="B62" s="22">
        <v>48</v>
      </c>
      <c r="C62" s="100">
        <v>387407</v>
      </c>
      <c r="D62" s="6">
        <f>Мониторинг!JX35</f>
        <v>289</v>
      </c>
      <c r="E62" s="6">
        <f>Мониторинг!JY35</f>
        <v>289</v>
      </c>
      <c r="F62" s="25">
        <f t="shared" si="0"/>
        <v>1</v>
      </c>
      <c r="G62" s="7">
        <f t="shared" si="10"/>
        <v>111960623</v>
      </c>
      <c r="H62" s="7">
        <f t="shared" si="11"/>
        <v>111960623</v>
      </c>
    </row>
    <row r="63" spans="1:8" ht="15" customHeight="1">
      <c r="A63" s="164" t="s">
        <v>19</v>
      </c>
      <c r="B63" s="165"/>
      <c r="C63" s="99"/>
      <c r="D63" s="28">
        <f>D64+D65</f>
        <v>11</v>
      </c>
      <c r="E63" s="28">
        <f>E64+E65</f>
        <v>11</v>
      </c>
      <c r="F63" s="25">
        <f t="shared" si="0"/>
        <v>1</v>
      </c>
      <c r="G63" s="53">
        <f>G64+G65</f>
        <v>1852008</v>
      </c>
      <c r="H63" s="53">
        <f>H64+H65</f>
        <v>1852008</v>
      </c>
    </row>
    <row r="64" spans="1:8" ht="15" customHeight="1">
      <c r="A64" s="30"/>
      <c r="B64" s="22">
        <v>49</v>
      </c>
      <c r="C64" s="100">
        <v>157689</v>
      </c>
      <c r="D64" s="6">
        <f>Мониторинг!KG35</f>
        <v>10</v>
      </c>
      <c r="E64" s="6">
        <f>Мониторинг!KH35</f>
        <v>10</v>
      </c>
      <c r="F64" s="25">
        <f t="shared" si="0"/>
        <v>1</v>
      </c>
      <c r="G64" s="7">
        <f t="shared" si="10"/>
        <v>1576890</v>
      </c>
      <c r="H64" s="7">
        <f t="shared" ref="H64:H65" si="12">E64*C64</f>
        <v>1576890</v>
      </c>
    </row>
    <row r="65" spans="1:8" ht="15" customHeight="1">
      <c r="A65" s="31"/>
      <c r="B65" s="22">
        <v>50</v>
      </c>
      <c r="C65" s="100">
        <v>275118</v>
      </c>
      <c r="D65" s="6">
        <f>Мониторинг!KL35</f>
        <v>1</v>
      </c>
      <c r="E65" s="6">
        <f>Мониторинг!KM35</f>
        <v>1</v>
      </c>
      <c r="F65" s="25">
        <f t="shared" si="0"/>
        <v>1</v>
      </c>
      <c r="G65" s="7">
        <f t="shared" si="10"/>
        <v>275118</v>
      </c>
      <c r="H65" s="7">
        <f t="shared" si="12"/>
        <v>275118</v>
      </c>
    </row>
    <row r="66" spans="1:8" ht="15" customHeight="1">
      <c r="A66" s="164" t="s">
        <v>20</v>
      </c>
      <c r="B66" s="165"/>
      <c r="C66" s="99"/>
      <c r="D66" s="28">
        <f>D67+D68+D69+D70+D71</f>
        <v>1952</v>
      </c>
      <c r="E66" s="28">
        <f>E67+E68+E69+E70+E71</f>
        <v>1952</v>
      </c>
      <c r="F66" s="25">
        <f t="shared" si="0"/>
        <v>1</v>
      </c>
      <c r="G66" s="53">
        <f>G67+G68+G69+G70+G71</f>
        <v>358213522</v>
      </c>
      <c r="H66" s="53">
        <f>H67+H68+H69+H70+H71</f>
        <v>358213522</v>
      </c>
    </row>
    <row r="67" spans="1:8" ht="15" customHeight="1">
      <c r="A67" s="30"/>
      <c r="B67" s="22">
        <v>51</v>
      </c>
      <c r="C67" s="100">
        <v>147325</v>
      </c>
      <c r="D67" s="6">
        <f>Мониторинг!KU35</f>
        <v>717</v>
      </c>
      <c r="E67" s="6">
        <f>Мониторинг!KV35</f>
        <v>717</v>
      </c>
      <c r="F67" s="25">
        <f t="shared" si="0"/>
        <v>1</v>
      </c>
      <c r="G67" s="7">
        <f t="shared" si="10"/>
        <v>105632025</v>
      </c>
      <c r="H67" s="7">
        <f t="shared" ref="H67:H71" si="13">E67*C67</f>
        <v>105632025</v>
      </c>
    </row>
    <row r="68" spans="1:8" ht="15" customHeight="1">
      <c r="A68" s="34"/>
      <c r="B68" s="22">
        <v>52</v>
      </c>
      <c r="C68" s="100">
        <v>299441</v>
      </c>
      <c r="D68" s="6">
        <f>Мониторинг!KZ35</f>
        <v>331</v>
      </c>
      <c r="E68" s="6">
        <f>Мониторинг!LA35</f>
        <v>331</v>
      </c>
      <c r="F68" s="25">
        <f t="shared" si="0"/>
        <v>1</v>
      </c>
      <c r="G68" s="7">
        <f t="shared" si="10"/>
        <v>99114971</v>
      </c>
      <c r="H68" s="7">
        <f t="shared" si="13"/>
        <v>99114971</v>
      </c>
    </row>
    <row r="69" spans="1:8" ht="15" customHeight="1">
      <c r="A69" s="34"/>
      <c r="B69" s="22">
        <v>53</v>
      </c>
      <c r="C69" s="100">
        <v>154706</v>
      </c>
      <c r="D69" s="6">
        <f>Мониторинг!LE35</f>
        <v>738</v>
      </c>
      <c r="E69" s="6">
        <f>Мониторинг!LF35</f>
        <v>738</v>
      </c>
      <c r="F69" s="25">
        <f t="shared" si="0"/>
        <v>1</v>
      </c>
      <c r="G69" s="7">
        <f t="shared" si="10"/>
        <v>114173028</v>
      </c>
      <c r="H69" s="7">
        <f t="shared" si="13"/>
        <v>114173028</v>
      </c>
    </row>
    <row r="70" spans="1:8" ht="15" customHeight="1">
      <c r="A70" s="34"/>
      <c r="B70" s="22">
        <v>54</v>
      </c>
      <c r="C70" s="100">
        <v>229703</v>
      </c>
      <c r="D70" s="6">
        <f>Мониторинг!LJ35</f>
        <v>158</v>
      </c>
      <c r="E70" s="6">
        <f>Мониторинг!LK35</f>
        <v>158</v>
      </c>
      <c r="F70" s="25">
        <f t="shared" si="0"/>
        <v>1</v>
      </c>
      <c r="G70" s="7">
        <f t="shared" si="10"/>
        <v>36293074</v>
      </c>
      <c r="H70" s="7">
        <f t="shared" si="13"/>
        <v>36293074</v>
      </c>
    </row>
    <row r="71" spans="1:8" ht="15" customHeight="1">
      <c r="A71" s="34"/>
      <c r="B71" s="22">
        <v>55</v>
      </c>
      <c r="C71" s="100">
        <v>375053</v>
      </c>
      <c r="D71" s="6">
        <f>Мониторинг!LO35</f>
        <v>8</v>
      </c>
      <c r="E71" s="6">
        <f>Мониторинг!LP35</f>
        <v>8</v>
      </c>
      <c r="F71" s="25">
        <f t="shared" ref="F71:F79" si="14">IFERROR(E71/D71,0)</f>
        <v>1</v>
      </c>
      <c r="G71" s="7">
        <f t="shared" si="10"/>
        <v>3000424</v>
      </c>
      <c r="H71" s="7">
        <f t="shared" si="13"/>
        <v>3000424</v>
      </c>
    </row>
    <row r="72" spans="1:8" ht="15" customHeight="1">
      <c r="A72" s="164" t="s">
        <v>21</v>
      </c>
      <c r="B72" s="165"/>
      <c r="C72" s="99"/>
      <c r="D72" s="28">
        <f>D73+D74</f>
        <v>129</v>
      </c>
      <c r="E72" s="28">
        <f>E73+E74</f>
        <v>129</v>
      </c>
      <c r="F72" s="25">
        <f t="shared" si="14"/>
        <v>1</v>
      </c>
      <c r="G72" s="53">
        <f>G73+G74</f>
        <v>14622311</v>
      </c>
      <c r="H72" s="53">
        <f>H73+H74</f>
        <v>14622311</v>
      </c>
    </row>
    <row r="73" spans="1:8" ht="15" customHeight="1">
      <c r="A73" s="30"/>
      <c r="B73" s="22">
        <v>56</v>
      </c>
      <c r="C73" s="100">
        <v>103859</v>
      </c>
      <c r="D73" s="6">
        <f>Мониторинг!LX35</f>
        <v>104</v>
      </c>
      <c r="E73" s="6">
        <f>Мониторинг!LY35</f>
        <v>104</v>
      </c>
      <c r="F73" s="25">
        <f t="shared" si="14"/>
        <v>1</v>
      </c>
      <c r="G73" s="7">
        <f t="shared" si="10"/>
        <v>10801336</v>
      </c>
      <c r="H73" s="7">
        <f t="shared" ref="H73:H74" si="15">E73*C73</f>
        <v>10801336</v>
      </c>
    </row>
    <row r="74" spans="1:8" ht="15" customHeight="1">
      <c r="A74" s="31"/>
      <c r="B74" s="22">
        <v>57</v>
      </c>
      <c r="C74" s="100">
        <v>152839</v>
      </c>
      <c r="D74" s="6">
        <f>Мониторинг!MC35</f>
        <v>25</v>
      </c>
      <c r="E74" s="6">
        <f>Мониторинг!MD35</f>
        <v>25</v>
      </c>
      <c r="F74" s="25">
        <f t="shared" si="14"/>
        <v>1</v>
      </c>
      <c r="G74" s="7">
        <f t="shared" si="10"/>
        <v>3820975</v>
      </c>
      <c r="H74" s="7">
        <f t="shared" si="15"/>
        <v>3820975</v>
      </c>
    </row>
    <row r="75" spans="1:8" ht="15" customHeight="1">
      <c r="A75" s="22" t="s">
        <v>22</v>
      </c>
      <c r="B75" s="22">
        <v>58</v>
      </c>
      <c r="C75" s="100">
        <v>135258</v>
      </c>
      <c r="D75" s="28">
        <f>Мониторинг!ML35</f>
        <v>33</v>
      </c>
      <c r="E75" s="28">
        <f>Мониторинг!MM35</f>
        <v>33</v>
      </c>
      <c r="F75" s="25">
        <f t="shared" si="14"/>
        <v>1</v>
      </c>
      <c r="G75" s="53">
        <f>C75*D75</f>
        <v>4463514</v>
      </c>
      <c r="H75" s="53">
        <f>E75*C75</f>
        <v>4463514</v>
      </c>
    </row>
    <row r="76" spans="1:8" ht="15" customHeight="1">
      <c r="A76" s="164" t="s">
        <v>23</v>
      </c>
      <c r="B76" s="165"/>
      <c r="C76" s="99"/>
      <c r="D76" s="28">
        <f>D77+D78</f>
        <v>40</v>
      </c>
      <c r="E76" s="28">
        <f>E77+E78</f>
        <v>40</v>
      </c>
      <c r="F76" s="25">
        <f t="shared" si="14"/>
        <v>1</v>
      </c>
      <c r="G76" s="53">
        <f>G77+G78</f>
        <v>8184360</v>
      </c>
      <c r="H76" s="53">
        <f>H77+H78</f>
        <v>8184360</v>
      </c>
    </row>
    <row r="77" spans="1:8" ht="15" customHeight="1">
      <c r="A77" s="30"/>
      <c r="B77" s="22">
        <v>59</v>
      </c>
      <c r="C77" s="100">
        <v>204609</v>
      </c>
      <c r="D77" s="6">
        <f>Мониторинг!MQ35</f>
        <v>40</v>
      </c>
      <c r="E77" s="6">
        <f>Мониторинг!MR35</f>
        <v>40</v>
      </c>
      <c r="F77" s="25">
        <f t="shared" si="14"/>
        <v>1</v>
      </c>
      <c r="G77" s="7">
        <f t="shared" ref="G77:G78" si="16">D77*C77</f>
        <v>8184360</v>
      </c>
      <c r="H77" s="7">
        <f t="shared" ref="H77:H78" si="17">E77*C77</f>
        <v>8184360</v>
      </c>
    </row>
    <row r="78" spans="1:8" ht="15" customHeight="1">
      <c r="A78" s="31"/>
      <c r="B78" s="22">
        <v>60</v>
      </c>
      <c r="C78" s="100">
        <v>112284</v>
      </c>
      <c r="D78" s="6">
        <f>Мониторинг!MV35</f>
        <v>0</v>
      </c>
      <c r="E78" s="6">
        <f>Мониторинг!MW35</f>
        <v>0</v>
      </c>
      <c r="F78" s="25">
        <f t="shared" si="14"/>
        <v>0</v>
      </c>
      <c r="G78" s="7">
        <f t="shared" si="16"/>
        <v>0</v>
      </c>
      <c r="H78" s="7">
        <f t="shared" si="17"/>
        <v>0</v>
      </c>
    </row>
    <row r="79" spans="1:8">
      <c r="D79" s="101">
        <f>Мониторинг!D35</f>
        <v>13026</v>
      </c>
      <c r="E79" s="101">
        <f>E4+E7+E10+E11+E14+E15+E16+E19+E26+E29+E36+E40+E43+E48+E49+E63+E66+E72+E75+E76</f>
        <v>13026</v>
      </c>
      <c r="F79" s="25">
        <f t="shared" si="14"/>
        <v>1</v>
      </c>
      <c r="G79" s="101">
        <f>G4+G7+G10+G11+G14+G15+G16+G19+G26+G29+G36+G40+G43+G48+G49+G63+G66+G72+G75+G76</f>
        <v>2382813053</v>
      </c>
      <c r="H79" s="101">
        <f>H4+H7+H10+H11+H14+H15+H16+H19+H26+H29+H36+H40+H43+H48+H49+H63+H66+H72+H75+H76</f>
        <v>2382813053</v>
      </c>
    </row>
    <row r="80" spans="1:8">
      <c r="F80" s="42"/>
    </row>
    <row r="81" spans="1:8">
      <c r="D81" s="162" t="s">
        <v>52</v>
      </c>
      <c r="E81" s="163"/>
      <c r="F81" s="114" t="s">
        <v>45</v>
      </c>
      <c r="G81" s="162" t="s">
        <v>64</v>
      </c>
      <c r="H81" s="163"/>
    </row>
    <row r="82" spans="1:8">
      <c r="A82" t="s">
        <v>65</v>
      </c>
      <c r="D82" s="27" t="s">
        <v>53</v>
      </c>
      <c r="E82" s="29" t="s">
        <v>54</v>
      </c>
      <c r="F82" s="27" t="s">
        <v>48</v>
      </c>
      <c r="G82" s="116" t="s">
        <v>53</v>
      </c>
      <c r="H82" s="117" t="s">
        <v>54</v>
      </c>
    </row>
    <row r="83" spans="1:8">
      <c r="A83" t="s">
        <v>66</v>
      </c>
      <c r="D83" s="6">
        <f>D50+D51+D52+D53+D54+D55+D56+D57</f>
        <v>6855</v>
      </c>
      <c r="E83" s="6">
        <f t="shared" ref="E83:H83" si="18">E50+E51+E52+E53+E54+E55+E56+E57</f>
        <v>6855</v>
      </c>
      <c r="F83" s="25">
        <f t="shared" ref="F83" si="19">IFERROR(E83/D83,0)</f>
        <v>1</v>
      </c>
      <c r="G83" s="7">
        <f t="shared" si="18"/>
        <v>1167023027</v>
      </c>
      <c r="H83" s="7">
        <f t="shared" si="18"/>
        <v>1167023027</v>
      </c>
    </row>
  </sheetData>
  <mergeCells count="22">
    <mergeCell ref="A11:B11"/>
    <mergeCell ref="A26:B26"/>
    <mergeCell ref="A43:B43"/>
    <mergeCell ref="A36:B36"/>
    <mergeCell ref="A40:B40"/>
    <mergeCell ref="A16:B16"/>
    <mergeCell ref="A19:B19"/>
    <mergeCell ref="A29:B29"/>
    <mergeCell ref="D81:E81"/>
    <mergeCell ref="G81:H81"/>
    <mergeCell ref="A49:B49"/>
    <mergeCell ref="D2:E2"/>
    <mergeCell ref="A2:A3"/>
    <mergeCell ref="B2:B3"/>
    <mergeCell ref="A4:B4"/>
    <mergeCell ref="A7:B7"/>
    <mergeCell ref="C2:C3"/>
    <mergeCell ref="G2:H2"/>
    <mergeCell ref="A63:B63"/>
    <mergeCell ref="A66:B66"/>
    <mergeCell ref="A72:B72"/>
    <mergeCell ref="A76:B76"/>
  </mergeCells>
  <conditionalFormatting sqref="F4:F79 F83">
    <cfRule type="cellIs" dxfId="1" priority="27" operator="lessThan">
      <formula>0.75</formula>
    </cfRule>
  </conditionalFormatting>
  <conditionalFormatting sqref="F1:F1048576">
    <cfRule type="cellIs" dxfId="0" priority="26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2023-03-15T10:15:02Z</dcterms:modified>
</cp:coreProperties>
</file>