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120" yWindow="105" windowWidth="28365" windowHeight="8010" activeTab="2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Мониторинг!$A$1:$C$34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Мониторинг!$C$9:$LA$34</definedName>
    <definedName name="_xlnm.Print_Area" localSheetId="2">'Свод по группам ВМП'!$A$1:$G$86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calcChain.xml><?xml version="1.0" encoding="utf-8"?>
<calcChain xmlns="http://schemas.openxmlformats.org/spreadsheetml/2006/main">
  <c r="E41" i="7"/>
  <c r="D41"/>
  <c r="D40"/>
  <c r="F18" l="1"/>
  <c r="H18"/>
  <c r="G18"/>
  <c r="D10"/>
  <c r="G10" s="1"/>
  <c r="E10"/>
  <c r="G40"/>
  <c r="E40"/>
  <c r="G41"/>
  <c r="E47"/>
  <c r="H47" s="1"/>
  <c r="E66"/>
  <c r="E65"/>
  <c r="E64"/>
  <c r="E63"/>
  <c r="D47"/>
  <c r="E81"/>
  <c r="E80"/>
  <c r="F40" l="1"/>
  <c r="F41"/>
  <c r="E30"/>
  <c r="F10"/>
  <c r="H10"/>
  <c r="H40"/>
  <c r="H41"/>
  <c r="H63"/>
  <c r="H66"/>
  <c r="H30"/>
  <c r="H64"/>
  <c r="H81"/>
  <c r="H80"/>
  <c r="F47"/>
  <c r="G47"/>
  <c r="H65"/>
  <c r="E79"/>
  <c r="E33" l="1"/>
  <c r="H33" s="1"/>
  <c r="D44"/>
  <c r="G44" s="1"/>
  <c r="D65"/>
  <c r="D66"/>
  <c r="G66" s="1"/>
  <c r="D33"/>
  <c r="G33" s="1"/>
  <c r="D63"/>
  <c r="D64"/>
  <c r="H79"/>
  <c r="D80"/>
  <c r="D81"/>
  <c r="G65" l="1"/>
  <c r="F65"/>
  <c r="F66"/>
  <c r="F33"/>
  <c r="G80"/>
  <c r="F80"/>
  <c r="D79"/>
  <c r="F79" s="1"/>
  <c r="G81"/>
  <c r="F81"/>
  <c r="G64"/>
  <c r="F64"/>
  <c r="G63"/>
  <c r="F63"/>
  <c r="G79" l="1"/>
  <c r="D30" l="1"/>
  <c r="F30" s="1"/>
  <c r="G30" l="1"/>
  <c r="E85"/>
  <c r="E44"/>
  <c r="F44" s="1"/>
  <c r="E37"/>
  <c r="H37" s="1"/>
  <c r="E61"/>
  <c r="H61" s="1"/>
  <c r="E39"/>
  <c r="H39" s="1"/>
  <c r="H38" s="1"/>
  <c r="E45"/>
  <c r="H45" s="1"/>
  <c r="E62"/>
  <c r="H62" s="1"/>
  <c r="E60"/>
  <c r="H60" s="1"/>
  <c r="E43"/>
  <c r="D69"/>
  <c r="G69" s="1"/>
  <c r="D58"/>
  <c r="G58" s="1"/>
  <c r="D54"/>
  <c r="G54" s="1"/>
  <c r="D37"/>
  <c r="G37" s="1"/>
  <c r="D82"/>
  <c r="G82" s="1"/>
  <c r="D50"/>
  <c r="G50" s="1"/>
  <c r="D84"/>
  <c r="D73"/>
  <c r="G73" s="1"/>
  <c r="D59"/>
  <c r="G59" s="1"/>
  <c r="D55"/>
  <c r="G55" s="1"/>
  <c r="D51"/>
  <c r="G51" s="1"/>
  <c r="D68"/>
  <c r="G68" s="1"/>
  <c r="D57"/>
  <c r="G57" s="1"/>
  <c r="D62"/>
  <c r="G62" s="1"/>
  <c r="D72"/>
  <c r="G72" s="1"/>
  <c r="D48"/>
  <c r="G48" s="1"/>
  <c r="D61"/>
  <c r="G61" s="1"/>
  <c r="D85"/>
  <c r="G85" s="1"/>
  <c r="D74"/>
  <c r="G74" s="1"/>
  <c r="D60"/>
  <c r="G60" s="1"/>
  <c r="D56"/>
  <c r="G56" s="1"/>
  <c r="D52"/>
  <c r="G52" s="1"/>
  <c r="D45"/>
  <c r="G45" s="1"/>
  <c r="D71"/>
  <c r="G71" s="1"/>
  <c r="D39"/>
  <c r="G39" s="1"/>
  <c r="G38" s="1"/>
  <c r="D75"/>
  <c r="G75" s="1"/>
  <c r="D53"/>
  <c r="G53" s="1"/>
  <c r="D77"/>
  <c r="G77" s="1"/>
  <c r="D43"/>
  <c r="D46"/>
  <c r="G46" s="1"/>
  <c r="D78"/>
  <c r="G78" s="1"/>
  <c r="D38" l="1"/>
  <c r="F62"/>
  <c r="F43"/>
  <c r="F85"/>
  <c r="H43"/>
  <c r="F39"/>
  <c r="H85"/>
  <c r="D83"/>
  <c r="F61"/>
  <c r="E38"/>
  <c r="G84"/>
  <c r="D42"/>
  <c r="F60"/>
  <c r="G70"/>
  <c r="H44"/>
  <c r="E21"/>
  <c r="H21" s="1"/>
  <c r="D67"/>
  <c r="G43"/>
  <c r="G42" s="1"/>
  <c r="D76"/>
  <c r="G49"/>
  <c r="D70"/>
  <c r="F37"/>
  <c r="F45"/>
  <c r="D49"/>
  <c r="E77"/>
  <c r="E50"/>
  <c r="E71"/>
  <c r="E68"/>
  <c r="E84"/>
  <c r="F38" l="1"/>
  <c r="E51"/>
  <c r="E59"/>
  <c r="E82"/>
  <c r="E54"/>
  <c r="E75"/>
  <c r="F68"/>
  <c r="H68"/>
  <c r="H77"/>
  <c r="F77"/>
  <c r="E48"/>
  <c r="E57"/>
  <c r="E74"/>
  <c r="E52"/>
  <c r="E73"/>
  <c r="E55"/>
  <c r="E72"/>
  <c r="E46"/>
  <c r="E58"/>
  <c r="F71"/>
  <c r="H71"/>
  <c r="H50"/>
  <c r="F50"/>
  <c r="E53"/>
  <c r="E69"/>
  <c r="E56"/>
  <c r="E78"/>
  <c r="H84"/>
  <c r="F84"/>
  <c r="E83"/>
  <c r="F83" s="1"/>
  <c r="F75" l="1"/>
  <c r="H75"/>
  <c r="F82"/>
  <c r="H82"/>
  <c r="F51"/>
  <c r="H51"/>
  <c r="E76"/>
  <c r="F76" s="1"/>
  <c r="F78"/>
  <c r="H78"/>
  <c r="H69"/>
  <c r="F69"/>
  <c r="F46"/>
  <c r="H46"/>
  <c r="H42" s="1"/>
  <c r="E42"/>
  <c r="F42" s="1"/>
  <c r="F55"/>
  <c r="H55"/>
  <c r="F52"/>
  <c r="H52"/>
  <c r="F57"/>
  <c r="H57"/>
  <c r="H54"/>
  <c r="F54"/>
  <c r="F59"/>
  <c r="H59"/>
  <c r="F56"/>
  <c r="H56"/>
  <c r="F53"/>
  <c r="H53"/>
  <c r="H58"/>
  <c r="F58"/>
  <c r="H72"/>
  <c r="F72"/>
  <c r="F73"/>
  <c r="H73"/>
  <c r="F74"/>
  <c r="H74"/>
  <c r="F48"/>
  <c r="H48"/>
  <c r="E70"/>
  <c r="F70" s="1"/>
  <c r="E49"/>
  <c r="F49" s="1"/>
  <c r="E67"/>
  <c r="F67" s="1"/>
  <c r="D6"/>
  <c r="G6" s="1"/>
  <c r="D5"/>
  <c r="G5" s="1"/>
  <c r="E6" l="1"/>
  <c r="H6" s="1"/>
  <c r="E11"/>
  <c r="E9"/>
  <c r="E8" s="1"/>
  <c r="E12"/>
  <c r="H12" s="1"/>
  <c r="E15"/>
  <c r="H15" s="1"/>
  <c r="E17"/>
  <c r="H17" s="1"/>
  <c r="E19"/>
  <c r="H19" s="1"/>
  <c r="E20"/>
  <c r="H20" s="1"/>
  <c r="E7"/>
  <c r="H7"/>
  <c r="E22"/>
  <c r="H22" s="1"/>
  <c r="E24"/>
  <c r="E25"/>
  <c r="E27"/>
  <c r="H27" s="1"/>
  <c r="E29"/>
  <c r="H29" s="1"/>
  <c r="E31"/>
  <c r="H31" s="1"/>
  <c r="E32"/>
  <c r="H32" s="1"/>
  <c r="E35"/>
  <c r="H35" s="1"/>
  <c r="E5"/>
  <c r="F5" s="1"/>
  <c r="E14"/>
  <c r="E36"/>
  <c r="H36" s="1"/>
  <c r="D14"/>
  <c r="D17"/>
  <c r="G17" s="1"/>
  <c r="D36"/>
  <c r="G36" s="1"/>
  <c r="D9"/>
  <c r="D12"/>
  <c r="G12" s="1"/>
  <c r="D15"/>
  <c r="G15" s="1"/>
  <c r="D19"/>
  <c r="G19" s="1"/>
  <c r="D7"/>
  <c r="D11"/>
  <c r="G11" s="1"/>
  <c r="D20"/>
  <c r="G20" s="1"/>
  <c r="D22"/>
  <c r="G22" s="1"/>
  <c r="D24"/>
  <c r="D25"/>
  <c r="G25" s="1"/>
  <c r="D27"/>
  <c r="G27" s="1"/>
  <c r="D29"/>
  <c r="G29" s="1"/>
  <c r="D31"/>
  <c r="G31" s="1"/>
  <c r="D32"/>
  <c r="G32" s="1"/>
  <c r="D35"/>
  <c r="H70"/>
  <c r="H49"/>
  <c r="D21"/>
  <c r="G7"/>
  <c r="E13" l="1"/>
  <c r="F6"/>
  <c r="D34"/>
  <c r="F11"/>
  <c r="F25"/>
  <c r="H5"/>
  <c r="H4" s="1"/>
  <c r="H25"/>
  <c r="H9"/>
  <c r="H8" s="1"/>
  <c r="F32"/>
  <c r="H11"/>
  <c r="F19"/>
  <c r="F36"/>
  <c r="F24"/>
  <c r="F7"/>
  <c r="D13"/>
  <c r="G14"/>
  <c r="G13" s="1"/>
  <c r="D23"/>
  <c r="F22"/>
  <c r="F29"/>
  <c r="F9"/>
  <c r="E23"/>
  <c r="F14"/>
  <c r="E34"/>
  <c r="F34" s="1"/>
  <c r="H24"/>
  <c r="F12"/>
  <c r="F27"/>
  <c r="E16"/>
  <c r="F20"/>
  <c r="F17"/>
  <c r="H14"/>
  <c r="H13" s="1"/>
  <c r="D8"/>
  <c r="F8" s="1"/>
  <c r="E28"/>
  <c r="E26" s="1"/>
  <c r="G24"/>
  <c r="G23" s="1"/>
  <c r="F35"/>
  <c r="F31"/>
  <c r="G9"/>
  <c r="G8" s="1"/>
  <c r="F15"/>
  <c r="G35"/>
  <c r="G34" s="1"/>
  <c r="D28"/>
  <c r="G28" s="1"/>
  <c r="G26" s="1"/>
  <c r="G21"/>
  <c r="G16" s="1"/>
  <c r="F21"/>
  <c r="H16"/>
  <c r="H34"/>
  <c r="D16"/>
  <c r="G4"/>
  <c r="G83"/>
  <c r="G76"/>
  <c r="G67"/>
  <c r="H83"/>
  <c r="H67"/>
  <c r="H76"/>
  <c r="D4"/>
  <c r="F13" l="1"/>
  <c r="H23"/>
  <c r="F16"/>
  <c r="F23"/>
  <c r="H28"/>
  <c r="H26" s="1"/>
  <c r="D26"/>
  <c r="F26" s="1"/>
  <c r="F28"/>
  <c r="G86"/>
  <c r="H86" l="1"/>
  <c r="D86"/>
  <c r="E4" l="1"/>
  <c r="E86" s="1"/>
  <c r="F86" l="1"/>
  <c r="F4"/>
</calcChain>
</file>

<file path=xl/sharedStrings.xml><?xml version="1.0" encoding="utf-8"?>
<sst xmlns="http://schemas.openxmlformats.org/spreadsheetml/2006/main" count="1121" uniqueCount="65">
  <si>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</si>
  <si>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</si>
  <si>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</si>
  <si>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</si>
  <si>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</si>
  <si>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</si>
  <si>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</si>
  <si>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</si>
  <si>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</si>
  <si>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</si>
  <si>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</si>
  <si>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</si>
  <si>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</si>
  <si>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</si>
  <si>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</si>
  <si>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</si>
  <si>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</si>
  <si>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</si>
  <si>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</si>
  <si>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</si>
  <si>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</si>
  <si>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</si>
  <si>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</si>
  <si>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</si>
  <si>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</si>
  <si>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</si>
  <si>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</si>
  <si>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</si>
  <si>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</si>
  <si>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</si>
  <si>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</si>
  <si>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</si>
  <si>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</si>
  <si>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</si>
  <si>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</si>
  <si>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</si>
  <si>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</si>
  <si>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</si>
  <si>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</si>
  <si>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</si>
  <si>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</si>
  <si>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</si>
  <si>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</si>
  <si>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</si>
  <si>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</si>
  <si>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</si>
  <si>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</si>
  <si>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</si>
  <si>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</si>
  <si>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</si>
  <si>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</si>
  <si>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</si>
  <si>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</si>
  <si>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</si>
  <si>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Нормативные затраты</t>
  </si>
  <si>
    <t>ГБУЗ СО  "ТГДКБ"</t>
  </si>
  <si>
    <t>ЧУЗ "КБ "РЖД-Медицина" г. Самара"</t>
  </si>
  <si>
    <t>Медицинский университет "Реавиз"</t>
  </si>
  <si>
    <t>АО «Медицинская компания ИДК»</t>
  </si>
  <si>
    <t>Затраты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</si>
  <si>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2023 год</t>
  </si>
  <si>
    <t>Хирургия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</si>
  <si>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от 29.03.2023 № 4-2023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</si>
  <si>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 01.05.2023</t>
  </si>
  <si>
    <t>Исполнение объемов ВМП за апрель 2023 года</t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</si>
</sst>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&quot;See Note &quot;\ #"/>
    <numFmt numFmtId="170" formatCode="_-* #,##0.00\ _р_._-;\-* #,##0.00\ _р_._-;_-* &quot;-&quot;??\ _р_._-;_-@_-"/>
    <numFmt numFmtId="171" formatCode="_-* #,##0.00_р_._-;\-* #,##0.00_р_._-;_-* \-??_р_._-;_-@_-"/>
    <numFmt numFmtId="172" formatCode="0.0%"/>
    <numFmt numFmtId="173" formatCode="0.000"/>
    <numFmt numFmtId="174" formatCode="_-* #,##0.00000\ _₽_-;\-* #,##0.00000\ _₽_-;_-* &quot;-&quot;??\ _₽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98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3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4" applyNumberFormat="0" applyAlignment="0" applyProtection="0"/>
    <xf numFmtId="0" fontId="17" fillId="26" borderId="15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4" applyNumberFormat="0" applyAlignment="0" applyProtection="0"/>
    <xf numFmtId="0" fontId="24" fillId="0" borderId="19" applyNumberFormat="0" applyFill="0" applyAlignment="0" applyProtection="0"/>
    <xf numFmtId="0" fontId="25" fillId="27" borderId="0" applyNumberFormat="0" applyBorder="0" applyAlignment="0" applyProtection="0"/>
    <xf numFmtId="0" fontId="26" fillId="28" borderId="20" applyNumberFormat="0" applyFont="0" applyAlignment="0" applyProtection="0"/>
    <xf numFmtId="0" fontId="12" fillId="28" borderId="20" applyNumberFormat="0" applyFont="0" applyAlignment="0" applyProtection="0"/>
    <xf numFmtId="0" fontId="27" fillId="25" borderId="21" applyNumberFormat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169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4" applyNumberFormat="0" applyAlignment="0" applyProtection="0"/>
    <xf numFmtId="0" fontId="27" fillId="25" borderId="21" applyNumberFormat="0" applyAlignment="0" applyProtection="0"/>
    <xf numFmtId="0" fontId="16" fillId="25" borderId="14" applyNumberFormat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7" fillId="26" borderId="15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2" applyNumberFormat="0" applyFont="0" applyAlignment="0" applyProtection="0"/>
    <xf numFmtId="0" fontId="12" fillId="28" borderId="20" applyNumberFormat="0" applyFont="0" applyAlignment="0" applyProtection="0"/>
    <xf numFmtId="0" fontId="1" fillId="5" borderId="12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19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2" fillId="0" borderId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12" fillId="0" borderId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213">
    <xf numFmtId="0" fontId="0" fillId="0" borderId="0" xfId="0"/>
    <xf numFmtId="0" fontId="5" fillId="0" borderId="0" xfId="0" applyFont="1" applyFill="1"/>
    <xf numFmtId="43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168" fontId="0" fillId="0" borderId="1" xfId="1" applyNumberFormat="1" applyFont="1" applyBorder="1"/>
    <xf numFmtId="0" fontId="6" fillId="0" borderId="0" xfId="4" applyFill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9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1" xfId="0" applyFont="1" applyBorder="1"/>
    <xf numFmtId="0" fontId="0" fillId="0" borderId="0" xfId="0" applyFont="1"/>
    <xf numFmtId="0" fontId="7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2" fontId="0" fillId="0" borderId="9" xfId="6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8" fontId="7" fillId="3" borderId="1" xfId="1" applyNumberFormat="1" applyFont="1" applyFill="1" applyBorder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1" xfId="1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168" fontId="0" fillId="0" borderId="0" xfId="1" applyNumberFormat="1" applyFont="1" applyFill="1"/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horizontal="center" vertical="center" wrapText="1" readingOrder="1"/>
    </xf>
    <xf numFmtId="0" fontId="3" fillId="0" borderId="25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center" vertical="center" textRotation="90" wrapText="1"/>
    </xf>
    <xf numFmtId="0" fontId="39" fillId="0" borderId="1" xfId="0" applyFont="1" applyFill="1" applyBorder="1" applyAlignment="1">
      <alignment horizontal="center" vertical="center"/>
    </xf>
    <xf numFmtId="168" fontId="7" fillId="0" borderId="1" xfId="1" applyNumberFormat="1" applyFont="1" applyFill="1" applyBorder="1"/>
    <xf numFmtId="166" fontId="7" fillId="0" borderId="1" xfId="1" applyNumberFormat="1" applyFont="1" applyFill="1" applyBorder="1"/>
    <xf numFmtId="168" fontId="0" fillId="0" borderId="0" xfId="0" applyNumberFormat="1" applyFill="1"/>
    <xf numFmtId="168" fontId="6" fillId="0" borderId="0" xfId="4" applyNumberFormat="1" applyFill="1" applyBorder="1"/>
    <xf numFmtId="167" fontId="0" fillId="0" borderId="9" xfId="3" applyNumberFormat="1" applyFont="1" applyFill="1" applyBorder="1"/>
    <xf numFmtId="165" fontId="0" fillId="0" borderId="1" xfId="3" applyNumberFormat="1" applyFont="1" applyFill="1" applyBorder="1"/>
    <xf numFmtId="167" fontId="0" fillId="0" borderId="1" xfId="3" applyNumberFormat="1" applyFont="1" applyFill="1" applyBorder="1"/>
    <xf numFmtId="172" fontId="0" fillId="0" borderId="1" xfId="6" applyNumberFormat="1" applyFont="1" applyFill="1" applyBorder="1" applyAlignment="1">
      <alignment horizontal="center"/>
    </xf>
    <xf numFmtId="165" fontId="0" fillId="0" borderId="9" xfId="3" applyNumberFormat="1" applyFont="1" applyFill="1" applyBorder="1"/>
    <xf numFmtId="165" fontId="0" fillId="0" borderId="9" xfId="0" applyNumberFormat="1" applyFill="1" applyBorder="1"/>
    <xf numFmtId="167" fontId="0" fillId="0" borderId="9" xfId="0" applyNumberFormat="1" applyFill="1" applyBorder="1"/>
    <xf numFmtId="167" fontId="0" fillId="0" borderId="24" xfId="0" applyNumberFormat="1" applyFill="1" applyBorder="1"/>
    <xf numFmtId="0" fontId="0" fillId="0" borderId="3" xfId="0" applyFont="1" applyBorder="1" applyAlignment="1">
      <alignment horizontal="left"/>
    </xf>
    <xf numFmtId="164" fontId="1" fillId="0" borderId="1" xfId="1" applyFont="1" applyBorder="1"/>
    <xf numFmtId="168" fontId="7" fillId="0" borderId="1" xfId="1" applyNumberFormat="1" applyFont="1" applyBorder="1"/>
    <xf numFmtId="165" fontId="0" fillId="0" borderId="1" xfId="0" applyNumberFormat="1" applyFill="1" applyBorder="1"/>
    <xf numFmtId="168" fontId="0" fillId="0" borderId="0" xfId="1" applyNumberFormat="1" applyFont="1"/>
    <xf numFmtId="168" fontId="0" fillId="0" borderId="5" xfId="1" applyNumberFormat="1" applyFont="1" applyBorder="1" applyAlignment="1">
      <alignment horizontal="center" wrapText="1"/>
    </xf>
    <xf numFmtId="168" fontId="7" fillId="0" borderId="5" xfId="1" applyNumberFormat="1" applyFont="1" applyBorder="1" applyAlignment="1">
      <alignment horizontal="center" wrapText="1"/>
    </xf>
    <xf numFmtId="168" fontId="0" fillId="0" borderId="0" xfId="0" applyNumberFormat="1"/>
    <xf numFmtId="168" fontId="41" fillId="0" borderId="0" xfId="0" applyNumberFormat="1" applyFont="1" applyFill="1" applyBorder="1"/>
    <xf numFmtId="164" fontId="6" fillId="0" borderId="0" xfId="4" applyNumberFormat="1" applyFill="1" applyBorder="1"/>
    <xf numFmtId="0" fontId="3" fillId="0" borderId="23" xfId="0" applyFont="1" applyFill="1" applyBorder="1" applyAlignment="1">
      <alignment horizontal="center" vertical="center" wrapText="1" readingOrder="1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wrapText="1" readingOrder="1"/>
    </xf>
    <xf numFmtId="0" fontId="3" fillId="0" borderId="27" xfId="0" applyFont="1" applyFill="1" applyBorder="1" applyAlignment="1">
      <alignment horizontal="center" vertical="center" wrapText="1" readingOrder="1"/>
    </xf>
    <xf numFmtId="165" fontId="0" fillId="0" borderId="26" xfId="3" applyNumberFormat="1" applyFont="1" applyFill="1" applyBorder="1"/>
    <xf numFmtId="167" fontId="0" fillId="0" borderId="29" xfId="0" applyNumberFormat="1" applyFill="1" applyBorder="1"/>
    <xf numFmtId="165" fontId="7" fillId="0" borderId="30" xfId="0" applyNumberFormat="1" applyFont="1" applyFill="1" applyBorder="1"/>
    <xf numFmtId="165" fontId="7" fillId="0" borderId="31" xfId="0" applyNumberFormat="1" applyFont="1" applyFill="1" applyBorder="1"/>
    <xf numFmtId="167" fontId="7" fillId="0" borderId="31" xfId="0" applyNumberFormat="1" applyFont="1" applyFill="1" applyBorder="1"/>
    <xf numFmtId="172" fontId="0" fillId="0" borderId="32" xfId="6" applyNumberFormat="1" applyFont="1" applyFill="1" applyBorder="1" applyAlignment="1">
      <alignment horizontal="center"/>
    </xf>
    <xf numFmtId="165" fontId="7" fillId="0" borderId="33" xfId="0" applyNumberFormat="1" applyFont="1" applyFill="1" applyBorder="1"/>
    <xf numFmtId="167" fontId="7" fillId="0" borderId="33" xfId="0" applyNumberFormat="1" applyFont="1" applyFill="1" applyBorder="1"/>
    <xf numFmtId="167" fontId="7" fillId="0" borderId="34" xfId="0" applyNumberFormat="1" applyFont="1" applyFill="1" applyBorder="1"/>
    <xf numFmtId="0" fontId="3" fillId="0" borderId="28" xfId="0" applyFont="1" applyFill="1" applyBorder="1" applyAlignment="1">
      <alignment horizontal="center" vertical="center" wrapText="1" readingOrder="1"/>
    </xf>
    <xf numFmtId="0" fontId="3" fillId="0" borderId="29" xfId="0" applyFont="1" applyFill="1" applyBorder="1" applyAlignment="1">
      <alignment horizontal="center" vertical="center" wrapText="1" readingOrder="1"/>
    </xf>
    <xf numFmtId="165" fontId="0" fillId="0" borderId="28" xfId="3" applyNumberFormat="1" applyFont="1" applyFill="1" applyBorder="1"/>
    <xf numFmtId="167" fontId="0" fillId="0" borderId="29" xfId="3" applyNumberFormat="1" applyFont="1" applyFill="1" applyBorder="1"/>
    <xf numFmtId="172" fontId="0" fillId="0" borderId="27" xfId="6" applyNumberFormat="1" applyFont="1" applyFill="1" applyBorder="1" applyAlignment="1">
      <alignment horizontal="center"/>
    </xf>
    <xf numFmtId="172" fontId="0" fillId="0" borderId="45" xfId="6" applyNumberFormat="1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left" vertical="top" wrapText="1" readingOrder="1"/>
    </xf>
    <xf numFmtId="0" fontId="8" fillId="0" borderId="27" xfId="0" applyFont="1" applyFill="1" applyBorder="1" applyAlignment="1">
      <alignment horizontal="left" vertical="top" wrapText="1" readingOrder="1"/>
    </xf>
    <xf numFmtId="0" fontId="7" fillId="0" borderId="30" xfId="0" applyFont="1" applyFill="1" applyBorder="1"/>
    <xf numFmtId="0" fontId="7" fillId="0" borderId="33" xfId="0" applyFont="1" applyFill="1" applyBorder="1"/>
    <xf numFmtId="0" fontId="39" fillId="0" borderId="34" xfId="0" applyFont="1" applyFill="1" applyBorder="1" applyAlignment="1">
      <alignment horizontal="center" vertical="center"/>
    </xf>
    <xf numFmtId="167" fontId="0" fillId="0" borderId="27" xfId="0" applyNumberFormat="1" applyFill="1" applyBorder="1"/>
    <xf numFmtId="165" fontId="0" fillId="0" borderId="24" xfId="0" applyNumberFormat="1" applyFill="1" applyBorder="1"/>
    <xf numFmtId="167" fontId="7" fillId="0" borderId="51" xfId="0" applyNumberFormat="1" applyFont="1" applyFill="1" applyBorder="1"/>
    <xf numFmtId="0" fontId="0" fillId="0" borderId="2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7" xfId="0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wrapText="1"/>
    </xf>
    <xf numFmtId="167" fontId="0" fillId="0" borderId="24" xfId="3" applyNumberFormat="1" applyFont="1" applyFill="1" applyBorder="1"/>
    <xf numFmtId="172" fontId="0" fillId="0" borderId="34" xfId="6" applyNumberFormat="1" applyFont="1" applyFill="1" applyBorder="1" applyAlignment="1">
      <alignment horizontal="center"/>
    </xf>
    <xf numFmtId="172" fontId="0" fillId="0" borderId="33" xfId="6" applyNumberFormat="1" applyFont="1" applyFill="1" applyBorder="1" applyAlignment="1">
      <alignment horizontal="center"/>
    </xf>
    <xf numFmtId="9" fontId="0" fillId="0" borderId="1" xfId="6" applyNumberFormat="1" applyFont="1" applyFill="1" applyBorder="1" applyAlignment="1">
      <alignment horizontal="center"/>
    </xf>
    <xf numFmtId="9" fontId="0" fillId="0" borderId="33" xfId="6" applyNumberFormat="1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wrapText="1" readingOrder="1"/>
    </xf>
    <xf numFmtId="172" fontId="0" fillId="0" borderId="9" xfId="0" applyNumberFormat="1" applyFill="1" applyBorder="1"/>
    <xf numFmtId="9" fontId="0" fillId="0" borderId="9" xfId="0" applyNumberFormat="1" applyFill="1" applyBorder="1"/>
    <xf numFmtId="172" fontId="0" fillId="0" borderId="57" xfId="0" applyNumberFormat="1" applyFill="1" applyBorder="1"/>
    <xf numFmtId="167" fontId="0" fillId="0" borderId="57" xfId="0" applyNumberFormat="1" applyFill="1" applyBorder="1"/>
    <xf numFmtId="1" fontId="0" fillId="0" borderId="9" xfId="6" applyNumberFormat="1" applyFont="1" applyFill="1" applyBorder="1" applyAlignment="1">
      <alignment horizontal="center"/>
    </xf>
    <xf numFmtId="1" fontId="0" fillId="0" borderId="1" xfId="6" applyNumberFormat="1" applyFont="1" applyFill="1" applyBorder="1" applyAlignment="1">
      <alignment horizontal="center"/>
    </xf>
    <xf numFmtId="1" fontId="7" fillId="0" borderId="33" xfId="6" applyNumberFormat="1" applyFont="1" applyFill="1" applyBorder="1" applyAlignment="1">
      <alignment horizontal="center"/>
    </xf>
    <xf numFmtId="173" fontId="7" fillId="0" borderId="33" xfId="6" applyNumberFormat="1" applyFont="1" applyFill="1" applyBorder="1" applyAlignment="1">
      <alignment horizontal="center"/>
    </xf>
    <xf numFmtId="164" fontId="7" fillId="0" borderId="33" xfId="1" applyFon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166" fontId="0" fillId="0" borderId="9" xfId="1" applyNumberFormat="1" applyFont="1" applyFill="1" applyBorder="1"/>
    <xf numFmtId="164" fontId="0" fillId="0" borderId="9" xfId="1" applyFont="1" applyFill="1" applyBorder="1" applyAlignment="1">
      <alignment horizontal="center"/>
    </xf>
    <xf numFmtId="166" fontId="0" fillId="0" borderId="9" xfId="1" applyNumberFormat="1" applyFont="1" applyFill="1" applyBorder="1" applyAlignment="1">
      <alignment horizontal="center"/>
    </xf>
    <xf numFmtId="164" fontId="3" fillId="0" borderId="9" xfId="1" applyFont="1" applyFill="1" applyBorder="1" applyAlignment="1">
      <alignment horizontal="center" vertical="center" wrapText="1" readingOrder="1"/>
    </xf>
    <xf numFmtId="164" fontId="7" fillId="0" borderId="31" xfId="1" applyFont="1" applyFill="1" applyBorder="1"/>
    <xf numFmtId="166" fontId="3" fillId="0" borderId="9" xfId="1" applyNumberFormat="1" applyFont="1" applyFill="1" applyBorder="1" applyAlignment="1">
      <alignment horizontal="center" vertical="center" wrapText="1" readingOrder="1"/>
    </xf>
    <xf numFmtId="166" fontId="7" fillId="0" borderId="33" xfId="1" applyNumberFormat="1" applyFont="1" applyFill="1" applyBorder="1"/>
    <xf numFmtId="166" fontId="3" fillId="0" borderId="23" xfId="1" applyNumberFormat="1" applyFont="1" applyFill="1" applyBorder="1" applyAlignment="1">
      <alignment horizontal="center" vertical="center" wrapText="1" readingOrder="1"/>
    </xf>
    <xf numFmtId="172" fontId="0" fillId="0" borderId="9" xfId="3" applyNumberFormat="1" applyFont="1" applyFill="1" applyBorder="1"/>
    <xf numFmtId="168" fontId="0" fillId="0" borderId="1" xfId="1" applyNumberFormat="1" applyFont="1" applyFill="1" applyBorder="1" applyAlignment="1">
      <alignment horizontal="center"/>
    </xf>
    <xf numFmtId="174" fontId="0" fillId="0" borderId="1" xfId="1" applyNumberFormat="1" applyFont="1" applyFill="1" applyBorder="1" applyAlignment="1">
      <alignment horizontal="center"/>
    </xf>
    <xf numFmtId="164" fontId="0" fillId="0" borderId="9" xfId="1" applyFont="1" applyFill="1" applyBorder="1"/>
    <xf numFmtId="0" fontId="7" fillId="0" borderId="2" xfId="0" applyFont="1" applyBorder="1" applyAlignment="1"/>
    <xf numFmtId="0" fontId="7" fillId="0" borderId="1" xfId="0" applyFont="1" applyBorder="1" applyAlignment="1"/>
    <xf numFmtId="168" fontId="0" fillId="0" borderId="1" xfId="1" applyNumberFormat="1" applyFont="1" applyBorder="1" applyAlignment="1">
      <alignment vertical="center"/>
    </xf>
    <xf numFmtId="168" fontId="0" fillId="2" borderId="1" xfId="1" applyNumberFormat="1" applyFont="1" applyFill="1" applyBorder="1" applyAlignment="1"/>
    <xf numFmtId="168" fontId="0" fillId="0" borderId="1" xfId="1" applyNumberFormat="1" applyFont="1" applyBorder="1" applyAlignment="1"/>
    <xf numFmtId="164" fontId="1" fillId="0" borderId="3" xfId="1" applyFont="1" applyBorder="1"/>
    <xf numFmtId="165" fontId="0" fillId="0" borderId="52" xfId="3" applyNumberFormat="1" applyFont="1" applyFill="1" applyBorder="1"/>
    <xf numFmtId="165" fontId="7" fillId="0" borderId="58" xfId="0" applyNumberFormat="1" applyFont="1" applyFill="1" applyBorder="1"/>
    <xf numFmtId="0" fontId="3" fillId="0" borderId="47" xfId="0" applyFont="1" applyFill="1" applyBorder="1" applyAlignment="1">
      <alignment horizontal="center" vertical="center" textRotation="90" wrapText="1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3" borderId="38" xfId="0" applyFont="1" applyFill="1" applyBorder="1" applyAlignment="1">
      <alignment horizontal="center" vertical="center" textRotation="90" wrapText="1"/>
    </xf>
    <xf numFmtId="166" fontId="0" fillId="0" borderId="0" xfId="0" applyNumberFormat="1"/>
    <xf numFmtId="168" fontId="7" fillId="3" borderId="1" xfId="1" applyNumberFormat="1" applyFont="1" applyFill="1" applyBorder="1" applyAlignment="1"/>
    <xf numFmtId="168" fontId="7" fillId="3" borderId="1" xfId="1" applyNumberFormat="1" applyFont="1" applyFill="1" applyBorder="1" applyAlignment="1">
      <alignment vertical="center"/>
    </xf>
    <xf numFmtId="168" fontId="0" fillId="2" borderId="1" xfId="1" applyNumberFormat="1" applyFont="1" applyFill="1" applyBorder="1" applyAlignment="1">
      <alignment vertical="center"/>
    </xf>
    <xf numFmtId="164" fontId="0" fillId="0" borderId="1" xfId="1" applyFont="1" applyFill="1" applyBorder="1"/>
    <xf numFmtId="166" fontId="3" fillId="0" borderId="56" xfId="1" applyNumberFormat="1" applyFont="1" applyFill="1" applyBorder="1" applyAlignment="1">
      <alignment horizontal="center" vertical="center" wrapText="1" readingOrder="1"/>
    </xf>
    <xf numFmtId="166" fontId="0" fillId="0" borderId="27" xfId="1" applyNumberFormat="1" applyFont="1" applyFill="1" applyBorder="1"/>
    <xf numFmtId="0" fontId="40" fillId="4" borderId="2" xfId="124" applyFont="1" applyFill="1" applyBorder="1" applyAlignment="1">
      <alignment horizontal="center" vertical="center"/>
    </xf>
    <xf numFmtId="0" fontId="40" fillId="4" borderId="4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165" fontId="3" fillId="0" borderId="53" xfId="3" applyNumberFormat="1" applyFont="1" applyFill="1" applyBorder="1" applyAlignment="1">
      <alignment horizontal="center" vertical="center" wrapText="1"/>
    </xf>
    <xf numFmtId="165" fontId="3" fillId="0" borderId="54" xfId="3" applyNumberFormat="1" applyFont="1" applyFill="1" applyBorder="1" applyAlignment="1">
      <alignment horizontal="center" vertical="center" wrapText="1"/>
    </xf>
    <xf numFmtId="165" fontId="3" fillId="0" borderId="55" xfId="3" applyNumberFormat="1" applyFont="1" applyFill="1" applyBorder="1" applyAlignment="1">
      <alignment horizontal="center" vertical="center" wrapText="1"/>
    </xf>
    <xf numFmtId="0" fontId="40" fillId="4" borderId="1" xfId="124" applyFont="1" applyFill="1" applyBorder="1" applyAlignment="1">
      <alignment horizontal="center" vertical="center"/>
    </xf>
    <xf numFmtId="0" fontId="40" fillId="4" borderId="35" xfId="124" applyFont="1" applyFill="1" applyBorder="1" applyAlignment="1">
      <alignment horizontal="center" vertical="center"/>
    </xf>
    <xf numFmtId="0" fontId="40" fillId="4" borderId="9" xfId="124" applyFont="1" applyFill="1" applyBorder="1" applyAlignment="1">
      <alignment horizontal="center" vertical="center"/>
    </xf>
    <xf numFmtId="0" fontId="40" fillId="4" borderId="27" xfId="124" applyFont="1" applyFill="1" applyBorder="1" applyAlignment="1">
      <alignment horizontal="center" vertical="center"/>
    </xf>
    <xf numFmtId="0" fontId="40" fillId="4" borderId="28" xfId="124" applyFont="1" applyFill="1" applyBorder="1" applyAlignment="1">
      <alignment horizontal="center" vertical="center"/>
    </xf>
    <xf numFmtId="0" fontId="40" fillId="4" borderId="29" xfId="124" applyFont="1" applyFill="1" applyBorder="1" applyAlignment="1">
      <alignment horizontal="center" vertical="center"/>
    </xf>
    <xf numFmtId="0" fontId="40" fillId="4" borderId="26" xfId="124" applyFont="1" applyFill="1" applyBorder="1" applyAlignment="1">
      <alignment horizontal="center" vertical="center"/>
    </xf>
    <xf numFmtId="165" fontId="3" fillId="0" borderId="47" xfId="3" applyNumberFormat="1" applyFont="1" applyFill="1" applyBorder="1" applyAlignment="1">
      <alignment horizontal="center" vertical="center" wrapText="1"/>
    </xf>
    <xf numFmtId="165" fontId="3" fillId="0" borderId="48" xfId="3" applyNumberFormat="1" applyFont="1" applyFill="1" applyBorder="1" applyAlignment="1">
      <alignment horizontal="center" vertical="center" wrapText="1"/>
    </xf>
    <xf numFmtId="165" fontId="3" fillId="0" borderId="49" xfId="3" applyNumberFormat="1" applyFont="1" applyFill="1" applyBorder="1" applyAlignment="1">
      <alignment horizontal="center" vertical="center" wrapText="1"/>
    </xf>
    <xf numFmtId="165" fontId="3" fillId="0" borderId="36" xfId="3" applyNumberFormat="1" applyFont="1" applyFill="1" applyBorder="1" applyAlignment="1">
      <alignment horizontal="center" vertical="center" wrapText="1"/>
    </xf>
    <xf numFmtId="165" fontId="3" fillId="0" borderId="37" xfId="3" applyNumberFormat="1" applyFont="1" applyFill="1" applyBorder="1" applyAlignment="1">
      <alignment horizontal="center" vertical="center" wrapText="1"/>
    </xf>
    <xf numFmtId="165" fontId="3" fillId="0" borderId="38" xfId="3" applyNumberFormat="1" applyFont="1" applyFill="1" applyBorder="1" applyAlignment="1">
      <alignment horizontal="center" vertical="center" wrapText="1"/>
    </xf>
    <xf numFmtId="165" fontId="3" fillId="0" borderId="50" xfId="3" applyNumberFormat="1" applyFont="1" applyFill="1" applyBorder="1" applyAlignment="1">
      <alignment horizontal="center" vertical="center" wrapText="1"/>
    </xf>
    <xf numFmtId="165" fontId="3" fillId="0" borderId="39" xfId="3" applyNumberFormat="1" applyFont="1" applyFill="1" applyBorder="1" applyAlignment="1">
      <alignment horizontal="center" vertical="center" wrapText="1"/>
    </xf>
    <xf numFmtId="165" fontId="3" fillId="0" borderId="40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0" fillId="0" borderId="41" xfId="0" applyBorder="1" applyAlignment="1">
      <alignment vertical="center"/>
    </xf>
    <xf numFmtId="165" fontId="3" fillId="0" borderId="41" xfId="3" applyNumberFormat="1" applyFont="1" applyFill="1" applyBorder="1" applyAlignment="1">
      <alignment horizontal="center" vertical="center" wrapText="1"/>
    </xf>
    <xf numFmtId="0" fontId="3" fillId="0" borderId="2" xfId="108" applyFont="1" applyFill="1" applyBorder="1" applyAlignment="1">
      <alignment horizontal="center" vertical="center"/>
    </xf>
    <xf numFmtId="0" fontId="3" fillId="0" borderId="3" xfId="108" applyFont="1" applyFill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4;&#1058;&#1063;&#1045;&#1058;-&#1092;-62/&#1092;-62_2008/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&#1052;&#1086;&#1080;%20&#1076;&#1086;&#1082;&#1091;&#1084;&#1077;&#1085;&#1090;&#1099;/&#1053;&#1072;&#1094;&#1080;&#1086;&#1085;&#1072;&#1083;&#1100;&#1085;&#1099;&#1081;%20&#1087;&#1088;&#1086;&#1077;&#1082;&#1090;/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2/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Oksana/&#1048;&#1089;&#1087;&#1086;&#1083;&#1085;&#1077;&#1085;&#1080;&#1077;%20&#1058;&#1077;&#1088;%20&#1055;&#1056;/2007/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58;&#1055;%20&#1043;&#1043;%202008-2010/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3;&#1054;&#1057;&#1043;&#1040;&#1056;&#1040;&#1053;&#1058;&#1048;&#1048;/&#1043;&#1054;&#1057;&#1043;&#1040;&#1056;&#1040;&#1053;&#1058;%202007/&#1048;&#1047;&#1052;&#1045;&#1053;&#1045;&#1053;&#1048;&#1071;-2/10%20&#1076;&#1077;&#1082;&#1072;&#1073;&#1088;&#1103;%20-&#1087;&#1086;&#1084;&#1077;&#1085;&#1103;&#1083;&#1089;&#1103;%20&#1086;&#1073;&#1083;.%20&#1073;&#1102;&#1076;&#1078;&#1077;&#1090;/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08/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&#1075;&#1086;&#1076;/&#1047;&#1072;&#1076;&#1072;&#1085;&#1080;&#1077;%202008/Oksana/&#1048;&#1089;&#1087;&#1086;&#1083;&#1085;&#1077;&#1085;&#1080;&#1077;%20&#1058;&#1077;&#1088;%20&#1055;&#1056;/2008/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lesia/&#1048;&#1089;&#1087;&#1086;&#1083;&#1085;&#1077;&#1085;&#1080;&#1077;%20&#1058;&#1077;&#1088;%20&#1055;&#1056;/2016/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gornayaLP/AppData/Local/Microsoft/Windows/Temporary%20Internet%20Files/Content.Outlook/JSNZB08A/62/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2">
          <cell r="A22" t="str">
            <v>10. Сводный расчет объемов и стоимости Программы (по всем статьям)</v>
          </cell>
        </row>
      </sheetData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P34"/>
  <sheetViews>
    <sheetView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MU45" sqref="MU45"/>
    </sheetView>
  </sheetViews>
  <sheetFormatPr defaultRowHeight="15"/>
  <cols>
    <col min="1" max="1" width="14.7109375" customWidth="1"/>
    <col min="2" max="2" width="10.140625" customWidth="1"/>
    <col min="3" max="3" width="36.7109375" customWidth="1"/>
    <col min="4" max="4" width="9.7109375" customWidth="1"/>
    <col min="5" max="5" width="18.140625" bestFit="1" customWidth="1"/>
    <col min="6" max="6" width="16" customWidth="1"/>
    <col min="7" max="7" width="17.42578125" customWidth="1"/>
    <col min="8" max="8" width="15.140625" customWidth="1"/>
    <col min="9" max="9" width="14" customWidth="1"/>
    <col min="10" max="10" width="7.28515625" customWidth="1"/>
    <col min="11" max="11" width="13.42578125" customWidth="1"/>
    <col min="12" max="12" width="12.42578125" customWidth="1"/>
    <col min="13" max="13" width="6.42578125" customWidth="1"/>
    <col min="14" max="14" width="9" customWidth="1"/>
    <col min="15" max="15" width="7.28515625" customWidth="1"/>
    <col min="16" max="17" width="12.42578125" customWidth="1"/>
    <col min="18" max="18" width="6.42578125" customWidth="1"/>
    <col min="19" max="20" width="7.28515625" customWidth="1"/>
    <col min="21" max="21" width="13.42578125" customWidth="1"/>
    <col min="22" max="22" width="12.42578125" customWidth="1"/>
    <col min="23" max="24" width="7.28515625" customWidth="1"/>
    <col min="25" max="25" width="12.42578125" customWidth="1"/>
    <col min="26" max="26" width="12.5703125" customWidth="1"/>
    <col min="27" max="27" width="6.42578125" customWidth="1"/>
    <col min="28" max="29" width="7.28515625" customWidth="1"/>
    <col min="30" max="30" width="13.28515625" customWidth="1"/>
    <col min="31" max="31" width="12.42578125" customWidth="1"/>
    <col min="32" max="32" width="6.42578125" customWidth="1"/>
    <col min="33" max="33" width="7.28515625" customWidth="1"/>
    <col min="34" max="36" width="8.28515625" customWidth="1"/>
    <col min="37" max="37" width="5.42578125" customWidth="1"/>
    <col min="38" max="39" width="7.28515625" customWidth="1"/>
    <col min="40" max="40" width="14.28515625" customWidth="1"/>
    <col min="41" max="41" width="12.42578125" customWidth="1"/>
    <col min="42" max="43" width="7.28515625" customWidth="1"/>
    <col min="44" max="44" width="12.42578125" customWidth="1"/>
    <col min="45" max="45" width="11" customWidth="1"/>
    <col min="46" max="46" width="6.42578125" customWidth="1"/>
    <col min="47" max="48" width="7.28515625" customWidth="1"/>
    <col min="49" max="50" width="12.42578125" customWidth="1"/>
    <col min="51" max="51" width="6.42578125" customWidth="1"/>
    <col min="52" max="53" width="7.28515625" customWidth="1"/>
    <col min="54" max="54" width="13.42578125" customWidth="1"/>
    <col min="55" max="55" width="12.42578125" customWidth="1"/>
    <col min="56" max="56" width="6.42578125" customWidth="1"/>
    <col min="57" max="58" width="7.28515625" customWidth="1"/>
    <col min="59" max="59" width="13.42578125" customWidth="1"/>
    <col min="60" max="60" width="12.42578125" customWidth="1"/>
    <col min="61" max="61" width="6.42578125" customWidth="1"/>
    <col min="62" max="63" width="7.28515625" customWidth="1"/>
    <col min="64" max="65" width="13.42578125" customWidth="1"/>
    <col min="66" max="67" width="7.28515625" customWidth="1"/>
    <col min="68" max="69" width="13.42578125" customWidth="1"/>
    <col min="70" max="70" width="6.42578125" customWidth="1"/>
    <col min="71" max="71" width="7.28515625" customWidth="1"/>
    <col min="72" max="73" width="8.28515625" customWidth="1"/>
    <col min="74" max="74" width="11" customWidth="1"/>
    <col min="75" max="75" width="5.42578125" customWidth="1"/>
    <col min="76" max="77" width="7.28515625" customWidth="1"/>
    <col min="78" max="78" width="12.42578125" customWidth="1"/>
    <col min="79" max="79" width="11" customWidth="1"/>
    <col min="80" max="80" width="6.42578125" customWidth="1"/>
    <col min="81" max="82" width="7.28515625" customWidth="1"/>
    <col min="83" max="84" width="12.42578125" customWidth="1"/>
    <col min="85" max="85" width="6.42578125" customWidth="1"/>
    <col min="86" max="87" width="7.28515625" customWidth="1"/>
    <col min="88" max="89" width="13.42578125" customWidth="1"/>
    <col min="90" max="90" width="7.42578125" customWidth="1"/>
    <col min="91" max="91" width="7.28515625" customWidth="1"/>
    <col min="92" max="92" width="8.28515625" customWidth="1"/>
    <col min="93" max="93" width="12.42578125" customWidth="1"/>
    <col min="94" max="94" width="10.7109375" customWidth="1"/>
    <col min="95" max="95" width="5.42578125" customWidth="1"/>
    <col min="96" max="97" width="7.28515625" customWidth="1"/>
    <col min="98" max="98" width="14.7109375" customWidth="1"/>
    <col min="99" max="99" width="13.42578125" customWidth="1"/>
    <col min="100" max="101" width="7.28515625" customWidth="1"/>
    <col min="102" max="103" width="13.42578125" customWidth="1"/>
    <col min="104" max="104" width="6.42578125" customWidth="1"/>
    <col min="105" max="106" width="7.28515625" customWidth="1"/>
    <col min="107" max="107" width="13.42578125" customWidth="1"/>
    <col min="108" max="108" width="12.42578125" customWidth="1"/>
    <col min="109" max="109" width="6.42578125" customWidth="1"/>
    <col min="110" max="111" width="7.28515625" customWidth="1"/>
    <col min="112" max="112" width="14.5703125" customWidth="1"/>
    <col min="113" max="113" width="13.42578125" customWidth="1"/>
    <col min="114" max="115" width="7.28515625" customWidth="1"/>
    <col min="116" max="116" width="14.85546875" customWidth="1"/>
    <col min="117" max="117" width="13.42578125" customWidth="1"/>
    <col min="118" max="118" width="6.42578125" customWidth="1"/>
    <col min="119" max="120" width="7.28515625" customWidth="1"/>
    <col min="121" max="121" width="12.42578125" customWidth="1"/>
    <col min="122" max="122" width="11" customWidth="1"/>
    <col min="123" max="123" width="6.42578125" customWidth="1"/>
    <col min="124" max="125" width="7.28515625" customWidth="1"/>
    <col min="126" max="126" width="13.42578125" customWidth="1"/>
    <col min="127" max="127" width="12.42578125" customWidth="1"/>
    <col min="128" max="128" width="6.42578125" customWidth="1"/>
    <col min="129" max="130" width="7.28515625" customWidth="1"/>
    <col min="131" max="132" width="12.42578125" customWidth="1"/>
    <col min="133" max="133" width="6.42578125" customWidth="1"/>
    <col min="134" max="135" width="7.28515625" customWidth="1"/>
    <col min="136" max="136" width="13.42578125" customWidth="1"/>
    <col min="137" max="137" width="12.42578125" customWidth="1"/>
    <col min="138" max="138" width="6.42578125" customWidth="1"/>
    <col min="139" max="140" width="7.28515625" customWidth="1"/>
    <col min="141" max="141" width="15.28515625" customWidth="1"/>
    <col min="142" max="142" width="12.42578125" customWidth="1"/>
    <col min="143" max="145" width="6.42578125" customWidth="1"/>
    <col min="146" max="146" width="12.5703125" customWidth="1"/>
    <col min="147" max="147" width="11.7109375" customWidth="1"/>
    <col min="148" max="150" width="7.28515625" customWidth="1"/>
    <col min="151" max="151" width="14.5703125" customWidth="1"/>
    <col min="152" max="152" width="13.42578125" customWidth="1"/>
    <col min="153" max="154" width="7.28515625" customWidth="1"/>
    <col min="155" max="156" width="12.42578125" customWidth="1"/>
    <col min="157" max="157" width="6.42578125" customWidth="1"/>
    <col min="158" max="159" width="7.28515625" customWidth="1"/>
    <col min="160" max="160" width="11" customWidth="1"/>
    <col min="161" max="161" width="10" customWidth="1"/>
    <col min="162" max="162" width="6.42578125" customWidth="1"/>
    <col min="163" max="163" width="7.28515625" customWidth="1"/>
    <col min="164" max="164" width="8.28515625" customWidth="1"/>
    <col min="165" max="165" width="12.7109375" customWidth="1"/>
    <col min="166" max="166" width="8.28515625" customWidth="1"/>
    <col min="167" max="167" width="5.42578125" customWidth="1"/>
    <col min="168" max="169" width="7.28515625" customWidth="1"/>
    <col min="170" max="171" width="12.42578125" customWidth="1"/>
    <col min="172" max="173" width="7.28515625" customWidth="1"/>
    <col min="174" max="175" width="13.42578125" customWidth="1"/>
    <col min="176" max="176" width="6.42578125" customWidth="1"/>
    <col min="177" max="177" width="7.28515625" customWidth="1"/>
    <col min="178" max="180" width="8.28515625" customWidth="1"/>
    <col min="181" max="181" width="5.42578125" customWidth="1"/>
    <col min="182" max="185" width="10.28515625" bestFit="1" customWidth="1"/>
    <col min="186" max="186" width="9.140625" customWidth="1"/>
    <col min="187" max="188" width="7.28515625" customWidth="1"/>
    <col min="189" max="190" width="13.42578125" customWidth="1"/>
    <col min="191" max="191" width="7.28515625" customWidth="1"/>
    <col min="192" max="194" width="8.28515625" customWidth="1"/>
    <col min="195" max="195" width="5.42578125" customWidth="1"/>
    <col min="196" max="197" width="7.28515625" customWidth="1"/>
    <col min="198" max="198" width="12.42578125" customWidth="1"/>
    <col min="199" max="199" width="11" customWidth="1"/>
    <col min="200" max="200" width="6.42578125" customWidth="1"/>
    <col min="201" max="202" width="7.28515625" customWidth="1"/>
    <col min="203" max="203" width="12.42578125" customWidth="1"/>
    <col min="204" max="204" width="11" customWidth="1"/>
    <col min="205" max="205" width="6.42578125" customWidth="1"/>
    <col min="206" max="207" width="7.28515625" customWidth="1"/>
    <col min="208" max="213" width="13.42578125" customWidth="1"/>
    <col min="214" max="214" width="12.42578125" customWidth="1"/>
    <col min="215" max="215" width="8.28515625" bestFit="1" customWidth="1"/>
    <col min="216" max="217" width="7.28515625" customWidth="1"/>
    <col min="218" max="218" width="13.42578125" customWidth="1"/>
    <col min="219" max="219" width="12.42578125" customWidth="1"/>
    <col min="220" max="221" width="7.28515625" customWidth="1"/>
    <col min="222" max="222" width="14" customWidth="1"/>
    <col min="223" max="223" width="11" customWidth="1"/>
    <col min="224" max="224" width="6.42578125" customWidth="1"/>
    <col min="225" max="225" width="8.7109375" bestFit="1" customWidth="1"/>
    <col min="226" max="226" width="7.28515625" bestFit="1" customWidth="1"/>
    <col min="227" max="228" width="14.5703125" bestFit="1" customWidth="1"/>
    <col min="229" max="229" width="6.42578125" bestFit="1" customWidth="1"/>
    <col min="230" max="231" width="7.28515625" bestFit="1" customWidth="1"/>
    <col min="232" max="232" width="14.5703125" bestFit="1" customWidth="1"/>
    <col min="233" max="233" width="13.42578125" bestFit="1" customWidth="1"/>
    <col min="234" max="234" width="7.42578125" bestFit="1" customWidth="1"/>
    <col min="235" max="236" width="7.28515625" bestFit="1" customWidth="1"/>
    <col min="237" max="238" width="13.42578125" bestFit="1" customWidth="1"/>
    <col min="239" max="239" width="6.42578125" bestFit="1" customWidth="1"/>
    <col min="240" max="240" width="8.7109375" bestFit="1" customWidth="1"/>
    <col min="241" max="241" width="13.140625" bestFit="1" customWidth="1"/>
    <col min="242" max="243" width="14.5703125" bestFit="1" customWidth="1"/>
    <col min="244" max="244" width="6.42578125" bestFit="1" customWidth="1"/>
    <col min="245" max="246" width="7.28515625" bestFit="1" customWidth="1"/>
    <col min="247" max="247" width="16.42578125" customWidth="1"/>
    <col min="248" max="248" width="13.42578125" bestFit="1" customWidth="1"/>
    <col min="249" max="249" width="6.42578125" bestFit="1" customWidth="1"/>
    <col min="250" max="251" width="7.28515625" bestFit="1" customWidth="1"/>
    <col min="252" max="253" width="13.42578125" bestFit="1" customWidth="1"/>
    <col min="254" max="254" width="7.42578125" bestFit="1" customWidth="1"/>
    <col min="255" max="255" width="8.7109375" bestFit="1" customWidth="1"/>
    <col min="256" max="256" width="12.140625" bestFit="1" customWidth="1"/>
    <col min="257" max="257" width="14.5703125" bestFit="1" customWidth="1"/>
    <col min="258" max="258" width="15" customWidth="1"/>
    <col min="259" max="259" width="6.42578125" bestFit="1" customWidth="1"/>
    <col min="260" max="261" width="7.28515625" bestFit="1" customWidth="1"/>
    <col min="262" max="262" width="13.42578125" bestFit="1" customWidth="1"/>
    <col min="263" max="263" width="13.85546875" customWidth="1"/>
    <col min="264" max="264" width="6.42578125" customWidth="1"/>
    <col min="265" max="266" width="7.28515625" bestFit="1" customWidth="1"/>
    <col min="267" max="268" width="13.42578125" bestFit="1" customWidth="1"/>
    <col min="269" max="269" width="6.42578125" bestFit="1" customWidth="1"/>
    <col min="270" max="271" width="7.28515625" bestFit="1" customWidth="1"/>
    <col min="272" max="272" width="16.28515625" customWidth="1"/>
    <col min="273" max="273" width="11" bestFit="1" customWidth="1"/>
    <col min="274" max="274" width="6.42578125" bestFit="1" customWidth="1"/>
    <col min="275" max="276" width="7.28515625" bestFit="1" customWidth="1"/>
    <col min="277" max="278" width="13.42578125" bestFit="1" customWidth="1"/>
    <col min="279" max="279" width="6.42578125" bestFit="1" customWidth="1"/>
    <col min="280" max="280" width="7.28515625" bestFit="1" customWidth="1"/>
    <col min="281" max="281" width="8.28515625" bestFit="1" customWidth="1"/>
    <col min="282" max="282" width="13.42578125" bestFit="1" customWidth="1"/>
    <col min="283" max="283" width="8.28515625" bestFit="1" customWidth="1"/>
    <col min="284" max="284" width="5.42578125" bestFit="1" customWidth="1"/>
    <col min="285" max="286" width="7.28515625" bestFit="1" customWidth="1"/>
    <col min="287" max="287" width="14.5703125" bestFit="1" customWidth="1"/>
    <col min="288" max="288" width="13.42578125" bestFit="1" customWidth="1"/>
    <col min="289" max="289" width="6.42578125" bestFit="1" customWidth="1"/>
    <col min="290" max="290" width="8" customWidth="1"/>
    <col min="291" max="291" width="6.42578125" customWidth="1"/>
    <col min="292" max="292" width="12.140625" bestFit="1" customWidth="1"/>
    <col min="293" max="295" width="6.42578125" customWidth="1"/>
    <col min="296" max="296" width="8" customWidth="1"/>
    <col min="297" max="297" width="13.140625" customWidth="1"/>
    <col min="298" max="298" width="13.85546875" customWidth="1"/>
    <col min="299" max="299" width="6.42578125" customWidth="1"/>
    <col min="300" max="300" width="10.28515625" bestFit="1" customWidth="1"/>
    <col min="301" max="301" width="6.42578125" customWidth="1"/>
    <col min="302" max="302" width="14.42578125" bestFit="1" customWidth="1"/>
    <col min="303" max="303" width="10.5703125" customWidth="1"/>
    <col min="304" max="304" width="8.5703125" customWidth="1"/>
    <col min="305" max="305" width="8.28515625" customWidth="1"/>
    <col min="306" max="306" width="6.42578125" customWidth="1"/>
    <col min="307" max="307" width="14.42578125" bestFit="1" customWidth="1"/>
    <col min="308" max="308" width="13.140625" customWidth="1"/>
    <col min="309" max="309" width="6.42578125" customWidth="1"/>
    <col min="310" max="310" width="8.7109375" bestFit="1" customWidth="1"/>
    <col min="311" max="311" width="11.7109375" customWidth="1"/>
    <col min="312" max="312" width="16" bestFit="1" customWidth="1"/>
    <col min="313" max="313" width="14.5703125" bestFit="1" customWidth="1"/>
    <col min="314" max="315" width="7.28515625" customWidth="1"/>
    <col min="316" max="316" width="12.42578125" customWidth="1"/>
    <col min="317" max="317" width="11" customWidth="1"/>
    <col min="318" max="318" width="6.42578125" customWidth="1"/>
    <col min="319" max="319" width="7.28515625" customWidth="1"/>
    <col min="320" max="322" width="8.28515625" customWidth="1"/>
    <col min="323" max="323" width="5.42578125" customWidth="1"/>
    <col min="324" max="325" width="7.28515625" customWidth="1"/>
    <col min="326" max="326" width="12.42578125" customWidth="1"/>
    <col min="327" max="327" width="11" customWidth="1"/>
    <col min="328" max="329" width="7.28515625" customWidth="1"/>
    <col min="330" max="330" width="16.42578125" customWidth="1"/>
    <col min="331" max="331" width="13.42578125" customWidth="1"/>
    <col min="332" max="332" width="6.42578125" customWidth="1"/>
    <col min="333" max="334" width="7.28515625" customWidth="1"/>
    <col min="335" max="336" width="13.42578125" customWidth="1"/>
    <col min="337" max="337" width="6.42578125" customWidth="1"/>
    <col min="338" max="339" width="7.28515625" customWidth="1"/>
    <col min="340" max="340" width="14.5703125" customWidth="1"/>
    <col min="341" max="341" width="13.42578125" customWidth="1"/>
    <col min="342" max="342" width="6.42578125" customWidth="1"/>
    <col min="343" max="344" width="7.28515625" customWidth="1"/>
    <col min="345" max="345" width="15.85546875" customWidth="1"/>
    <col min="346" max="346" width="13.42578125" customWidth="1"/>
    <col min="347" max="347" width="6.42578125" customWidth="1"/>
    <col min="348" max="349" width="7.28515625" customWidth="1"/>
    <col min="350" max="351" width="12.42578125" customWidth="1"/>
    <col min="352" max="352" width="6.42578125" customWidth="1"/>
    <col min="353" max="353" width="8.7109375" customWidth="1"/>
    <col min="354" max="354" width="7.28515625" customWidth="1"/>
    <col min="355" max="355" width="14.5703125" customWidth="1"/>
    <col min="356" max="356" width="15.85546875" customWidth="1"/>
    <col min="357" max="358" width="7.28515625" customWidth="1"/>
    <col min="359" max="359" width="13.42578125" customWidth="1"/>
    <col min="360" max="360" width="12.42578125" customWidth="1"/>
    <col min="361" max="361" width="6.42578125" customWidth="1"/>
    <col min="362" max="363" width="7.28515625" customWidth="1"/>
    <col min="364" max="364" width="12.42578125" customWidth="1"/>
    <col min="365" max="365" width="11" customWidth="1"/>
    <col min="366" max="366" width="6.42578125" customWidth="1"/>
    <col min="367" max="368" width="7.28515625" customWidth="1"/>
    <col min="369" max="369" width="13.42578125" customWidth="1"/>
    <col min="370" max="372" width="12.42578125" customWidth="1"/>
    <col min="373" max="373" width="13.42578125" bestFit="1" customWidth="1"/>
    <col min="374" max="382" width="12.42578125" customWidth="1"/>
    <col min="383" max="383" width="15.28515625" customWidth="1"/>
    <col min="384" max="384" width="12.42578125" customWidth="1"/>
    <col min="385" max="386" width="7.28515625" customWidth="1"/>
    <col min="387" max="388" width="12.42578125" customWidth="1"/>
    <col min="389" max="389" width="6.42578125" customWidth="1"/>
    <col min="390" max="390" width="7.28515625" customWidth="1"/>
    <col min="391" max="391" width="8.28515625" customWidth="1"/>
    <col min="392" max="392" width="12.42578125" customWidth="1"/>
    <col min="393" max="393" width="8.28515625" customWidth="1"/>
    <col min="394" max="394" width="5.42578125" customWidth="1"/>
    <col min="395" max="395" width="7.28515625" customWidth="1"/>
    <col min="396" max="398" width="8.28515625" customWidth="1"/>
    <col min="399" max="399" width="5.42578125" customWidth="1"/>
    <col min="400" max="401" width="7.28515625" customWidth="1"/>
    <col min="402" max="402" width="12.42578125" customWidth="1"/>
    <col min="403" max="403" width="7.28515625" customWidth="1"/>
  </cols>
  <sheetData>
    <row r="1" spans="1:406" ht="15.75" customHeight="1">
      <c r="A1" s="176" t="s">
        <v>62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06" ht="15.75" customHeight="1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1:406" s="1" customFormat="1" ht="15.75" customHeight="1">
      <c r="A3" s="177" t="s">
        <v>60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406" s="1" customFormat="1" ht="15.75" customHeigh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</row>
    <row r="5" spans="1:406" s="1" customFormat="1" ht="27.75" customHeight="1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1:406" s="1" customFormat="1" ht="15.7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FB6" s="2"/>
      <c r="FC6" s="2"/>
      <c r="FD6" s="2"/>
      <c r="FE6" s="2"/>
      <c r="FL6" s="2"/>
      <c r="FM6" s="2"/>
      <c r="FN6" s="2"/>
      <c r="FO6" s="2"/>
      <c r="FP6" s="2"/>
      <c r="FQ6" s="2"/>
      <c r="FR6" s="2"/>
      <c r="FS6" s="2"/>
      <c r="FU6" s="2"/>
      <c r="FV6" s="2"/>
      <c r="FW6" s="2"/>
      <c r="FX6" s="2"/>
    </row>
    <row r="7" spans="1:406" s="1" customFormat="1" ht="21" customHeight="1">
      <c r="A7" s="177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FA7" s="2"/>
    </row>
    <row r="8" spans="1:406" ht="15.75" thickBot="1"/>
    <row r="9" spans="1:406" s="3" customFormat="1" ht="45.75" customHeight="1">
      <c r="A9" s="178" t="s">
        <v>0</v>
      </c>
      <c r="B9" s="181" t="s">
        <v>1</v>
      </c>
      <c r="C9" s="184" t="s">
        <v>2</v>
      </c>
      <c r="D9" s="186" t="s">
        <v>3</v>
      </c>
      <c r="E9" s="187"/>
      <c r="F9" s="187"/>
      <c r="G9" s="187"/>
      <c r="H9" s="188"/>
      <c r="I9" s="170" t="s">
        <v>4</v>
      </c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2"/>
      <c r="W9" s="174" t="s">
        <v>5</v>
      </c>
      <c r="X9" s="175"/>
      <c r="Y9" s="175"/>
      <c r="Z9" s="175"/>
      <c r="AA9" s="192"/>
      <c r="AB9" s="174" t="s">
        <v>6</v>
      </c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93"/>
      <c r="AP9" s="167" t="s">
        <v>7</v>
      </c>
      <c r="AQ9" s="168"/>
      <c r="AR9" s="168"/>
      <c r="AS9" s="168"/>
      <c r="AT9" s="169"/>
      <c r="AU9" s="167" t="s">
        <v>8</v>
      </c>
      <c r="AV9" s="168"/>
      <c r="AW9" s="168"/>
      <c r="AX9" s="168"/>
      <c r="AY9" s="169"/>
      <c r="AZ9" s="167" t="s">
        <v>9</v>
      </c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9"/>
      <c r="BN9" s="167" t="s">
        <v>10</v>
      </c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9"/>
      <c r="CV9" s="167" t="s">
        <v>11</v>
      </c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9"/>
      <c r="DJ9" s="167" t="s">
        <v>12</v>
      </c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73"/>
      <c r="EW9" s="167" t="s">
        <v>13</v>
      </c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9"/>
      <c r="FP9" s="167" t="s">
        <v>14</v>
      </c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73"/>
      <c r="GI9" s="174" t="s">
        <v>15</v>
      </c>
      <c r="GJ9" s="175"/>
      <c r="GK9" s="175"/>
      <c r="GL9" s="175"/>
      <c r="GM9" s="175"/>
      <c r="GN9" s="175"/>
      <c r="GO9" s="175"/>
      <c r="GP9" s="175"/>
      <c r="GQ9" s="175"/>
      <c r="GR9" s="175"/>
      <c r="GS9" s="175"/>
      <c r="GT9" s="175"/>
      <c r="GU9" s="175"/>
      <c r="GV9" s="175"/>
      <c r="GW9" s="175"/>
      <c r="GX9" s="175"/>
      <c r="GY9" s="175"/>
      <c r="GZ9" s="175"/>
      <c r="HA9" s="175"/>
      <c r="HB9" s="175"/>
      <c r="HC9" s="175"/>
      <c r="HD9" s="175"/>
      <c r="HE9" s="175"/>
      <c r="HF9" s="175"/>
      <c r="HG9" s="175"/>
      <c r="HH9" s="175"/>
      <c r="HI9" s="175"/>
      <c r="HJ9" s="175"/>
      <c r="HK9" s="175"/>
      <c r="HL9" s="167" t="s">
        <v>16</v>
      </c>
      <c r="HM9" s="168"/>
      <c r="HN9" s="168"/>
      <c r="HO9" s="168"/>
      <c r="HP9" s="169"/>
      <c r="HQ9" s="170" t="s">
        <v>17</v>
      </c>
      <c r="HR9" s="171"/>
      <c r="HS9" s="171"/>
      <c r="HT9" s="171"/>
      <c r="HU9" s="171"/>
      <c r="HV9" s="171"/>
      <c r="HW9" s="171"/>
      <c r="HX9" s="171"/>
      <c r="HY9" s="171"/>
      <c r="HZ9" s="171"/>
      <c r="IA9" s="171"/>
      <c r="IB9" s="171"/>
      <c r="IC9" s="171"/>
      <c r="ID9" s="171"/>
      <c r="IE9" s="171"/>
      <c r="IF9" s="171"/>
      <c r="IG9" s="171"/>
      <c r="IH9" s="171"/>
      <c r="II9" s="171"/>
      <c r="IJ9" s="171"/>
      <c r="IK9" s="171"/>
      <c r="IL9" s="171"/>
      <c r="IM9" s="171"/>
      <c r="IN9" s="171"/>
      <c r="IO9" s="171"/>
      <c r="IP9" s="171"/>
      <c r="IQ9" s="171"/>
      <c r="IR9" s="171"/>
      <c r="IS9" s="171"/>
      <c r="IT9" s="171"/>
      <c r="IU9" s="171"/>
      <c r="IV9" s="171"/>
      <c r="IW9" s="171"/>
      <c r="IX9" s="171"/>
      <c r="IY9" s="171"/>
      <c r="IZ9" s="171"/>
      <c r="JA9" s="171"/>
      <c r="JB9" s="171"/>
      <c r="JC9" s="171"/>
      <c r="JD9" s="171"/>
      <c r="JE9" s="171"/>
      <c r="JF9" s="171"/>
      <c r="JG9" s="171"/>
      <c r="JH9" s="171"/>
      <c r="JI9" s="171"/>
      <c r="JJ9" s="171"/>
      <c r="JK9" s="171"/>
      <c r="JL9" s="171"/>
      <c r="JM9" s="171"/>
      <c r="JN9" s="171"/>
      <c r="JO9" s="171"/>
      <c r="JP9" s="171"/>
      <c r="JQ9" s="171"/>
      <c r="JR9" s="171"/>
      <c r="JS9" s="171"/>
      <c r="JT9" s="171"/>
      <c r="JU9" s="171"/>
      <c r="JV9" s="171"/>
      <c r="JW9" s="171"/>
      <c r="JX9" s="171"/>
      <c r="JY9" s="171"/>
      <c r="JZ9" s="171"/>
      <c r="KA9" s="171"/>
      <c r="KB9" s="171"/>
      <c r="KC9" s="171"/>
      <c r="KD9" s="171"/>
      <c r="KE9" s="171"/>
      <c r="KF9" s="171"/>
      <c r="KG9" s="171"/>
      <c r="KH9" s="171"/>
      <c r="KI9" s="171"/>
      <c r="KJ9" s="171"/>
      <c r="KK9" s="171"/>
      <c r="KL9" s="171"/>
      <c r="KM9" s="171"/>
      <c r="KN9" s="171"/>
      <c r="KO9" s="171"/>
      <c r="KP9" s="171"/>
      <c r="KQ9" s="171"/>
      <c r="KR9" s="171"/>
      <c r="KS9" s="171"/>
      <c r="KT9" s="171"/>
      <c r="KU9" s="171"/>
      <c r="KV9" s="171"/>
      <c r="KW9" s="171"/>
      <c r="KX9" s="171"/>
      <c r="KY9" s="171"/>
      <c r="KZ9" s="171"/>
      <c r="LA9" s="172"/>
      <c r="LB9" s="167" t="s">
        <v>18</v>
      </c>
      <c r="LC9" s="168"/>
      <c r="LD9" s="168"/>
      <c r="LE9" s="168"/>
      <c r="LF9" s="168"/>
      <c r="LG9" s="168"/>
      <c r="LH9" s="168"/>
      <c r="LI9" s="168"/>
      <c r="LJ9" s="168"/>
      <c r="LK9" s="168"/>
      <c r="LL9" s="168"/>
      <c r="LM9" s="168"/>
      <c r="LN9" s="168"/>
      <c r="LO9" s="169"/>
      <c r="LP9" s="167" t="s">
        <v>19</v>
      </c>
      <c r="LQ9" s="168"/>
      <c r="LR9" s="168"/>
      <c r="LS9" s="168"/>
      <c r="LT9" s="168"/>
      <c r="LU9" s="168"/>
      <c r="LV9" s="168"/>
      <c r="LW9" s="168"/>
      <c r="LX9" s="168"/>
      <c r="LY9" s="168"/>
      <c r="LZ9" s="168"/>
      <c r="MA9" s="168"/>
      <c r="MB9" s="168"/>
      <c r="MC9" s="168"/>
      <c r="MD9" s="168"/>
      <c r="ME9" s="168"/>
      <c r="MF9" s="168"/>
      <c r="MG9" s="168"/>
      <c r="MH9" s="168"/>
      <c r="MI9" s="168"/>
      <c r="MJ9" s="168"/>
      <c r="MK9" s="168"/>
      <c r="ML9" s="168"/>
      <c r="MM9" s="168"/>
      <c r="MN9" s="168"/>
      <c r="MO9" s="168"/>
      <c r="MP9" s="168"/>
      <c r="MQ9" s="168"/>
      <c r="MR9" s="169"/>
      <c r="MS9" s="170" t="s">
        <v>20</v>
      </c>
      <c r="MT9" s="171"/>
      <c r="MU9" s="171"/>
      <c r="MV9" s="171"/>
      <c r="MW9" s="171"/>
      <c r="MX9" s="171"/>
      <c r="MY9" s="171"/>
      <c r="MZ9" s="171"/>
      <c r="NA9" s="171"/>
      <c r="NB9" s="171"/>
      <c r="NC9" s="171"/>
      <c r="ND9" s="171"/>
      <c r="NE9" s="171"/>
      <c r="NF9" s="172"/>
      <c r="NG9" s="157" t="s">
        <v>61</v>
      </c>
      <c r="NH9" s="158"/>
      <c r="NI9" s="158"/>
      <c r="NJ9" s="158"/>
      <c r="NK9" s="158"/>
      <c r="NL9" s="158"/>
      <c r="NM9" s="158"/>
      <c r="NN9" s="158"/>
      <c r="NO9" s="158"/>
      <c r="NP9" s="158"/>
      <c r="NQ9" s="158"/>
      <c r="NR9" s="158"/>
      <c r="NS9" s="158"/>
      <c r="NT9" s="159"/>
      <c r="NU9" s="167" t="s">
        <v>21</v>
      </c>
      <c r="NV9" s="168"/>
      <c r="NW9" s="168"/>
      <c r="NX9" s="168"/>
      <c r="NY9" s="169"/>
      <c r="NZ9" s="167" t="s">
        <v>22</v>
      </c>
      <c r="OA9" s="168"/>
      <c r="OB9" s="168"/>
      <c r="OC9" s="168"/>
      <c r="OD9" s="168"/>
      <c r="OE9" s="168"/>
      <c r="OF9" s="168"/>
      <c r="OG9" s="168"/>
      <c r="OH9" s="168"/>
      <c r="OI9" s="168"/>
      <c r="OJ9" s="168"/>
      <c r="OK9" s="168"/>
      <c r="OL9" s="168"/>
      <c r="OM9" s="169"/>
    </row>
    <row r="10" spans="1:406" s="11" customFormat="1" ht="21" customHeight="1" thickBot="1">
      <c r="A10" s="179"/>
      <c r="B10" s="182"/>
      <c r="C10" s="185"/>
      <c r="D10" s="189"/>
      <c r="E10" s="190"/>
      <c r="F10" s="190"/>
      <c r="G10" s="190"/>
      <c r="H10" s="191"/>
      <c r="I10" s="164">
        <v>1</v>
      </c>
      <c r="J10" s="160"/>
      <c r="K10" s="160"/>
      <c r="L10" s="160"/>
      <c r="M10" s="160"/>
      <c r="N10" s="160">
        <v>2</v>
      </c>
      <c r="O10" s="160"/>
      <c r="P10" s="160"/>
      <c r="Q10" s="160"/>
      <c r="R10" s="160"/>
      <c r="S10" s="160" t="s">
        <v>48</v>
      </c>
      <c r="T10" s="160"/>
      <c r="U10" s="160"/>
      <c r="V10" s="165"/>
      <c r="W10" s="164">
        <v>3</v>
      </c>
      <c r="X10" s="160"/>
      <c r="Y10" s="160"/>
      <c r="Z10" s="160"/>
      <c r="AA10" s="165"/>
      <c r="AB10" s="164">
        <v>4</v>
      </c>
      <c r="AC10" s="160"/>
      <c r="AD10" s="160"/>
      <c r="AE10" s="160"/>
      <c r="AF10" s="160"/>
      <c r="AG10" s="160">
        <v>5</v>
      </c>
      <c r="AH10" s="160"/>
      <c r="AI10" s="160"/>
      <c r="AJ10" s="160"/>
      <c r="AK10" s="160"/>
      <c r="AL10" s="160" t="s">
        <v>48</v>
      </c>
      <c r="AM10" s="160"/>
      <c r="AN10" s="160"/>
      <c r="AO10" s="165"/>
      <c r="AP10" s="164">
        <v>6</v>
      </c>
      <c r="AQ10" s="160"/>
      <c r="AR10" s="160"/>
      <c r="AS10" s="160"/>
      <c r="AT10" s="165"/>
      <c r="AU10" s="164">
        <v>7</v>
      </c>
      <c r="AV10" s="160"/>
      <c r="AW10" s="160"/>
      <c r="AX10" s="160"/>
      <c r="AY10" s="165"/>
      <c r="AZ10" s="164">
        <v>8</v>
      </c>
      <c r="BA10" s="160"/>
      <c r="BB10" s="160"/>
      <c r="BC10" s="160"/>
      <c r="BD10" s="160"/>
      <c r="BE10" s="160">
        <v>9</v>
      </c>
      <c r="BF10" s="160"/>
      <c r="BG10" s="160"/>
      <c r="BH10" s="160"/>
      <c r="BI10" s="160"/>
      <c r="BJ10" s="160" t="s">
        <v>48</v>
      </c>
      <c r="BK10" s="160"/>
      <c r="BL10" s="160"/>
      <c r="BM10" s="165"/>
      <c r="BN10" s="164">
        <v>10</v>
      </c>
      <c r="BO10" s="160"/>
      <c r="BP10" s="160"/>
      <c r="BQ10" s="160"/>
      <c r="BR10" s="160"/>
      <c r="BS10" s="160">
        <v>11</v>
      </c>
      <c r="BT10" s="160"/>
      <c r="BU10" s="160"/>
      <c r="BV10" s="160"/>
      <c r="BW10" s="160"/>
      <c r="BX10" s="160">
        <v>12</v>
      </c>
      <c r="BY10" s="160"/>
      <c r="BZ10" s="160"/>
      <c r="CA10" s="160"/>
      <c r="CB10" s="160"/>
      <c r="CC10" s="160">
        <v>13</v>
      </c>
      <c r="CD10" s="160"/>
      <c r="CE10" s="160"/>
      <c r="CF10" s="160"/>
      <c r="CG10" s="160"/>
      <c r="CH10" s="160">
        <v>14</v>
      </c>
      <c r="CI10" s="160"/>
      <c r="CJ10" s="160"/>
      <c r="CK10" s="160"/>
      <c r="CL10" s="160"/>
      <c r="CM10" s="160">
        <v>15</v>
      </c>
      <c r="CN10" s="160"/>
      <c r="CO10" s="160"/>
      <c r="CP10" s="160"/>
      <c r="CQ10" s="160"/>
      <c r="CR10" s="160" t="s">
        <v>48</v>
      </c>
      <c r="CS10" s="160"/>
      <c r="CT10" s="160"/>
      <c r="CU10" s="165"/>
      <c r="CV10" s="164">
        <v>16</v>
      </c>
      <c r="CW10" s="160"/>
      <c r="CX10" s="160"/>
      <c r="CY10" s="160"/>
      <c r="CZ10" s="160"/>
      <c r="DA10" s="160">
        <v>17</v>
      </c>
      <c r="DB10" s="160"/>
      <c r="DC10" s="160"/>
      <c r="DD10" s="160"/>
      <c r="DE10" s="160"/>
      <c r="DF10" s="160" t="s">
        <v>48</v>
      </c>
      <c r="DG10" s="160"/>
      <c r="DH10" s="160"/>
      <c r="DI10" s="165"/>
      <c r="DJ10" s="164">
        <v>18</v>
      </c>
      <c r="DK10" s="160"/>
      <c r="DL10" s="160"/>
      <c r="DM10" s="160"/>
      <c r="DN10" s="160"/>
      <c r="DO10" s="160">
        <v>19</v>
      </c>
      <c r="DP10" s="160"/>
      <c r="DQ10" s="160"/>
      <c r="DR10" s="160"/>
      <c r="DS10" s="160"/>
      <c r="DT10" s="160">
        <v>20</v>
      </c>
      <c r="DU10" s="160"/>
      <c r="DV10" s="160"/>
      <c r="DW10" s="160"/>
      <c r="DX10" s="160"/>
      <c r="DY10" s="160">
        <v>21</v>
      </c>
      <c r="DZ10" s="160"/>
      <c r="EA10" s="160"/>
      <c r="EB10" s="160"/>
      <c r="EC10" s="160"/>
      <c r="ED10" s="160">
        <v>22</v>
      </c>
      <c r="EE10" s="160"/>
      <c r="EF10" s="160"/>
      <c r="EG10" s="160"/>
      <c r="EH10" s="160"/>
      <c r="EI10" s="160">
        <v>23</v>
      </c>
      <c r="EJ10" s="160"/>
      <c r="EK10" s="160"/>
      <c r="EL10" s="160"/>
      <c r="EM10" s="160"/>
      <c r="EN10" s="154">
        <v>24</v>
      </c>
      <c r="EO10" s="155"/>
      <c r="EP10" s="155"/>
      <c r="EQ10" s="155"/>
      <c r="ER10" s="155"/>
      <c r="ES10" s="160" t="s">
        <v>48</v>
      </c>
      <c r="ET10" s="160"/>
      <c r="EU10" s="160"/>
      <c r="EV10" s="154"/>
      <c r="EW10" s="164">
        <v>25</v>
      </c>
      <c r="EX10" s="160"/>
      <c r="EY10" s="160"/>
      <c r="EZ10" s="160"/>
      <c r="FA10" s="160"/>
      <c r="FB10" s="160">
        <v>26</v>
      </c>
      <c r="FC10" s="160"/>
      <c r="FD10" s="160"/>
      <c r="FE10" s="160"/>
      <c r="FF10" s="160"/>
      <c r="FG10" s="160">
        <v>27</v>
      </c>
      <c r="FH10" s="160"/>
      <c r="FI10" s="160"/>
      <c r="FJ10" s="160"/>
      <c r="FK10" s="160"/>
      <c r="FL10" s="160" t="s">
        <v>48</v>
      </c>
      <c r="FM10" s="160"/>
      <c r="FN10" s="160"/>
      <c r="FO10" s="165"/>
      <c r="FP10" s="164">
        <v>28</v>
      </c>
      <c r="FQ10" s="160"/>
      <c r="FR10" s="160"/>
      <c r="FS10" s="160"/>
      <c r="FT10" s="160"/>
      <c r="FU10" s="160">
        <v>29</v>
      </c>
      <c r="FV10" s="160"/>
      <c r="FW10" s="160"/>
      <c r="FX10" s="160"/>
      <c r="FY10" s="160"/>
      <c r="FZ10" s="154">
        <v>30</v>
      </c>
      <c r="GA10" s="155"/>
      <c r="GB10" s="155"/>
      <c r="GC10" s="155"/>
      <c r="GD10" s="156"/>
      <c r="GE10" s="160" t="s">
        <v>48</v>
      </c>
      <c r="GF10" s="160"/>
      <c r="GG10" s="160"/>
      <c r="GH10" s="154"/>
      <c r="GI10" s="164">
        <v>31</v>
      </c>
      <c r="GJ10" s="160"/>
      <c r="GK10" s="160"/>
      <c r="GL10" s="160"/>
      <c r="GM10" s="160"/>
      <c r="GN10" s="160">
        <v>32</v>
      </c>
      <c r="GO10" s="160"/>
      <c r="GP10" s="160"/>
      <c r="GQ10" s="160"/>
      <c r="GR10" s="160"/>
      <c r="GS10" s="160">
        <v>33</v>
      </c>
      <c r="GT10" s="160"/>
      <c r="GU10" s="160"/>
      <c r="GV10" s="160"/>
      <c r="GW10" s="160"/>
      <c r="GX10" s="160">
        <v>34</v>
      </c>
      <c r="GY10" s="160"/>
      <c r="GZ10" s="160"/>
      <c r="HA10" s="160"/>
      <c r="HB10" s="160"/>
      <c r="HC10" s="160">
        <v>35</v>
      </c>
      <c r="HD10" s="160"/>
      <c r="HE10" s="160"/>
      <c r="HF10" s="160"/>
      <c r="HG10" s="160"/>
      <c r="HH10" s="160" t="s">
        <v>48</v>
      </c>
      <c r="HI10" s="160"/>
      <c r="HJ10" s="160"/>
      <c r="HK10" s="154"/>
      <c r="HL10" s="164">
        <v>36</v>
      </c>
      <c r="HM10" s="160"/>
      <c r="HN10" s="160"/>
      <c r="HO10" s="160"/>
      <c r="HP10" s="165"/>
      <c r="HQ10" s="164">
        <v>37</v>
      </c>
      <c r="HR10" s="160"/>
      <c r="HS10" s="160"/>
      <c r="HT10" s="160"/>
      <c r="HU10" s="160"/>
      <c r="HV10" s="160">
        <v>38</v>
      </c>
      <c r="HW10" s="160"/>
      <c r="HX10" s="160"/>
      <c r="HY10" s="160"/>
      <c r="HZ10" s="160"/>
      <c r="IA10" s="160">
        <v>39</v>
      </c>
      <c r="IB10" s="160"/>
      <c r="IC10" s="160"/>
      <c r="ID10" s="160"/>
      <c r="IE10" s="160"/>
      <c r="IF10" s="160">
        <v>40</v>
      </c>
      <c r="IG10" s="160"/>
      <c r="IH10" s="160"/>
      <c r="II10" s="160"/>
      <c r="IJ10" s="160"/>
      <c r="IK10" s="160">
        <v>41</v>
      </c>
      <c r="IL10" s="160"/>
      <c r="IM10" s="160"/>
      <c r="IN10" s="160"/>
      <c r="IO10" s="160"/>
      <c r="IP10" s="160">
        <v>42</v>
      </c>
      <c r="IQ10" s="160"/>
      <c r="IR10" s="160"/>
      <c r="IS10" s="160"/>
      <c r="IT10" s="160"/>
      <c r="IU10" s="160">
        <v>43</v>
      </c>
      <c r="IV10" s="160"/>
      <c r="IW10" s="160"/>
      <c r="IX10" s="160"/>
      <c r="IY10" s="160"/>
      <c r="IZ10" s="160">
        <v>44</v>
      </c>
      <c r="JA10" s="160"/>
      <c r="JB10" s="160"/>
      <c r="JC10" s="160"/>
      <c r="JD10" s="160"/>
      <c r="JE10" s="160">
        <v>45</v>
      </c>
      <c r="JF10" s="160"/>
      <c r="JG10" s="160"/>
      <c r="JH10" s="160"/>
      <c r="JI10" s="160"/>
      <c r="JJ10" s="160">
        <v>46</v>
      </c>
      <c r="JK10" s="160"/>
      <c r="JL10" s="160"/>
      <c r="JM10" s="160"/>
      <c r="JN10" s="160"/>
      <c r="JO10" s="160">
        <v>47</v>
      </c>
      <c r="JP10" s="160"/>
      <c r="JQ10" s="160"/>
      <c r="JR10" s="160"/>
      <c r="JS10" s="160"/>
      <c r="JT10" s="160">
        <v>48</v>
      </c>
      <c r="JU10" s="160"/>
      <c r="JV10" s="160"/>
      <c r="JW10" s="160"/>
      <c r="JX10" s="160"/>
      <c r="JY10" s="160">
        <v>49</v>
      </c>
      <c r="JZ10" s="160"/>
      <c r="KA10" s="160"/>
      <c r="KB10" s="160"/>
      <c r="KC10" s="160"/>
      <c r="KD10" s="154">
        <v>50</v>
      </c>
      <c r="KE10" s="155"/>
      <c r="KF10" s="155"/>
      <c r="KG10" s="155"/>
      <c r="KH10" s="156"/>
      <c r="KI10" s="154">
        <v>51</v>
      </c>
      <c r="KJ10" s="155"/>
      <c r="KK10" s="155"/>
      <c r="KL10" s="155"/>
      <c r="KM10" s="156"/>
      <c r="KN10" s="154">
        <v>52</v>
      </c>
      <c r="KO10" s="155"/>
      <c r="KP10" s="155"/>
      <c r="KQ10" s="155"/>
      <c r="KR10" s="156"/>
      <c r="KS10" s="154">
        <v>53</v>
      </c>
      <c r="KT10" s="155"/>
      <c r="KU10" s="155"/>
      <c r="KV10" s="155"/>
      <c r="KW10" s="156"/>
      <c r="KX10" s="160" t="s">
        <v>48</v>
      </c>
      <c r="KY10" s="160"/>
      <c r="KZ10" s="160"/>
      <c r="LA10" s="165"/>
      <c r="LB10" s="164">
        <v>54</v>
      </c>
      <c r="LC10" s="160"/>
      <c r="LD10" s="160"/>
      <c r="LE10" s="160"/>
      <c r="LF10" s="160"/>
      <c r="LG10" s="160">
        <v>55</v>
      </c>
      <c r="LH10" s="160"/>
      <c r="LI10" s="160"/>
      <c r="LJ10" s="160"/>
      <c r="LK10" s="160"/>
      <c r="LL10" s="160" t="s">
        <v>48</v>
      </c>
      <c r="LM10" s="160"/>
      <c r="LN10" s="160"/>
      <c r="LO10" s="165"/>
      <c r="LP10" s="164">
        <v>56</v>
      </c>
      <c r="LQ10" s="160"/>
      <c r="LR10" s="160"/>
      <c r="LS10" s="160"/>
      <c r="LT10" s="160"/>
      <c r="LU10" s="160">
        <v>57</v>
      </c>
      <c r="LV10" s="160"/>
      <c r="LW10" s="160"/>
      <c r="LX10" s="160"/>
      <c r="LY10" s="160"/>
      <c r="LZ10" s="160">
        <v>58</v>
      </c>
      <c r="MA10" s="160"/>
      <c r="MB10" s="160"/>
      <c r="MC10" s="160"/>
      <c r="MD10" s="160"/>
      <c r="ME10" s="160">
        <v>59</v>
      </c>
      <c r="MF10" s="160"/>
      <c r="MG10" s="160"/>
      <c r="MH10" s="160"/>
      <c r="MI10" s="160"/>
      <c r="MJ10" s="160">
        <v>60</v>
      </c>
      <c r="MK10" s="160"/>
      <c r="ML10" s="160"/>
      <c r="MM10" s="160"/>
      <c r="MN10" s="160"/>
      <c r="MO10" s="160" t="s">
        <v>48</v>
      </c>
      <c r="MP10" s="160"/>
      <c r="MQ10" s="160"/>
      <c r="MR10" s="165"/>
      <c r="MS10" s="166">
        <v>61</v>
      </c>
      <c r="MT10" s="162"/>
      <c r="MU10" s="162"/>
      <c r="MV10" s="162"/>
      <c r="MW10" s="162"/>
      <c r="MX10" s="162">
        <v>62</v>
      </c>
      <c r="MY10" s="162"/>
      <c r="MZ10" s="162"/>
      <c r="NA10" s="162"/>
      <c r="NB10" s="162"/>
      <c r="NC10" s="162" t="s">
        <v>48</v>
      </c>
      <c r="ND10" s="162"/>
      <c r="NE10" s="162"/>
      <c r="NF10" s="163"/>
      <c r="NG10" s="161">
        <v>63</v>
      </c>
      <c r="NH10" s="155"/>
      <c r="NI10" s="155"/>
      <c r="NJ10" s="155"/>
      <c r="NK10" s="155"/>
      <c r="NL10" s="155">
        <v>64</v>
      </c>
      <c r="NM10" s="155"/>
      <c r="NN10" s="155"/>
      <c r="NO10" s="155"/>
      <c r="NP10" s="155"/>
      <c r="NQ10" s="162" t="s">
        <v>48</v>
      </c>
      <c r="NR10" s="162"/>
      <c r="NS10" s="162"/>
      <c r="NT10" s="163"/>
      <c r="NU10" s="164">
        <v>65</v>
      </c>
      <c r="NV10" s="160"/>
      <c r="NW10" s="160"/>
      <c r="NX10" s="160"/>
      <c r="NY10" s="165"/>
      <c r="NZ10" s="164">
        <v>66</v>
      </c>
      <c r="OA10" s="160"/>
      <c r="OB10" s="160"/>
      <c r="OC10" s="160"/>
      <c r="OD10" s="160"/>
      <c r="OE10" s="160">
        <v>67</v>
      </c>
      <c r="OF10" s="160"/>
      <c r="OG10" s="160"/>
      <c r="OH10" s="160"/>
      <c r="OI10" s="160"/>
      <c r="OJ10" s="160" t="s">
        <v>48</v>
      </c>
      <c r="OK10" s="160"/>
      <c r="OL10" s="160"/>
      <c r="OM10" s="165"/>
    </row>
    <row r="11" spans="1:406" s="4" customFormat="1" ht="108.75" customHeight="1">
      <c r="A11" s="180"/>
      <c r="B11" s="183"/>
      <c r="C11" s="185"/>
      <c r="D11" s="144" t="s">
        <v>24</v>
      </c>
      <c r="E11" s="145" t="s">
        <v>24</v>
      </c>
      <c r="F11" s="145" t="s">
        <v>25</v>
      </c>
      <c r="G11" s="145" t="s">
        <v>25</v>
      </c>
      <c r="H11" s="146" t="s">
        <v>44</v>
      </c>
      <c r="I11" s="74" t="s">
        <v>24</v>
      </c>
      <c r="J11" s="5" t="s">
        <v>24</v>
      </c>
      <c r="K11" s="5" t="s">
        <v>25</v>
      </c>
      <c r="L11" s="5" t="s">
        <v>25</v>
      </c>
      <c r="M11" s="46" t="s">
        <v>44</v>
      </c>
      <c r="N11" s="5" t="s">
        <v>24</v>
      </c>
      <c r="O11" s="5" t="s">
        <v>24</v>
      </c>
      <c r="P11" s="5" t="s">
        <v>25</v>
      </c>
      <c r="Q11" s="5" t="s">
        <v>25</v>
      </c>
      <c r="R11" s="46" t="s">
        <v>44</v>
      </c>
      <c r="S11" s="5" t="s">
        <v>24</v>
      </c>
      <c r="T11" s="5" t="s">
        <v>24</v>
      </c>
      <c r="U11" s="5" t="s">
        <v>25</v>
      </c>
      <c r="V11" s="75" t="s">
        <v>25</v>
      </c>
      <c r="W11" s="74" t="s">
        <v>24</v>
      </c>
      <c r="X11" s="5" t="s">
        <v>24</v>
      </c>
      <c r="Y11" s="5" t="s">
        <v>25</v>
      </c>
      <c r="Z11" s="5" t="s">
        <v>25</v>
      </c>
      <c r="AA11" s="93" t="s">
        <v>44</v>
      </c>
      <c r="AB11" s="74" t="s">
        <v>24</v>
      </c>
      <c r="AC11" s="5" t="s">
        <v>24</v>
      </c>
      <c r="AD11" s="5" t="s">
        <v>25</v>
      </c>
      <c r="AE11" s="5" t="s">
        <v>25</v>
      </c>
      <c r="AF11" s="46" t="s">
        <v>44</v>
      </c>
      <c r="AG11" s="5" t="s">
        <v>24</v>
      </c>
      <c r="AH11" s="5" t="s">
        <v>24</v>
      </c>
      <c r="AI11" s="5" t="s">
        <v>25</v>
      </c>
      <c r="AJ11" s="5" t="s">
        <v>25</v>
      </c>
      <c r="AK11" s="46" t="s">
        <v>44</v>
      </c>
      <c r="AL11" s="5" t="s">
        <v>24</v>
      </c>
      <c r="AM11" s="5" t="s">
        <v>24</v>
      </c>
      <c r="AN11" s="5" t="s">
        <v>25</v>
      </c>
      <c r="AO11" s="75" t="s">
        <v>25</v>
      </c>
      <c r="AP11" s="74" t="s">
        <v>24</v>
      </c>
      <c r="AQ11" s="5" t="s">
        <v>24</v>
      </c>
      <c r="AR11" s="5" t="s">
        <v>25</v>
      </c>
      <c r="AS11" s="5" t="s">
        <v>25</v>
      </c>
      <c r="AT11" s="93" t="s">
        <v>44</v>
      </c>
      <c r="AU11" s="74" t="s">
        <v>24</v>
      </c>
      <c r="AV11" s="5" t="s">
        <v>24</v>
      </c>
      <c r="AW11" s="5" t="s">
        <v>25</v>
      </c>
      <c r="AX11" s="5" t="s">
        <v>25</v>
      </c>
      <c r="AY11" s="93" t="s">
        <v>44</v>
      </c>
      <c r="AZ11" s="74" t="s">
        <v>24</v>
      </c>
      <c r="BA11" s="5" t="s">
        <v>24</v>
      </c>
      <c r="BB11" s="5" t="s">
        <v>25</v>
      </c>
      <c r="BC11" s="5" t="s">
        <v>25</v>
      </c>
      <c r="BD11" s="46" t="s">
        <v>44</v>
      </c>
      <c r="BE11" s="5" t="s">
        <v>24</v>
      </c>
      <c r="BF11" s="5" t="s">
        <v>24</v>
      </c>
      <c r="BG11" s="5" t="s">
        <v>25</v>
      </c>
      <c r="BH11" s="5" t="s">
        <v>25</v>
      </c>
      <c r="BI11" s="46" t="s">
        <v>44</v>
      </c>
      <c r="BJ11" s="5" t="s">
        <v>24</v>
      </c>
      <c r="BK11" s="5" t="s">
        <v>24</v>
      </c>
      <c r="BL11" s="5" t="s">
        <v>25</v>
      </c>
      <c r="BM11" s="75" t="s">
        <v>25</v>
      </c>
      <c r="BN11" s="74" t="s">
        <v>24</v>
      </c>
      <c r="BO11" s="5" t="s">
        <v>24</v>
      </c>
      <c r="BP11" s="5" t="s">
        <v>25</v>
      </c>
      <c r="BQ11" s="5" t="s">
        <v>25</v>
      </c>
      <c r="BR11" s="46" t="s">
        <v>44</v>
      </c>
      <c r="BS11" s="5" t="s">
        <v>24</v>
      </c>
      <c r="BT11" s="5" t="s">
        <v>24</v>
      </c>
      <c r="BU11" s="5" t="s">
        <v>25</v>
      </c>
      <c r="BV11" s="5" t="s">
        <v>25</v>
      </c>
      <c r="BW11" s="46" t="s">
        <v>44</v>
      </c>
      <c r="BX11" s="5" t="s">
        <v>24</v>
      </c>
      <c r="BY11" s="5" t="s">
        <v>24</v>
      </c>
      <c r="BZ11" s="5" t="s">
        <v>25</v>
      </c>
      <c r="CA11" s="5" t="s">
        <v>25</v>
      </c>
      <c r="CB11" s="46" t="s">
        <v>44</v>
      </c>
      <c r="CC11" s="5" t="s">
        <v>24</v>
      </c>
      <c r="CD11" s="5" t="s">
        <v>24</v>
      </c>
      <c r="CE11" s="5" t="s">
        <v>25</v>
      </c>
      <c r="CF11" s="5" t="s">
        <v>25</v>
      </c>
      <c r="CG11" s="46" t="s">
        <v>44</v>
      </c>
      <c r="CH11" s="5" t="s">
        <v>24</v>
      </c>
      <c r="CI11" s="5" t="s">
        <v>24</v>
      </c>
      <c r="CJ11" s="5" t="s">
        <v>25</v>
      </c>
      <c r="CK11" s="5" t="s">
        <v>25</v>
      </c>
      <c r="CL11" s="46" t="s">
        <v>44</v>
      </c>
      <c r="CM11" s="5" t="s">
        <v>24</v>
      </c>
      <c r="CN11" s="5" t="s">
        <v>24</v>
      </c>
      <c r="CO11" s="5" t="s">
        <v>25</v>
      </c>
      <c r="CP11" s="5" t="s">
        <v>25</v>
      </c>
      <c r="CQ11" s="46" t="s">
        <v>44</v>
      </c>
      <c r="CR11" s="5" t="s">
        <v>24</v>
      </c>
      <c r="CS11" s="5" t="s">
        <v>24</v>
      </c>
      <c r="CT11" s="5" t="s">
        <v>25</v>
      </c>
      <c r="CU11" s="75" t="s">
        <v>25</v>
      </c>
      <c r="CV11" s="74" t="s">
        <v>24</v>
      </c>
      <c r="CW11" s="5" t="s">
        <v>24</v>
      </c>
      <c r="CX11" s="5" t="s">
        <v>25</v>
      </c>
      <c r="CY11" s="5" t="s">
        <v>25</v>
      </c>
      <c r="CZ11" s="46" t="s">
        <v>44</v>
      </c>
      <c r="DA11" s="5" t="s">
        <v>24</v>
      </c>
      <c r="DB11" s="5" t="s">
        <v>24</v>
      </c>
      <c r="DC11" s="5" t="s">
        <v>25</v>
      </c>
      <c r="DD11" s="5" t="s">
        <v>25</v>
      </c>
      <c r="DE11" s="46" t="s">
        <v>44</v>
      </c>
      <c r="DF11" s="5" t="s">
        <v>24</v>
      </c>
      <c r="DG11" s="5" t="s">
        <v>24</v>
      </c>
      <c r="DH11" s="5" t="s">
        <v>25</v>
      </c>
      <c r="DI11" s="75" t="s">
        <v>25</v>
      </c>
      <c r="DJ11" s="74" t="s">
        <v>24</v>
      </c>
      <c r="DK11" s="5" t="s">
        <v>24</v>
      </c>
      <c r="DL11" s="5" t="s">
        <v>25</v>
      </c>
      <c r="DM11" s="5" t="s">
        <v>25</v>
      </c>
      <c r="DN11" s="46" t="s">
        <v>44</v>
      </c>
      <c r="DO11" s="5" t="s">
        <v>24</v>
      </c>
      <c r="DP11" s="5" t="s">
        <v>24</v>
      </c>
      <c r="DQ11" s="5" t="s">
        <v>25</v>
      </c>
      <c r="DR11" s="5" t="s">
        <v>25</v>
      </c>
      <c r="DS11" s="46" t="s">
        <v>44</v>
      </c>
      <c r="DT11" s="5" t="s">
        <v>24</v>
      </c>
      <c r="DU11" s="5" t="s">
        <v>24</v>
      </c>
      <c r="DV11" s="5" t="s">
        <v>25</v>
      </c>
      <c r="DW11" s="5" t="s">
        <v>25</v>
      </c>
      <c r="DX11" s="46" t="s">
        <v>44</v>
      </c>
      <c r="DY11" s="5" t="s">
        <v>24</v>
      </c>
      <c r="DZ11" s="5" t="s">
        <v>24</v>
      </c>
      <c r="EA11" s="5" t="s">
        <v>25</v>
      </c>
      <c r="EB11" s="5" t="s">
        <v>25</v>
      </c>
      <c r="EC11" s="46" t="s">
        <v>44</v>
      </c>
      <c r="ED11" s="5" t="s">
        <v>24</v>
      </c>
      <c r="EE11" s="5" t="s">
        <v>24</v>
      </c>
      <c r="EF11" s="5" t="s">
        <v>25</v>
      </c>
      <c r="EG11" s="5" t="s">
        <v>25</v>
      </c>
      <c r="EH11" s="46" t="s">
        <v>44</v>
      </c>
      <c r="EI11" s="5" t="s">
        <v>24</v>
      </c>
      <c r="EJ11" s="5" t="s">
        <v>24</v>
      </c>
      <c r="EK11" s="5" t="s">
        <v>25</v>
      </c>
      <c r="EL11" s="5" t="s">
        <v>25</v>
      </c>
      <c r="EM11" s="46" t="s">
        <v>44</v>
      </c>
      <c r="EN11" s="5" t="s">
        <v>24</v>
      </c>
      <c r="EO11" s="5" t="s">
        <v>24</v>
      </c>
      <c r="EP11" s="5" t="s">
        <v>25</v>
      </c>
      <c r="EQ11" s="5" t="s">
        <v>25</v>
      </c>
      <c r="ER11" s="46" t="s">
        <v>44</v>
      </c>
      <c r="ES11" s="5" t="s">
        <v>24</v>
      </c>
      <c r="ET11" s="5" t="s">
        <v>24</v>
      </c>
      <c r="EU11" s="5" t="s">
        <v>25</v>
      </c>
      <c r="EV11" s="49" t="s">
        <v>25</v>
      </c>
      <c r="EW11" s="74" t="s">
        <v>24</v>
      </c>
      <c r="EX11" s="5" t="s">
        <v>24</v>
      </c>
      <c r="EY11" s="5" t="s">
        <v>25</v>
      </c>
      <c r="EZ11" s="5" t="s">
        <v>25</v>
      </c>
      <c r="FA11" s="46" t="s">
        <v>44</v>
      </c>
      <c r="FB11" s="5" t="s">
        <v>24</v>
      </c>
      <c r="FC11" s="5" t="s">
        <v>24</v>
      </c>
      <c r="FD11" s="5" t="s">
        <v>25</v>
      </c>
      <c r="FE11" s="5" t="s">
        <v>25</v>
      </c>
      <c r="FF11" s="46" t="s">
        <v>44</v>
      </c>
      <c r="FG11" s="5" t="s">
        <v>24</v>
      </c>
      <c r="FH11" s="5" t="s">
        <v>24</v>
      </c>
      <c r="FI11" s="5" t="s">
        <v>25</v>
      </c>
      <c r="FJ11" s="5" t="s">
        <v>25</v>
      </c>
      <c r="FK11" s="46" t="s">
        <v>44</v>
      </c>
      <c r="FL11" s="5" t="s">
        <v>24</v>
      </c>
      <c r="FM11" s="5" t="s">
        <v>24</v>
      </c>
      <c r="FN11" s="5" t="s">
        <v>25</v>
      </c>
      <c r="FO11" s="75" t="s">
        <v>25</v>
      </c>
      <c r="FP11" s="74" t="s">
        <v>24</v>
      </c>
      <c r="FQ11" s="5" t="s">
        <v>24</v>
      </c>
      <c r="FR11" s="5" t="s">
        <v>25</v>
      </c>
      <c r="FS11" s="5" t="s">
        <v>25</v>
      </c>
      <c r="FT11" s="46" t="s">
        <v>44</v>
      </c>
      <c r="FU11" s="5" t="s">
        <v>24</v>
      </c>
      <c r="FV11" s="5" t="s">
        <v>24</v>
      </c>
      <c r="FW11" s="5" t="s">
        <v>25</v>
      </c>
      <c r="FX11" s="5" t="s">
        <v>25</v>
      </c>
      <c r="FY11" s="46" t="s">
        <v>44</v>
      </c>
      <c r="FZ11" s="74" t="s">
        <v>24</v>
      </c>
      <c r="GA11" s="5" t="s">
        <v>24</v>
      </c>
      <c r="GB11" s="5" t="s">
        <v>25</v>
      </c>
      <c r="GC11" s="5" t="s">
        <v>25</v>
      </c>
      <c r="GD11" s="46" t="s">
        <v>44</v>
      </c>
      <c r="GE11" s="5" t="s">
        <v>24</v>
      </c>
      <c r="GF11" s="5" t="s">
        <v>24</v>
      </c>
      <c r="GG11" s="5" t="s">
        <v>25</v>
      </c>
      <c r="GH11" s="49" t="s">
        <v>25</v>
      </c>
      <c r="GI11" s="74" t="s">
        <v>24</v>
      </c>
      <c r="GJ11" s="5" t="s">
        <v>24</v>
      </c>
      <c r="GK11" s="5" t="s">
        <v>25</v>
      </c>
      <c r="GL11" s="5" t="s">
        <v>25</v>
      </c>
      <c r="GM11" s="46" t="s">
        <v>44</v>
      </c>
      <c r="GN11" s="5" t="s">
        <v>24</v>
      </c>
      <c r="GO11" s="5" t="s">
        <v>24</v>
      </c>
      <c r="GP11" s="5" t="s">
        <v>25</v>
      </c>
      <c r="GQ11" s="5" t="s">
        <v>25</v>
      </c>
      <c r="GR11" s="46" t="s">
        <v>44</v>
      </c>
      <c r="GS11" s="5" t="s">
        <v>24</v>
      </c>
      <c r="GT11" s="5" t="s">
        <v>24</v>
      </c>
      <c r="GU11" s="5" t="s">
        <v>25</v>
      </c>
      <c r="GV11" s="5" t="s">
        <v>25</v>
      </c>
      <c r="GW11" s="46" t="s">
        <v>44</v>
      </c>
      <c r="GX11" s="5" t="s">
        <v>24</v>
      </c>
      <c r="GY11" s="5" t="s">
        <v>24</v>
      </c>
      <c r="GZ11" s="5" t="s">
        <v>25</v>
      </c>
      <c r="HA11" s="5" t="s">
        <v>25</v>
      </c>
      <c r="HB11" s="46" t="s">
        <v>44</v>
      </c>
      <c r="HC11" s="5" t="s">
        <v>24</v>
      </c>
      <c r="HD11" s="5" t="s">
        <v>24</v>
      </c>
      <c r="HE11" s="5" t="s">
        <v>25</v>
      </c>
      <c r="HF11" s="5" t="s">
        <v>25</v>
      </c>
      <c r="HG11" s="46" t="s">
        <v>44</v>
      </c>
      <c r="HH11" s="5" t="s">
        <v>24</v>
      </c>
      <c r="HI11" s="5" t="s">
        <v>24</v>
      </c>
      <c r="HJ11" s="5" t="s">
        <v>25</v>
      </c>
      <c r="HK11" s="49" t="s">
        <v>25</v>
      </c>
      <c r="HL11" s="74" t="s">
        <v>24</v>
      </c>
      <c r="HM11" s="5" t="s">
        <v>24</v>
      </c>
      <c r="HN11" s="5" t="s">
        <v>25</v>
      </c>
      <c r="HO11" s="5" t="s">
        <v>25</v>
      </c>
      <c r="HP11" s="93" t="s">
        <v>44</v>
      </c>
      <c r="HQ11" s="74" t="s">
        <v>24</v>
      </c>
      <c r="HR11" s="5" t="s">
        <v>24</v>
      </c>
      <c r="HS11" s="5" t="s">
        <v>25</v>
      </c>
      <c r="HT11" s="5" t="s">
        <v>25</v>
      </c>
      <c r="HU11" s="46" t="s">
        <v>44</v>
      </c>
      <c r="HV11" s="5" t="s">
        <v>24</v>
      </c>
      <c r="HW11" s="5" t="s">
        <v>24</v>
      </c>
      <c r="HX11" s="5" t="s">
        <v>25</v>
      </c>
      <c r="HY11" s="5" t="s">
        <v>25</v>
      </c>
      <c r="HZ11" s="46" t="s">
        <v>44</v>
      </c>
      <c r="IA11" s="5" t="s">
        <v>24</v>
      </c>
      <c r="IB11" s="5" t="s">
        <v>24</v>
      </c>
      <c r="IC11" s="5" t="s">
        <v>25</v>
      </c>
      <c r="ID11" s="5" t="s">
        <v>25</v>
      </c>
      <c r="IE11" s="46" t="s">
        <v>44</v>
      </c>
      <c r="IF11" s="5" t="s">
        <v>24</v>
      </c>
      <c r="IG11" s="5" t="s">
        <v>24</v>
      </c>
      <c r="IH11" s="5" t="s">
        <v>25</v>
      </c>
      <c r="II11" s="5" t="s">
        <v>25</v>
      </c>
      <c r="IJ11" s="46" t="s">
        <v>44</v>
      </c>
      <c r="IK11" s="5" t="s">
        <v>24</v>
      </c>
      <c r="IL11" s="5" t="s">
        <v>24</v>
      </c>
      <c r="IM11" s="5" t="s">
        <v>25</v>
      </c>
      <c r="IN11" s="5" t="s">
        <v>25</v>
      </c>
      <c r="IO11" s="46" t="s">
        <v>44</v>
      </c>
      <c r="IP11" s="5" t="s">
        <v>24</v>
      </c>
      <c r="IQ11" s="5" t="s">
        <v>24</v>
      </c>
      <c r="IR11" s="5" t="s">
        <v>25</v>
      </c>
      <c r="IS11" s="5" t="s">
        <v>25</v>
      </c>
      <c r="IT11" s="46" t="s">
        <v>44</v>
      </c>
      <c r="IU11" s="5" t="s">
        <v>24</v>
      </c>
      <c r="IV11" s="5" t="s">
        <v>24</v>
      </c>
      <c r="IW11" s="5" t="s">
        <v>25</v>
      </c>
      <c r="IX11" s="5" t="s">
        <v>25</v>
      </c>
      <c r="IY11" s="46" t="s">
        <v>44</v>
      </c>
      <c r="IZ11" s="5" t="s">
        <v>24</v>
      </c>
      <c r="JA11" s="5" t="s">
        <v>24</v>
      </c>
      <c r="JB11" s="5" t="s">
        <v>25</v>
      </c>
      <c r="JC11" s="5" t="s">
        <v>25</v>
      </c>
      <c r="JD11" s="46" t="s">
        <v>44</v>
      </c>
      <c r="JE11" s="5" t="s">
        <v>24</v>
      </c>
      <c r="JF11" s="5" t="s">
        <v>24</v>
      </c>
      <c r="JG11" s="5" t="s">
        <v>25</v>
      </c>
      <c r="JH11" s="5" t="s">
        <v>25</v>
      </c>
      <c r="JI11" s="46" t="s">
        <v>44</v>
      </c>
      <c r="JJ11" s="5" t="s">
        <v>24</v>
      </c>
      <c r="JK11" s="5" t="s">
        <v>24</v>
      </c>
      <c r="JL11" s="5" t="s">
        <v>25</v>
      </c>
      <c r="JM11" s="5" t="s">
        <v>25</v>
      </c>
      <c r="JN11" s="46" t="s">
        <v>44</v>
      </c>
      <c r="JO11" s="5" t="s">
        <v>24</v>
      </c>
      <c r="JP11" s="5" t="s">
        <v>24</v>
      </c>
      <c r="JQ11" s="5" t="s">
        <v>25</v>
      </c>
      <c r="JR11" s="5" t="s">
        <v>25</v>
      </c>
      <c r="JS11" s="46" t="s">
        <v>44</v>
      </c>
      <c r="JT11" s="5" t="s">
        <v>24</v>
      </c>
      <c r="JU11" s="5" t="s">
        <v>24</v>
      </c>
      <c r="JV11" s="5" t="s">
        <v>25</v>
      </c>
      <c r="JW11" s="5" t="s">
        <v>25</v>
      </c>
      <c r="JX11" s="46" t="s">
        <v>44</v>
      </c>
      <c r="JY11" s="5" t="s">
        <v>24</v>
      </c>
      <c r="JZ11" s="5" t="s">
        <v>24</v>
      </c>
      <c r="KA11" s="5" t="s">
        <v>25</v>
      </c>
      <c r="KB11" s="5" t="s">
        <v>25</v>
      </c>
      <c r="KC11" s="46" t="s">
        <v>44</v>
      </c>
      <c r="KD11" s="5" t="s">
        <v>24</v>
      </c>
      <c r="KE11" s="5" t="s">
        <v>24</v>
      </c>
      <c r="KF11" s="5" t="s">
        <v>25</v>
      </c>
      <c r="KG11" s="5" t="s">
        <v>25</v>
      </c>
      <c r="KH11" s="46" t="s">
        <v>44</v>
      </c>
      <c r="KI11" s="5" t="s">
        <v>24</v>
      </c>
      <c r="KJ11" s="5" t="s">
        <v>24</v>
      </c>
      <c r="KK11" s="5" t="s">
        <v>25</v>
      </c>
      <c r="KL11" s="5" t="s">
        <v>25</v>
      </c>
      <c r="KM11" s="46" t="s">
        <v>44</v>
      </c>
      <c r="KN11" s="5" t="s">
        <v>24</v>
      </c>
      <c r="KO11" s="5" t="s">
        <v>24</v>
      </c>
      <c r="KP11" s="5" t="s">
        <v>25</v>
      </c>
      <c r="KQ11" s="5" t="s">
        <v>25</v>
      </c>
      <c r="KR11" s="46" t="s">
        <v>44</v>
      </c>
      <c r="KS11" s="5" t="s">
        <v>24</v>
      </c>
      <c r="KT11" s="5" t="s">
        <v>24</v>
      </c>
      <c r="KU11" s="5" t="s">
        <v>25</v>
      </c>
      <c r="KV11" s="5" t="s">
        <v>25</v>
      </c>
      <c r="KW11" s="46" t="s">
        <v>44</v>
      </c>
      <c r="KX11" s="5" t="s">
        <v>24</v>
      </c>
      <c r="KY11" s="5" t="s">
        <v>24</v>
      </c>
      <c r="KZ11" s="5" t="s">
        <v>25</v>
      </c>
      <c r="LA11" s="75" t="s">
        <v>25</v>
      </c>
      <c r="LB11" s="74" t="s">
        <v>24</v>
      </c>
      <c r="LC11" s="5" t="s">
        <v>24</v>
      </c>
      <c r="LD11" s="5" t="s">
        <v>25</v>
      </c>
      <c r="LE11" s="5" t="s">
        <v>25</v>
      </c>
      <c r="LF11" s="46" t="s">
        <v>44</v>
      </c>
      <c r="LG11" s="5" t="s">
        <v>24</v>
      </c>
      <c r="LH11" s="5" t="s">
        <v>24</v>
      </c>
      <c r="LI11" s="5" t="s">
        <v>25</v>
      </c>
      <c r="LJ11" s="5" t="s">
        <v>25</v>
      </c>
      <c r="LK11" s="46" t="s">
        <v>44</v>
      </c>
      <c r="LL11" s="5" t="s">
        <v>24</v>
      </c>
      <c r="LM11" s="5" t="s">
        <v>24</v>
      </c>
      <c r="LN11" s="5" t="s">
        <v>25</v>
      </c>
      <c r="LO11" s="75" t="s">
        <v>25</v>
      </c>
      <c r="LP11" s="74" t="s">
        <v>24</v>
      </c>
      <c r="LQ11" s="5" t="s">
        <v>24</v>
      </c>
      <c r="LR11" s="5" t="s">
        <v>25</v>
      </c>
      <c r="LS11" s="5" t="s">
        <v>25</v>
      </c>
      <c r="LT11" s="46" t="s">
        <v>44</v>
      </c>
      <c r="LU11" s="5" t="s">
        <v>24</v>
      </c>
      <c r="LV11" s="5" t="s">
        <v>24</v>
      </c>
      <c r="LW11" s="5" t="s">
        <v>25</v>
      </c>
      <c r="LX11" s="5" t="s">
        <v>25</v>
      </c>
      <c r="LY11" s="46" t="s">
        <v>44</v>
      </c>
      <c r="LZ11" s="5" t="s">
        <v>24</v>
      </c>
      <c r="MA11" s="5" t="s">
        <v>24</v>
      </c>
      <c r="MB11" s="5" t="s">
        <v>25</v>
      </c>
      <c r="MC11" s="5" t="s">
        <v>25</v>
      </c>
      <c r="MD11" s="46" t="s">
        <v>44</v>
      </c>
      <c r="ME11" s="5" t="s">
        <v>24</v>
      </c>
      <c r="MF11" s="5" t="s">
        <v>24</v>
      </c>
      <c r="MG11" s="5" t="s">
        <v>25</v>
      </c>
      <c r="MH11" s="5" t="s">
        <v>25</v>
      </c>
      <c r="MI11" s="46" t="s">
        <v>44</v>
      </c>
      <c r="MJ11" s="5" t="s">
        <v>24</v>
      </c>
      <c r="MK11" s="5" t="s">
        <v>24</v>
      </c>
      <c r="ML11" s="5" t="s">
        <v>25</v>
      </c>
      <c r="MM11" s="5" t="s">
        <v>25</v>
      </c>
      <c r="MN11" s="46" t="s">
        <v>44</v>
      </c>
      <c r="MO11" s="5" t="s">
        <v>24</v>
      </c>
      <c r="MP11" s="5" t="s">
        <v>24</v>
      </c>
      <c r="MQ11" s="5" t="s">
        <v>25</v>
      </c>
      <c r="MR11" s="75" t="s">
        <v>25</v>
      </c>
      <c r="MS11" s="74" t="s">
        <v>24</v>
      </c>
      <c r="MT11" s="5" t="s">
        <v>24</v>
      </c>
      <c r="MU11" s="5" t="s">
        <v>25</v>
      </c>
      <c r="MV11" s="5" t="s">
        <v>25</v>
      </c>
      <c r="MW11" s="46" t="s">
        <v>44</v>
      </c>
      <c r="MX11" s="5" t="s">
        <v>24</v>
      </c>
      <c r="MY11" s="5" t="s">
        <v>24</v>
      </c>
      <c r="MZ11" s="5" t="s">
        <v>25</v>
      </c>
      <c r="NA11" s="5" t="s">
        <v>25</v>
      </c>
      <c r="NB11" s="46" t="s">
        <v>44</v>
      </c>
      <c r="NC11" s="5" t="s">
        <v>24</v>
      </c>
      <c r="ND11" s="5" t="s">
        <v>24</v>
      </c>
      <c r="NE11" s="5" t="s">
        <v>25</v>
      </c>
      <c r="NF11" s="75" t="s">
        <v>25</v>
      </c>
      <c r="NG11" s="74" t="s">
        <v>24</v>
      </c>
      <c r="NH11" s="5" t="s">
        <v>24</v>
      </c>
      <c r="NI11" s="5" t="s">
        <v>25</v>
      </c>
      <c r="NJ11" s="5" t="s">
        <v>25</v>
      </c>
      <c r="NK11" s="46" t="s">
        <v>44</v>
      </c>
      <c r="NL11" s="74" t="s">
        <v>24</v>
      </c>
      <c r="NM11" s="5" t="s">
        <v>24</v>
      </c>
      <c r="NN11" s="5" t="s">
        <v>25</v>
      </c>
      <c r="NO11" s="5" t="s">
        <v>25</v>
      </c>
      <c r="NP11" s="46" t="s">
        <v>44</v>
      </c>
      <c r="NQ11" s="5" t="s">
        <v>24</v>
      </c>
      <c r="NR11" s="5" t="s">
        <v>24</v>
      </c>
      <c r="NS11" s="5" t="s">
        <v>25</v>
      </c>
      <c r="NT11" s="75" t="s">
        <v>25</v>
      </c>
      <c r="NU11" s="74" t="s">
        <v>24</v>
      </c>
      <c r="NV11" s="5" t="s">
        <v>24</v>
      </c>
      <c r="NW11" s="5" t="s">
        <v>25</v>
      </c>
      <c r="NX11" s="5" t="s">
        <v>25</v>
      </c>
      <c r="NY11" s="93" t="s">
        <v>44</v>
      </c>
      <c r="NZ11" s="74" t="s">
        <v>24</v>
      </c>
      <c r="OA11" s="5" t="s">
        <v>24</v>
      </c>
      <c r="OB11" s="5" t="s">
        <v>25</v>
      </c>
      <c r="OC11" s="5" t="s">
        <v>25</v>
      </c>
      <c r="OD11" s="46" t="s">
        <v>44</v>
      </c>
      <c r="OE11" s="74" t="s">
        <v>24</v>
      </c>
      <c r="OF11" s="5" t="s">
        <v>24</v>
      </c>
      <c r="OG11" s="5" t="s">
        <v>25</v>
      </c>
      <c r="OH11" s="5" t="s">
        <v>25</v>
      </c>
      <c r="OI11" s="46" t="s">
        <v>44</v>
      </c>
      <c r="OJ11" s="5" t="s">
        <v>24</v>
      </c>
      <c r="OK11" s="5" t="s">
        <v>24</v>
      </c>
      <c r="OL11" s="5" t="s">
        <v>25</v>
      </c>
      <c r="OM11" s="75" t="s">
        <v>25</v>
      </c>
      <c r="OO11" s="26"/>
      <c r="OP11"/>
    </row>
    <row r="12" spans="1:406" s="9" customFormat="1" ht="15.75" customHeight="1">
      <c r="A12" s="87"/>
      <c r="B12" s="8"/>
      <c r="C12" s="94" t="s">
        <v>63</v>
      </c>
      <c r="D12" s="87" t="s">
        <v>45</v>
      </c>
      <c r="E12" s="8" t="s">
        <v>46</v>
      </c>
      <c r="F12" s="8" t="s">
        <v>45</v>
      </c>
      <c r="G12" s="8" t="s">
        <v>46</v>
      </c>
      <c r="H12" s="88" t="s">
        <v>47</v>
      </c>
      <c r="I12" s="87" t="s">
        <v>45</v>
      </c>
      <c r="J12" s="8" t="s">
        <v>46</v>
      </c>
      <c r="K12" s="8" t="s">
        <v>45</v>
      </c>
      <c r="L12" s="8" t="s">
        <v>46</v>
      </c>
      <c r="M12" s="8" t="s">
        <v>47</v>
      </c>
      <c r="N12" s="8" t="s">
        <v>45</v>
      </c>
      <c r="O12" s="8" t="s">
        <v>46</v>
      </c>
      <c r="P12" s="8" t="s">
        <v>45</v>
      </c>
      <c r="Q12" s="8" t="s">
        <v>46</v>
      </c>
      <c r="R12" s="8" t="s">
        <v>47</v>
      </c>
      <c r="S12" s="8" t="s">
        <v>45</v>
      </c>
      <c r="T12" s="8" t="s">
        <v>46</v>
      </c>
      <c r="U12" s="8" t="s">
        <v>45</v>
      </c>
      <c r="V12" s="88" t="s">
        <v>46</v>
      </c>
      <c r="W12" s="87" t="s">
        <v>45</v>
      </c>
      <c r="X12" s="8" t="s">
        <v>46</v>
      </c>
      <c r="Y12" s="8" t="s">
        <v>45</v>
      </c>
      <c r="Z12" s="8" t="s">
        <v>46</v>
      </c>
      <c r="AA12" s="88" t="s">
        <v>47</v>
      </c>
      <c r="AB12" s="87" t="s">
        <v>45</v>
      </c>
      <c r="AC12" s="8" t="s">
        <v>46</v>
      </c>
      <c r="AD12" s="8" t="s">
        <v>45</v>
      </c>
      <c r="AE12" s="8" t="s">
        <v>46</v>
      </c>
      <c r="AF12" s="8" t="s">
        <v>47</v>
      </c>
      <c r="AG12" s="8" t="s">
        <v>45</v>
      </c>
      <c r="AH12" s="8" t="s">
        <v>46</v>
      </c>
      <c r="AI12" s="8" t="s">
        <v>45</v>
      </c>
      <c r="AJ12" s="8" t="s">
        <v>46</v>
      </c>
      <c r="AK12" s="8" t="s">
        <v>47</v>
      </c>
      <c r="AL12" s="10" t="s">
        <v>45</v>
      </c>
      <c r="AM12" s="10" t="s">
        <v>46</v>
      </c>
      <c r="AN12" s="10" t="s">
        <v>45</v>
      </c>
      <c r="AO12" s="77" t="s">
        <v>46</v>
      </c>
      <c r="AP12" s="87" t="s">
        <v>45</v>
      </c>
      <c r="AQ12" s="8" t="s">
        <v>46</v>
      </c>
      <c r="AR12" s="8" t="s">
        <v>45</v>
      </c>
      <c r="AS12" s="8" t="s">
        <v>46</v>
      </c>
      <c r="AT12" s="88" t="s">
        <v>47</v>
      </c>
      <c r="AU12" s="87" t="s">
        <v>45</v>
      </c>
      <c r="AV12" s="8" t="s">
        <v>46</v>
      </c>
      <c r="AW12" s="8" t="s">
        <v>45</v>
      </c>
      <c r="AX12" s="8" t="s">
        <v>46</v>
      </c>
      <c r="AY12" s="88" t="s">
        <v>47</v>
      </c>
      <c r="AZ12" s="87" t="s">
        <v>45</v>
      </c>
      <c r="BA12" s="8" t="s">
        <v>46</v>
      </c>
      <c r="BB12" s="8" t="s">
        <v>45</v>
      </c>
      <c r="BC12" s="8" t="s">
        <v>46</v>
      </c>
      <c r="BD12" s="8" t="s">
        <v>47</v>
      </c>
      <c r="BE12" s="8" t="s">
        <v>45</v>
      </c>
      <c r="BF12" s="8" t="s">
        <v>46</v>
      </c>
      <c r="BG12" s="8" t="s">
        <v>45</v>
      </c>
      <c r="BH12" s="8" t="s">
        <v>46</v>
      </c>
      <c r="BI12" s="8" t="s">
        <v>47</v>
      </c>
      <c r="BJ12" s="10" t="s">
        <v>45</v>
      </c>
      <c r="BK12" s="10" t="s">
        <v>46</v>
      </c>
      <c r="BL12" s="10" t="s">
        <v>45</v>
      </c>
      <c r="BM12" s="77" t="s">
        <v>46</v>
      </c>
      <c r="BN12" s="87" t="s">
        <v>45</v>
      </c>
      <c r="BO12" s="8" t="s">
        <v>46</v>
      </c>
      <c r="BP12" s="8" t="s">
        <v>45</v>
      </c>
      <c r="BQ12" s="8" t="s">
        <v>46</v>
      </c>
      <c r="BR12" s="8" t="s">
        <v>47</v>
      </c>
      <c r="BS12" s="10" t="s">
        <v>45</v>
      </c>
      <c r="BT12" s="10" t="s">
        <v>46</v>
      </c>
      <c r="BU12" s="10" t="s">
        <v>45</v>
      </c>
      <c r="BV12" s="10" t="s">
        <v>46</v>
      </c>
      <c r="BW12" s="10" t="s">
        <v>47</v>
      </c>
      <c r="BX12" s="10" t="s">
        <v>45</v>
      </c>
      <c r="BY12" s="10" t="s">
        <v>46</v>
      </c>
      <c r="BZ12" s="10" t="s">
        <v>45</v>
      </c>
      <c r="CA12" s="10" t="s">
        <v>46</v>
      </c>
      <c r="CB12" s="10" t="s">
        <v>47</v>
      </c>
      <c r="CC12" s="10" t="s">
        <v>45</v>
      </c>
      <c r="CD12" s="10" t="s">
        <v>46</v>
      </c>
      <c r="CE12" s="10" t="s">
        <v>45</v>
      </c>
      <c r="CF12" s="10" t="s">
        <v>46</v>
      </c>
      <c r="CG12" s="10" t="s">
        <v>47</v>
      </c>
      <c r="CH12" s="10" t="s">
        <v>45</v>
      </c>
      <c r="CI12" s="10" t="s">
        <v>46</v>
      </c>
      <c r="CJ12" s="10" t="s">
        <v>45</v>
      </c>
      <c r="CK12" s="10" t="s">
        <v>46</v>
      </c>
      <c r="CL12" s="10" t="s">
        <v>47</v>
      </c>
      <c r="CM12" s="10" t="s">
        <v>45</v>
      </c>
      <c r="CN12" s="10" t="s">
        <v>46</v>
      </c>
      <c r="CO12" s="10" t="s">
        <v>45</v>
      </c>
      <c r="CP12" s="10" t="s">
        <v>46</v>
      </c>
      <c r="CQ12" s="10" t="s">
        <v>47</v>
      </c>
      <c r="CR12" s="10" t="s">
        <v>45</v>
      </c>
      <c r="CS12" s="10" t="s">
        <v>46</v>
      </c>
      <c r="CT12" s="10" t="s">
        <v>45</v>
      </c>
      <c r="CU12" s="77" t="s">
        <v>46</v>
      </c>
      <c r="CV12" s="76" t="s">
        <v>45</v>
      </c>
      <c r="CW12" s="10" t="s">
        <v>46</v>
      </c>
      <c r="CX12" s="10" t="s">
        <v>45</v>
      </c>
      <c r="CY12" s="10" t="s">
        <v>46</v>
      </c>
      <c r="CZ12" s="10" t="s">
        <v>47</v>
      </c>
      <c r="DA12" s="10" t="s">
        <v>45</v>
      </c>
      <c r="DB12" s="10" t="s">
        <v>46</v>
      </c>
      <c r="DC12" s="10" t="s">
        <v>45</v>
      </c>
      <c r="DD12" s="10" t="s">
        <v>46</v>
      </c>
      <c r="DE12" s="10" t="s">
        <v>47</v>
      </c>
      <c r="DF12" s="10" t="s">
        <v>45</v>
      </c>
      <c r="DG12" s="10" t="s">
        <v>46</v>
      </c>
      <c r="DH12" s="10" t="s">
        <v>45</v>
      </c>
      <c r="DI12" s="77" t="s">
        <v>46</v>
      </c>
      <c r="DJ12" s="76" t="s">
        <v>45</v>
      </c>
      <c r="DK12" s="10" t="s">
        <v>46</v>
      </c>
      <c r="DL12" s="10" t="s">
        <v>45</v>
      </c>
      <c r="DM12" s="10" t="s">
        <v>46</v>
      </c>
      <c r="DN12" s="10" t="s">
        <v>47</v>
      </c>
      <c r="DO12" s="10" t="s">
        <v>45</v>
      </c>
      <c r="DP12" s="10" t="s">
        <v>46</v>
      </c>
      <c r="DQ12" s="10" t="s">
        <v>45</v>
      </c>
      <c r="DR12" s="10" t="s">
        <v>46</v>
      </c>
      <c r="DS12" s="10" t="s">
        <v>47</v>
      </c>
      <c r="DT12" s="10" t="s">
        <v>45</v>
      </c>
      <c r="DU12" s="10" t="s">
        <v>46</v>
      </c>
      <c r="DV12" s="10" t="s">
        <v>45</v>
      </c>
      <c r="DW12" s="10" t="s">
        <v>46</v>
      </c>
      <c r="DX12" s="10" t="s">
        <v>47</v>
      </c>
      <c r="DY12" s="8" t="s">
        <v>45</v>
      </c>
      <c r="DZ12" s="8" t="s">
        <v>46</v>
      </c>
      <c r="EA12" s="8" t="s">
        <v>45</v>
      </c>
      <c r="EB12" s="8" t="s">
        <v>46</v>
      </c>
      <c r="EC12" s="8" t="s">
        <v>47</v>
      </c>
      <c r="ED12" s="8" t="s">
        <v>45</v>
      </c>
      <c r="EE12" s="8" t="s">
        <v>46</v>
      </c>
      <c r="EF12" s="8" t="s">
        <v>45</v>
      </c>
      <c r="EG12" s="8" t="s">
        <v>46</v>
      </c>
      <c r="EH12" s="8" t="s">
        <v>47</v>
      </c>
      <c r="EI12" s="10" t="s">
        <v>45</v>
      </c>
      <c r="EJ12" s="10" t="s">
        <v>46</v>
      </c>
      <c r="EK12" s="10" t="s">
        <v>45</v>
      </c>
      <c r="EL12" s="10" t="s">
        <v>46</v>
      </c>
      <c r="EM12" s="10" t="s">
        <v>47</v>
      </c>
      <c r="EN12" s="10" t="s">
        <v>45</v>
      </c>
      <c r="EO12" s="10" t="s">
        <v>46</v>
      </c>
      <c r="EP12" s="10" t="s">
        <v>45</v>
      </c>
      <c r="EQ12" s="10" t="s">
        <v>46</v>
      </c>
      <c r="ER12" s="10" t="s">
        <v>47</v>
      </c>
      <c r="ES12" s="10" t="s">
        <v>45</v>
      </c>
      <c r="ET12" s="10" t="s">
        <v>46</v>
      </c>
      <c r="EU12" s="10" t="s">
        <v>45</v>
      </c>
      <c r="EV12" s="47" t="s">
        <v>46</v>
      </c>
      <c r="EW12" s="87" t="s">
        <v>45</v>
      </c>
      <c r="EX12" s="8" t="s">
        <v>46</v>
      </c>
      <c r="EY12" s="8" t="s">
        <v>45</v>
      </c>
      <c r="EZ12" s="8" t="s">
        <v>46</v>
      </c>
      <c r="FA12" s="8" t="s">
        <v>47</v>
      </c>
      <c r="FB12" s="8" t="s">
        <v>45</v>
      </c>
      <c r="FC12" s="8" t="s">
        <v>46</v>
      </c>
      <c r="FD12" s="8" t="s">
        <v>45</v>
      </c>
      <c r="FE12" s="8" t="s">
        <v>46</v>
      </c>
      <c r="FF12" s="8" t="s">
        <v>47</v>
      </c>
      <c r="FG12" s="8" t="s">
        <v>45</v>
      </c>
      <c r="FH12" s="8" t="s">
        <v>46</v>
      </c>
      <c r="FI12" s="8" t="s">
        <v>45</v>
      </c>
      <c r="FJ12" s="8" t="s">
        <v>46</v>
      </c>
      <c r="FK12" s="8" t="s">
        <v>47</v>
      </c>
      <c r="FL12" s="10" t="s">
        <v>45</v>
      </c>
      <c r="FM12" s="10" t="s">
        <v>46</v>
      </c>
      <c r="FN12" s="10" t="s">
        <v>45</v>
      </c>
      <c r="FO12" s="77" t="s">
        <v>46</v>
      </c>
      <c r="FP12" s="76" t="s">
        <v>45</v>
      </c>
      <c r="FQ12" s="10" t="s">
        <v>46</v>
      </c>
      <c r="FR12" s="10" t="s">
        <v>45</v>
      </c>
      <c r="FS12" s="10" t="s">
        <v>46</v>
      </c>
      <c r="FT12" s="10" t="s">
        <v>47</v>
      </c>
      <c r="FU12" s="10" t="s">
        <v>45</v>
      </c>
      <c r="FV12" s="10" t="s">
        <v>46</v>
      </c>
      <c r="FW12" s="10" t="s">
        <v>45</v>
      </c>
      <c r="FX12" s="10" t="s">
        <v>46</v>
      </c>
      <c r="FY12" s="10" t="s">
        <v>47</v>
      </c>
      <c r="FZ12" s="76" t="s">
        <v>45</v>
      </c>
      <c r="GA12" s="10" t="s">
        <v>46</v>
      </c>
      <c r="GB12" s="10" t="s">
        <v>45</v>
      </c>
      <c r="GC12" s="10" t="s">
        <v>46</v>
      </c>
      <c r="GD12" s="10" t="s">
        <v>47</v>
      </c>
      <c r="GE12" s="10" t="s">
        <v>45</v>
      </c>
      <c r="GF12" s="10" t="s">
        <v>46</v>
      </c>
      <c r="GG12" s="10" t="s">
        <v>45</v>
      </c>
      <c r="GH12" s="47" t="s">
        <v>46</v>
      </c>
      <c r="GI12" s="76" t="s">
        <v>45</v>
      </c>
      <c r="GJ12" s="10" t="s">
        <v>46</v>
      </c>
      <c r="GK12" s="10" t="s">
        <v>45</v>
      </c>
      <c r="GL12" s="10" t="s">
        <v>46</v>
      </c>
      <c r="GM12" s="10" t="s">
        <v>47</v>
      </c>
      <c r="GN12" s="48" t="s">
        <v>45</v>
      </c>
      <c r="GO12" s="10" t="s">
        <v>46</v>
      </c>
      <c r="GP12" s="10" t="s">
        <v>45</v>
      </c>
      <c r="GQ12" s="10" t="s">
        <v>46</v>
      </c>
      <c r="GR12" s="10" t="s">
        <v>47</v>
      </c>
      <c r="GS12" s="48" t="s">
        <v>45</v>
      </c>
      <c r="GT12" s="10" t="s">
        <v>46</v>
      </c>
      <c r="GU12" s="10" t="s">
        <v>45</v>
      </c>
      <c r="GV12" s="10" t="s">
        <v>46</v>
      </c>
      <c r="GW12" s="10" t="s">
        <v>47</v>
      </c>
      <c r="GX12" s="48" t="s">
        <v>45</v>
      </c>
      <c r="GY12" s="10" t="s">
        <v>46</v>
      </c>
      <c r="GZ12" s="10" t="s">
        <v>45</v>
      </c>
      <c r="HA12" s="10" t="s">
        <v>46</v>
      </c>
      <c r="HB12" s="10" t="s">
        <v>47</v>
      </c>
      <c r="HC12" s="48" t="s">
        <v>45</v>
      </c>
      <c r="HD12" s="10" t="s">
        <v>46</v>
      </c>
      <c r="HE12" s="10" t="s">
        <v>45</v>
      </c>
      <c r="HF12" s="10" t="s">
        <v>46</v>
      </c>
      <c r="HG12" s="10" t="s">
        <v>47</v>
      </c>
      <c r="HH12" s="10" t="s">
        <v>45</v>
      </c>
      <c r="HI12" s="10" t="s">
        <v>46</v>
      </c>
      <c r="HJ12" s="10" t="s">
        <v>45</v>
      </c>
      <c r="HK12" s="47" t="s">
        <v>46</v>
      </c>
      <c r="HL12" s="76" t="s">
        <v>45</v>
      </c>
      <c r="HM12" s="10" t="s">
        <v>46</v>
      </c>
      <c r="HN12" s="10" t="s">
        <v>45</v>
      </c>
      <c r="HO12" s="10" t="s">
        <v>46</v>
      </c>
      <c r="HP12" s="77" t="s">
        <v>47</v>
      </c>
      <c r="HQ12" s="76" t="s">
        <v>45</v>
      </c>
      <c r="HR12" s="10" t="s">
        <v>46</v>
      </c>
      <c r="HS12" s="10" t="s">
        <v>45</v>
      </c>
      <c r="HT12" s="10" t="s">
        <v>46</v>
      </c>
      <c r="HU12" s="10" t="s">
        <v>47</v>
      </c>
      <c r="HV12" s="48" t="s">
        <v>45</v>
      </c>
      <c r="HW12" s="10" t="s">
        <v>46</v>
      </c>
      <c r="HX12" s="10" t="s">
        <v>45</v>
      </c>
      <c r="HY12" s="10" t="s">
        <v>46</v>
      </c>
      <c r="HZ12" s="10" t="s">
        <v>47</v>
      </c>
      <c r="IA12" s="48" t="s">
        <v>45</v>
      </c>
      <c r="IB12" s="10" t="s">
        <v>46</v>
      </c>
      <c r="IC12" s="10" t="s">
        <v>45</v>
      </c>
      <c r="ID12" s="10" t="s">
        <v>46</v>
      </c>
      <c r="IE12" s="10" t="s">
        <v>47</v>
      </c>
      <c r="IF12" s="48" t="s">
        <v>45</v>
      </c>
      <c r="IG12" s="10" t="s">
        <v>46</v>
      </c>
      <c r="IH12" s="10" t="s">
        <v>45</v>
      </c>
      <c r="II12" s="10" t="s">
        <v>46</v>
      </c>
      <c r="IJ12" s="10" t="s">
        <v>47</v>
      </c>
      <c r="IK12" s="48" t="s">
        <v>45</v>
      </c>
      <c r="IL12" s="10" t="s">
        <v>46</v>
      </c>
      <c r="IM12" s="10" t="s">
        <v>45</v>
      </c>
      <c r="IN12" s="10" t="s">
        <v>46</v>
      </c>
      <c r="IO12" s="10" t="s">
        <v>47</v>
      </c>
      <c r="IP12" s="48" t="s">
        <v>45</v>
      </c>
      <c r="IQ12" s="10" t="s">
        <v>46</v>
      </c>
      <c r="IR12" s="10" t="s">
        <v>45</v>
      </c>
      <c r="IS12" s="10" t="s">
        <v>46</v>
      </c>
      <c r="IT12" s="10" t="s">
        <v>47</v>
      </c>
      <c r="IU12" s="48" t="s">
        <v>45</v>
      </c>
      <c r="IV12" s="10" t="s">
        <v>46</v>
      </c>
      <c r="IW12" s="10" t="s">
        <v>45</v>
      </c>
      <c r="IX12" s="10" t="s">
        <v>46</v>
      </c>
      <c r="IY12" s="10" t="s">
        <v>47</v>
      </c>
      <c r="IZ12" s="48" t="s">
        <v>45</v>
      </c>
      <c r="JA12" s="10" t="s">
        <v>46</v>
      </c>
      <c r="JB12" s="10" t="s">
        <v>45</v>
      </c>
      <c r="JC12" s="10" t="s">
        <v>46</v>
      </c>
      <c r="JD12" s="10" t="s">
        <v>47</v>
      </c>
      <c r="JE12" s="48" t="s">
        <v>45</v>
      </c>
      <c r="JF12" s="10" t="s">
        <v>46</v>
      </c>
      <c r="JG12" s="10" t="s">
        <v>45</v>
      </c>
      <c r="JH12" s="10" t="s">
        <v>46</v>
      </c>
      <c r="JI12" s="10" t="s">
        <v>47</v>
      </c>
      <c r="JJ12" s="48" t="s">
        <v>45</v>
      </c>
      <c r="JK12" s="10" t="s">
        <v>46</v>
      </c>
      <c r="JL12" s="10" t="s">
        <v>45</v>
      </c>
      <c r="JM12" s="10" t="s">
        <v>46</v>
      </c>
      <c r="JN12" s="10" t="s">
        <v>47</v>
      </c>
      <c r="JO12" s="48" t="s">
        <v>45</v>
      </c>
      <c r="JP12" s="10" t="s">
        <v>46</v>
      </c>
      <c r="JQ12" s="10" t="s">
        <v>45</v>
      </c>
      <c r="JR12" s="10" t="s">
        <v>46</v>
      </c>
      <c r="JS12" s="10" t="s">
        <v>47</v>
      </c>
      <c r="JT12" s="48" t="s">
        <v>45</v>
      </c>
      <c r="JU12" s="10" t="s">
        <v>46</v>
      </c>
      <c r="JV12" s="10" t="s">
        <v>45</v>
      </c>
      <c r="JW12" s="10" t="s">
        <v>46</v>
      </c>
      <c r="JX12" s="10" t="s">
        <v>47</v>
      </c>
      <c r="JY12" s="48" t="s">
        <v>45</v>
      </c>
      <c r="JZ12" s="10" t="s">
        <v>46</v>
      </c>
      <c r="KA12" s="10" t="s">
        <v>45</v>
      </c>
      <c r="KB12" s="10" t="s">
        <v>46</v>
      </c>
      <c r="KC12" s="10" t="s">
        <v>47</v>
      </c>
      <c r="KD12" s="48" t="s">
        <v>45</v>
      </c>
      <c r="KE12" s="10" t="s">
        <v>46</v>
      </c>
      <c r="KF12" s="10" t="s">
        <v>45</v>
      </c>
      <c r="KG12" s="10" t="s">
        <v>46</v>
      </c>
      <c r="KH12" s="10" t="s">
        <v>47</v>
      </c>
      <c r="KI12" s="48" t="s">
        <v>45</v>
      </c>
      <c r="KJ12" s="10" t="s">
        <v>46</v>
      </c>
      <c r="KK12" s="10" t="s">
        <v>45</v>
      </c>
      <c r="KL12" s="10" t="s">
        <v>46</v>
      </c>
      <c r="KM12" s="10" t="s">
        <v>47</v>
      </c>
      <c r="KN12" s="48" t="s">
        <v>45</v>
      </c>
      <c r="KO12" s="10" t="s">
        <v>46</v>
      </c>
      <c r="KP12" s="10" t="s">
        <v>45</v>
      </c>
      <c r="KQ12" s="10" t="s">
        <v>46</v>
      </c>
      <c r="KR12" s="10" t="s">
        <v>47</v>
      </c>
      <c r="KS12" s="48" t="s">
        <v>45</v>
      </c>
      <c r="KT12" s="10" t="s">
        <v>46</v>
      </c>
      <c r="KU12" s="10" t="s">
        <v>45</v>
      </c>
      <c r="KV12" s="10" t="s">
        <v>46</v>
      </c>
      <c r="KW12" s="10" t="s">
        <v>47</v>
      </c>
      <c r="KX12" s="10" t="s">
        <v>45</v>
      </c>
      <c r="KY12" s="10" t="s">
        <v>46</v>
      </c>
      <c r="KZ12" s="10" t="s">
        <v>45</v>
      </c>
      <c r="LA12" s="77" t="s">
        <v>46</v>
      </c>
      <c r="LB12" s="76" t="s">
        <v>45</v>
      </c>
      <c r="LC12" s="10" t="s">
        <v>46</v>
      </c>
      <c r="LD12" s="10" t="s">
        <v>45</v>
      </c>
      <c r="LE12" s="10" t="s">
        <v>46</v>
      </c>
      <c r="LF12" s="10" t="s">
        <v>47</v>
      </c>
      <c r="LG12" s="48" t="s">
        <v>45</v>
      </c>
      <c r="LH12" s="10" t="s">
        <v>46</v>
      </c>
      <c r="LI12" s="10" t="s">
        <v>45</v>
      </c>
      <c r="LJ12" s="10" t="s">
        <v>46</v>
      </c>
      <c r="LK12" s="10" t="s">
        <v>47</v>
      </c>
      <c r="LL12" s="10" t="s">
        <v>45</v>
      </c>
      <c r="LM12" s="10" t="s">
        <v>46</v>
      </c>
      <c r="LN12" s="10" t="s">
        <v>45</v>
      </c>
      <c r="LO12" s="77" t="s">
        <v>46</v>
      </c>
      <c r="LP12" s="76" t="s">
        <v>45</v>
      </c>
      <c r="LQ12" s="10" t="s">
        <v>46</v>
      </c>
      <c r="LR12" s="10" t="s">
        <v>45</v>
      </c>
      <c r="LS12" s="10" t="s">
        <v>46</v>
      </c>
      <c r="LT12" s="10" t="s">
        <v>47</v>
      </c>
      <c r="LU12" s="48" t="s">
        <v>45</v>
      </c>
      <c r="LV12" s="10" t="s">
        <v>46</v>
      </c>
      <c r="LW12" s="10" t="s">
        <v>45</v>
      </c>
      <c r="LX12" s="10" t="s">
        <v>46</v>
      </c>
      <c r="LY12" s="10" t="s">
        <v>47</v>
      </c>
      <c r="LZ12" s="48" t="s">
        <v>45</v>
      </c>
      <c r="MA12" s="10" t="s">
        <v>46</v>
      </c>
      <c r="MB12" s="10" t="s">
        <v>45</v>
      </c>
      <c r="MC12" s="10" t="s">
        <v>46</v>
      </c>
      <c r="MD12" s="10" t="s">
        <v>47</v>
      </c>
      <c r="ME12" s="48" t="s">
        <v>45</v>
      </c>
      <c r="MF12" s="10" t="s">
        <v>46</v>
      </c>
      <c r="MG12" s="10" t="s">
        <v>45</v>
      </c>
      <c r="MH12" s="10" t="s">
        <v>46</v>
      </c>
      <c r="MI12" s="10" t="s">
        <v>47</v>
      </c>
      <c r="MJ12" s="48" t="s">
        <v>45</v>
      </c>
      <c r="MK12" s="10" t="s">
        <v>46</v>
      </c>
      <c r="ML12" s="10" t="s">
        <v>45</v>
      </c>
      <c r="MM12" s="10" t="s">
        <v>46</v>
      </c>
      <c r="MN12" s="10" t="s">
        <v>47</v>
      </c>
      <c r="MO12" s="10" t="s">
        <v>45</v>
      </c>
      <c r="MP12" s="10" t="s">
        <v>46</v>
      </c>
      <c r="MQ12" s="10" t="s">
        <v>45</v>
      </c>
      <c r="MR12" s="77" t="s">
        <v>46</v>
      </c>
      <c r="MS12" s="76" t="s">
        <v>45</v>
      </c>
      <c r="MT12" s="10" t="s">
        <v>46</v>
      </c>
      <c r="MU12" s="10" t="s">
        <v>45</v>
      </c>
      <c r="MV12" s="10" t="s">
        <v>46</v>
      </c>
      <c r="MW12" s="10" t="s">
        <v>47</v>
      </c>
      <c r="MX12" s="48" t="s">
        <v>45</v>
      </c>
      <c r="MY12" s="10" t="s">
        <v>46</v>
      </c>
      <c r="MZ12" s="10" t="s">
        <v>45</v>
      </c>
      <c r="NA12" s="10" t="s">
        <v>46</v>
      </c>
      <c r="NB12" s="10" t="s">
        <v>47</v>
      </c>
      <c r="NC12" s="10" t="s">
        <v>45</v>
      </c>
      <c r="ND12" s="10" t="s">
        <v>46</v>
      </c>
      <c r="NE12" s="10" t="s">
        <v>45</v>
      </c>
      <c r="NF12" s="77" t="s">
        <v>46</v>
      </c>
      <c r="NG12" s="76" t="s">
        <v>45</v>
      </c>
      <c r="NH12" s="10" t="s">
        <v>46</v>
      </c>
      <c r="NI12" s="10" t="s">
        <v>45</v>
      </c>
      <c r="NJ12" s="10" t="s">
        <v>46</v>
      </c>
      <c r="NK12" s="10" t="s">
        <v>47</v>
      </c>
      <c r="NL12" s="76" t="s">
        <v>45</v>
      </c>
      <c r="NM12" s="10" t="s">
        <v>46</v>
      </c>
      <c r="NN12" s="10" t="s">
        <v>45</v>
      </c>
      <c r="NO12" s="10" t="s">
        <v>46</v>
      </c>
      <c r="NP12" s="10" t="s">
        <v>47</v>
      </c>
      <c r="NQ12" s="10" t="s">
        <v>45</v>
      </c>
      <c r="NR12" s="10" t="s">
        <v>46</v>
      </c>
      <c r="NS12" s="10" t="s">
        <v>45</v>
      </c>
      <c r="NT12" s="77" t="s">
        <v>46</v>
      </c>
      <c r="NU12" s="76" t="s">
        <v>45</v>
      </c>
      <c r="NV12" s="10" t="s">
        <v>46</v>
      </c>
      <c r="NW12" s="10" t="s">
        <v>45</v>
      </c>
      <c r="NX12" s="10" t="s">
        <v>46</v>
      </c>
      <c r="NY12" s="77" t="s">
        <v>47</v>
      </c>
      <c r="NZ12" s="76" t="s">
        <v>45</v>
      </c>
      <c r="OA12" s="10" t="s">
        <v>46</v>
      </c>
      <c r="OB12" s="10" t="s">
        <v>45</v>
      </c>
      <c r="OC12" s="10" t="s">
        <v>46</v>
      </c>
      <c r="OD12" s="10" t="s">
        <v>47</v>
      </c>
      <c r="OE12" s="76" t="s">
        <v>45</v>
      </c>
      <c r="OF12" s="10" t="s">
        <v>46</v>
      </c>
      <c r="OG12" s="10" t="s">
        <v>45</v>
      </c>
      <c r="OH12" s="10" t="s">
        <v>46</v>
      </c>
      <c r="OI12" s="10" t="s">
        <v>47</v>
      </c>
      <c r="OJ12" s="10" t="s">
        <v>45</v>
      </c>
      <c r="OK12" s="10" t="s">
        <v>46</v>
      </c>
      <c r="OL12" s="10" t="s">
        <v>45</v>
      </c>
      <c r="OM12" s="77" t="s">
        <v>46</v>
      </c>
    </row>
    <row r="13" spans="1:406" s="9" customFormat="1" ht="15.75" customHeight="1">
      <c r="A13" s="76"/>
      <c r="B13" s="10"/>
      <c r="C13" s="95"/>
      <c r="D13" s="76"/>
      <c r="E13" s="10"/>
      <c r="F13" s="10"/>
      <c r="G13" s="10"/>
      <c r="H13" s="77"/>
      <c r="I13" s="8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8"/>
      <c r="W13" s="76"/>
      <c r="X13" s="10"/>
      <c r="Y13" s="10"/>
      <c r="Z13" s="10"/>
      <c r="AA13" s="77"/>
      <c r="AB13" s="76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77"/>
      <c r="AP13" s="76"/>
      <c r="AQ13" s="10"/>
      <c r="AR13" s="10"/>
      <c r="AS13" s="10"/>
      <c r="AT13" s="77"/>
      <c r="AU13" s="76"/>
      <c r="AV13" s="10"/>
      <c r="AW13" s="10"/>
      <c r="AX13" s="10"/>
      <c r="AY13" s="77"/>
      <c r="AZ13" s="76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77"/>
      <c r="BN13" s="76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77"/>
      <c r="CV13" s="76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77"/>
      <c r="DJ13" s="76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27"/>
      <c r="EQ13" s="10"/>
      <c r="ER13" s="10"/>
      <c r="ES13" s="10"/>
      <c r="ET13" s="10"/>
      <c r="EU13" s="129"/>
      <c r="EV13" s="47"/>
      <c r="EW13" s="76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77"/>
      <c r="FP13" s="76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47"/>
      <c r="GI13" s="76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47"/>
      <c r="HL13" s="76"/>
      <c r="HM13" s="10"/>
      <c r="HN13" s="10"/>
      <c r="HO13" s="10"/>
      <c r="HP13" s="77"/>
      <c r="HQ13" s="87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133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8"/>
      <c r="LB13" s="76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77"/>
      <c r="LP13" s="76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77"/>
      <c r="MS13" s="76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77"/>
      <c r="NG13" s="112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131"/>
      <c r="NT13" s="152"/>
      <c r="NU13" s="76"/>
      <c r="NV13" s="10"/>
      <c r="NW13" s="10"/>
      <c r="NX13" s="10"/>
      <c r="NY13" s="77"/>
      <c r="NZ13" s="76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88"/>
    </row>
    <row r="14" spans="1:406" s="29" customFormat="1">
      <c r="A14" s="102">
        <v>630036</v>
      </c>
      <c r="B14" s="103">
        <v>3409</v>
      </c>
      <c r="C14" s="104" t="s">
        <v>28</v>
      </c>
      <c r="D14" s="142">
        <v>11</v>
      </c>
      <c r="E14" s="56">
        <v>2</v>
      </c>
      <c r="F14" s="57">
        <v>2335.5479999999998</v>
      </c>
      <c r="G14" s="57">
        <v>298.54000000000002</v>
      </c>
      <c r="H14" s="91">
        <v>0.18181818181818182</v>
      </c>
      <c r="I14" s="89">
        <v>5</v>
      </c>
      <c r="J14" s="56">
        <v>2</v>
      </c>
      <c r="K14" s="57">
        <v>746.35</v>
      </c>
      <c r="L14" s="57">
        <v>298.54000000000002</v>
      </c>
      <c r="M14" s="58">
        <v>0.4</v>
      </c>
      <c r="N14" s="56">
        <v>0</v>
      </c>
      <c r="O14" s="56">
        <v>0</v>
      </c>
      <c r="P14" s="57">
        <v>0</v>
      </c>
      <c r="Q14" s="57">
        <v>0</v>
      </c>
      <c r="R14" s="58">
        <v>0</v>
      </c>
      <c r="S14" s="56">
        <v>5</v>
      </c>
      <c r="T14" s="56">
        <v>2</v>
      </c>
      <c r="U14" s="57">
        <v>746.35</v>
      </c>
      <c r="V14" s="90">
        <v>298.54000000000002</v>
      </c>
      <c r="W14" s="78">
        <v>0</v>
      </c>
      <c r="X14" s="59">
        <v>0</v>
      </c>
      <c r="Y14" s="55">
        <v>0</v>
      </c>
      <c r="Z14" s="55">
        <v>0</v>
      </c>
      <c r="AA14" s="91">
        <v>0</v>
      </c>
      <c r="AB14" s="78">
        <v>0</v>
      </c>
      <c r="AC14" s="59">
        <v>0</v>
      </c>
      <c r="AD14" s="55">
        <v>0</v>
      </c>
      <c r="AE14" s="55">
        <v>0</v>
      </c>
      <c r="AF14" s="30">
        <v>0</v>
      </c>
      <c r="AG14" s="59">
        <v>0</v>
      </c>
      <c r="AH14" s="59">
        <v>0</v>
      </c>
      <c r="AI14" s="55">
        <v>0</v>
      </c>
      <c r="AJ14" s="55">
        <v>0</v>
      </c>
      <c r="AK14" s="30">
        <v>0</v>
      </c>
      <c r="AL14" s="60">
        <v>0</v>
      </c>
      <c r="AM14" s="60">
        <v>0</v>
      </c>
      <c r="AN14" s="61">
        <v>0</v>
      </c>
      <c r="AO14" s="99">
        <v>0</v>
      </c>
      <c r="AP14" s="78">
        <v>0</v>
      </c>
      <c r="AQ14" s="59">
        <v>0</v>
      </c>
      <c r="AR14" s="55">
        <v>0</v>
      </c>
      <c r="AS14" s="55">
        <v>0</v>
      </c>
      <c r="AT14" s="91">
        <v>0</v>
      </c>
      <c r="AU14" s="78">
        <v>0</v>
      </c>
      <c r="AV14" s="59">
        <v>0</v>
      </c>
      <c r="AW14" s="55">
        <v>0</v>
      </c>
      <c r="AX14" s="55">
        <v>0</v>
      </c>
      <c r="AY14" s="91">
        <v>0</v>
      </c>
      <c r="AZ14" s="78">
        <v>0</v>
      </c>
      <c r="BA14" s="59">
        <v>0</v>
      </c>
      <c r="BB14" s="55">
        <v>0</v>
      </c>
      <c r="BC14" s="55">
        <v>0</v>
      </c>
      <c r="BD14" s="30">
        <v>0</v>
      </c>
      <c r="BE14" s="59">
        <v>0</v>
      </c>
      <c r="BF14" s="59">
        <v>0</v>
      </c>
      <c r="BG14" s="55">
        <v>0</v>
      </c>
      <c r="BH14" s="55">
        <v>0</v>
      </c>
      <c r="BI14" s="30">
        <v>0</v>
      </c>
      <c r="BJ14" s="60">
        <v>0</v>
      </c>
      <c r="BK14" s="60">
        <v>0</v>
      </c>
      <c r="BL14" s="61">
        <v>0</v>
      </c>
      <c r="BM14" s="79">
        <v>0</v>
      </c>
      <c r="BN14" s="78">
        <v>0</v>
      </c>
      <c r="BO14" s="59">
        <v>0</v>
      </c>
      <c r="BP14" s="55">
        <v>0</v>
      </c>
      <c r="BQ14" s="55">
        <v>0</v>
      </c>
      <c r="BR14" s="30">
        <v>0</v>
      </c>
      <c r="BS14" s="59">
        <v>0</v>
      </c>
      <c r="BT14" s="59">
        <v>0</v>
      </c>
      <c r="BU14" s="55">
        <v>0</v>
      </c>
      <c r="BV14" s="55">
        <v>0</v>
      </c>
      <c r="BW14" s="30">
        <v>0</v>
      </c>
      <c r="BX14" s="59">
        <v>0</v>
      </c>
      <c r="BY14" s="59">
        <v>0</v>
      </c>
      <c r="BZ14" s="55">
        <v>0</v>
      </c>
      <c r="CA14" s="55">
        <v>0</v>
      </c>
      <c r="CB14" s="30">
        <v>0</v>
      </c>
      <c r="CC14" s="59">
        <v>0</v>
      </c>
      <c r="CD14" s="59">
        <v>0</v>
      </c>
      <c r="CE14" s="55">
        <v>0</v>
      </c>
      <c r="CF14" s="55">
        <v>0</v>
      </c>
      <c r="CG14" s="30">
        <v>0</v>
      </c>
      <c r="CH14" s="59">
        <v>0</v>
      </c>
      <c r="CI14" s="59">
        <v>0</v>
      </c>
      <c r="CJ14" s="55">
        <v>0</v>
      </c>
      <c r="CK14" s="55">
        <v>0</v>
      </c>
      <c r="CL14" s="30">
        <v>0</v>
      </c>
      <c r="CM14" s="59">
        <v>0</v>
      </c>
      <c r="CN14" s="59">
        <v>0</v>
      </c>
      <c r="CO14" s="55">
        <v>0</v>
      </c>
      <c r="CP14" s="55">
        <v>0</v>
      </c>
      <c r="CQ14" s="30">
        <v>0</v>
      </c>
      <c r="CR14" s="60">
        <v>0</v>
      </c>
      <c r="CS14" s="60">
        <v>0</v>
      </c>
      <c r="CT14" s="61">
        <v>0</v>
      </c>
      <c r="CU14" s="99">
        <v>0</v>
      </c>
      <c r="CV14" s="78">
        <v>0</v>
      </c>
      <c r="CW14" s="59">
        <v>0</v>
      </c>
      <c r="CX14" s="55">
        <v>0</v>
      </c>
      <c r="CY14" s="55">
        <v>0</v>
      </c>
      <c r="CZ14" s="30">
        <v>0</v>
      </c>
      <c r="DA14" s="59">
        <v>0</v>
      </c>
      <c r="DB14" s="59">
        <v>0</v>
      </c>
      <c r="DC14" s="55">
        <v>0</v>
      </c>
      <c r="DD14" s="55">
        <v>0</v>
      </c>
      <c r="DE14" s="30">
        <v>0</v>
      </c>
      <c r="DF14" s="60">
        <v>0</v>
      </c>
      <c r="DG14" s="60">
        <v>0</v>
      </c>
      <c r="DH14" s="61">
        <v>0</v>
      </c>
      <c r="DI14" s="99">
        <v>0</v>
      </c>
      <c r="DJ14" s="78">
        <v>0</v>
      </c>
      <c r="DK14" s="59">
        <v>0</v>
      </c>
      <c r="DL14" s="55">
        <v>0</v>
      </c>
      <c r="DM14" s="55">
        <v>0</v>
      </c>
      <c r="DN14" s="30">
        <v>0</v>
      </c>
      <c r="DO14" s="59">
        <v>0</v>
      </c>
      <c r="DP14" s="59">
        <v>0</v>
      </c>
      <c r="DQ14" s="55">
        <v>0</v>
      </c>
      <c r="DR14" s="55">
        <v>0</v>
      </c>
      <c r="DS14" s="30">
        <v>0</v>
      </c>
      <c r="DT14" s="59">
        <v>0</v>
      </c>
      <c r="DU14" s="59">
        <v>0</v>
      </c>
      <c r="DV14" s="55">
        <v>0</v>
      </c>
      <c r="DW14" s="55">
        <v>0</v>
      </c>
      <c r="DX14" s="30">
        <v>0</v>
      </c>
      <c r="DY14" s="59">
        <v>0</v>
      </c>
      <c r="DZ14" s="59">
        <v>0</v>
      </c>
      <c r="EA14" s="55">
        <v>0</v>
      </c>
      <c r="EB14" s="55">
        <v>0</v>
      </c>
      <c r="EC14" s="30">
        <v>0</v>
      </c>
      <c r="ED14" s="59">
        <v>0</v>
      </c>
      <c r="EE14" s="59">
        <v>0</v>
      </c>
      <c r="EF14" s="55">
        <v>0</v>
      </c>
      <c r="EG14" s="55">
        <v>0</v>
      </c>
      <c r="EH14" s="30">
        <v>0</v>
      </c>
      <c r="EI14" s="59">
        <v>0</v>
      </c>
      <c r="EJ14" s="59">
        <v>0</v>
      </c>
      <c r="EK14" s="55">
        <v>0</v>
      </c>
      <c r="EL14" s="55">
        <v>0</v>
      </c>
      <c r="EM14" s="30">
        <v>0</v>
      </c>
      <c r="EN14" s="117">
        <v>0</v>
      </c>
      <c r="EO14" s="125">
        <v>0</v>
      </c>
      <c r="EP14" s="125">
        <v>0</v>
      </c>
      <c r="EQ14" s="60">
        <v>0</v>
      </c>
      <c r="ER14" s="114">
        <v>0</v>
      </c>
      <c r="ES14" s="60">
        <v>0</v>
      </c>
      <c r="ET14" s="60">
        <v>0</v>
      </c>
      <c r="EU14" s="124">
        <v>0</v>
      </c>
      <c r="EV14" s="100">
        <v>0</v>
      </c>
      <c r="EW14" s="78">
        <v>0</v>
      </c>
      <c r="EX14" s="59">
        <v>0</v>
      </c>
      <c r="EY14" s="55">
        <v>0</v>
      </c>
      <c r="EZ14" s="55">
        <v>0</v>
      </c>
      <c r="FA14" s="30">
        <v>0</v>
      </c>
      <c r="FB14" s="59">
        <v>0</v>
      </c>
      <c r="FC14" s="59">
        <v>0</v>
      </c>
      <c r="FD14" s="55">
        <v>0</v>
      </c>
      <c r="FE14" s="55">
        <v>0</v>
      </c>
      <c r="FF14" s="30">
        <v>0</v>
      </c>
      <c r="FG14" s="59">
        <v>0</v>
      </c>
      <c r="FH14" s="59">
        <v>0</v>
      </c>
      <c r="FI14" s="55">
        <v>0</v>
      </c>
      <c r="FJ14" s="55">
        <v>0</v>
      </c>
      <c r="FK14" s="30">
        <v>0</v>
      </c>
      <c r="FL14" s="60">
        <v>0</v>
      </c>
      <c r="FM14" s="60">
        <v>0</v>
      </c>
      <c r="FN14" s="60">
        <v>0</v>
      </c>
      <c r="FO14" s="99">
        <v>0</v>
      </c>
      <c r="FP14" s="78">
        <v>0</v>
      </c>
      <c r="FQ14" s="59">
        <v>0</v>
      </c>
      <c r="FR14" s="55">
        <v>0</v>
      </c>
      <c r="FS14" s="55">
        <v>0</v>
      </c>
      <c r="FT14" s="30">
        <v>0</v>
      </c>
      <c r="FU14" s="59">
        <v>0</v>
      </c>
      <c r="FV14" s="59">
        <v>0</v>
      </c>
      <c r="FW14" s="55">
        <v>0</v>
      </c>
      <c r="FX14" s="55">
        <v>0</v>
      </c>
      <c r="FY14" s="30">
        <v>0</v>
      </c>
      <c r="FZ14" s="59">
        <v>0</v>
      </c>
      <c r="GA14" s="59">
        <v>0</v>
      </c>
      <c r="GB14" s="59">
        <v>0</v>
      </c>
      <c r="GC14" s="59">
        <v>0</v>
      </c>
      <c r="GD14" s="30">
        <v>0</v>
      </c>
      <c r="GE14" s="60">
        <v>0</v>
      </c>
      <c r="GF14" s="60">
        <v>0</v>
      </c>
      <c r="GG14" s="61">
        <v>0</v>
      </c>
      <c r="GH14" s="62">
        <v>0</v>
      </c>
      <c r="GI14" s="78">
        <v>0</v>
      </c>
      <c r="GJ14" s="59">
        <v>0</v>
      </c>
      <c r="GK14" s="55">
        <v>0</v>
      </c>
      <c r="GL14" s="55">
        <v>0</v>
      </c>
      <c r="GM14" s="30">
        <v>0</v>
      </c>
      <c r="GN14" s="59">
        <v>0</v>
      </c>
      <c r="GO14" s="59">
        <v>0</v>
      </c>
      <c r="GP14" s="55">
        <v>0</v>
      </c>
      <c r="GQ14" s="55">
        <v>0</v>
      </c>
      <c r="GR14" s="30">
        <v>0</v>
      </c>
      <c r="GS14" s="59">
        <v>0</v>
      </c>
      <c r="GT14" s="59">
        <v>0</v>
      </c>
      <c r="GU14" s="55">
        <v>0</v>
      </c>
      <c r="GV14" s="55">
        <v>0</v>
      </c>
      <c r="GW14" s="30">
        <v>0</v>
      </c>
      <c r="GX14" s="59">
        <v>0</v>
      </c>
      <c r="GY14" s="59">
        <v>0</v>
      </c>
      <c r="GZ14" s="55">
        <v>0</v>
      </c>
      <c r="HA14" s="55">
        <v>0</v>
      </c>
      <c r="HB14" s="132">
        <v>0</v>
      </c>
      <c r="HC14" s="59">
        <v>0</v>
      </c>
      <c r="HD14" s="55">
        <v>0</v>
      </c>
      <c r="HE14" s="55">
        <v>0</v>
      </c>
      <c r="HF14" s="55">
        <v>0</v>
      </c>
      <c r="HG14" s="30">
        <v>0</v>
      </c>
      <c r="HH14" s="59">
        <v>0</v>
      </c>
      <c r="HI14" s="55">
        <v>0</v>
      </c>
      <c r="HJ14" s="59">
        <v>0</v>
      </c>
      <c r="HK14" s="107">
        <v>0</v>
      </c>
      <c r="HL14" s="78">
        <v>0</v>
      </c>
      <c r="HM14" s="59">
        <v>0</v>
      </c>
      <c r="HN14" s="55">
        <v>0</v>
      </c>
      <c r="HO14" s="55">
        <v>0</v>
      </c>
      <c r="HP14" s="91">
        <v>0</v>
      </c>
      <c r="HQ14" s="89">
        <v>0</v>
      </c>
      <c r="HR14" s="56">
        <v>0</v>
      </c>
      <c r="HS14" s="57">
        <v>0</v>
      </c>
      <c r="HT14" s="57">
        <v>0</v>
      </c>
      <c r="HU14" s="58">
        <v>0</v>
      </c>
      <c r="HV14" s="56">
        <v>0</v>
      </c>
      <c r="HW14" s="56">
        <v>0</v>
      </c>
      <c r="HX14" s="57">
        <v>0</v>
      </c>
      <c r="HY14" s="57">
        <v>0</v>
      </c>
      <c r="HZ14" s="58">
        <v>0</v>
      </c>
      <c r="IA14" s="56">
        <v>0</v>
      </c>
      <c r="IB14" s="56">
        <v>0</v>
      </c>
      <c r="IC14" s="57">
        <v>0</v>
      </c>
      <c r="ID14" s="57">
        <v>0</v>
      </c>
      <c r="IE14" s="58">
        <v>0</v>
      </c>
      <c r="IF14" s="56">
        <v>0</v>
      </c>
      <c r="IG14" s="56">
        <v>0</v>
      </c>
      <c r="IH14" s="57">
        <v>0</v>
      </c>
      <c r="II14" s="57">
        <v>0</v>
      </c>
      <c r="IJ14" s="58">
        <v>0</v>
      </c>
      <c r="IK14" s="56">
        <v>0</v>
      </c>
      <c r="IL14" s="56">
        <v>0</v>
      </c>
      <c r="IM14" s="57">
        <v>0</v>
      </c>
      <c r="IN14" s="57">
        <v>0</v>
      </c>
      <c r="IO14" s="58">
        <v>0</v>
      </c>
      <c r="IP14" s="56">
        <v>0</v>
      </c>
      <c r="IQ14" s="56">
        <v>0</v>
      </c>
      <c r="IR14" s="57">
        <v>0</v>
      </c>
      <c r="IS14" s="57">
        <v>0</v>
      </c>
      <c r="IT14" s="58">
        <v>0</v>
      </c>
      <c r="IU14" s="56">
        <v>0</v>
      </c>
      <c r="IV14" s="56">
        <v>0</v>
      </c>
      <c r="IW14" s="57">
        <v>0</v>
      </c>
      <c r="IX14" s="57">
        <v>0</v>
      </c>
      <c r="IY14" s="58">
        <v>0</v>
      </c>
      <c r="IZ14" s="56">
        <v>0</v>
      </c>
      <c r="JA14" s="56">
        <v>0</v>
      </c>
      <c r="JB14" s="57">
        <v>0</v>
      </c>
      <c r="JC14" s="57">
        <v>0</v>
      </c>
      <c r="JD14" s="58">
        <v>0</v>
      </c>
      <c r="JE14" s="56">
        <v>0</v>
      </c>
      <c r="JF14" s="56">
        <v>0</v>
      </c>
      <c r="JG14" s="57">
        <v>0</v>
      </c>
      <c r="JH14" s="57">
        <v>0</v>
      </c>
      <c r="JI14" s="58">
        <v>0</v>
      </c>
      <c r="JJ14" s="56">
        <v>0</v>
      </c>
      <c r="JK14" s="56">
        <v>0</v>
      </c>
      <c r="JL14" s="57">
        <v>0</v>
      </c>
      <c r="JM14" s="57">
        <v>0</v>
      </c>
      <c r="JN14" s="58">
        <v>0</v>
      </c>
      <c r="JO14" s="56">
        <v>0</v>
      </c>
      <c r="JP14" s="56">
        <v>0</v>
      </c>
      <c r="JQ14" s="57">
        <v>0</v>
      </c>
      <c r="JR14" s="57">
        <v>0</v>
      </c>
      <c r="JS14" s="58">
        <v>0</v>
      </c>
      <c r="JT14" s="56">
        <v>0</v>
      </c>
      <c r="JU14" s="56">
        <v>0</v>
      </c>
      <c r="JV14" s="57">
        <v>0</v>
      </c>
      <c r="JW14" s="57">
        <v>0</v>
      </c>
      <c r="JX14" s="58">
        <v>0</v>
      </c>
      <c r="JY14" s="56">
        <v>0</v>
      </c>
      <c r="JZ14" s="56">
        <v>0</v>
      </c>
      <c r="KA14" s="57">
        <v>0</v>
      </c>
      <c r="KB14" s="57">
        <v>0</v>
      </c>
      <c r="KC14" s="58">
        <v>0</v>
      </c>
      <c r="KD14" s="133">
        <v>0</v>
      </c>
      <c r="KE14" s="122">
        <v>0</v>
      </c>
      <c r="KF14" s="133">
        <v>0</v>
      </c>
      <c r="KG14" s="122">
        <v>0</v>
      </c>
      <c r="KH14" s="110">
        <v>0</v>
      </c>
      <c r="KI14" s="118">
        <v>0</v>
      </c>
      <c r="KJ14" s="133">
        <v>0</v>
      </c>
      <c r="KK14" s="123">
        <v>0</v>
      </c>
      <c r="KL14" s="134">
        <v>0</v>
      </c>
      <c r="KM14" s="110">
        <v>0</v>
      </c>
      <c r="KN14" s="133">
        <v>0</v>
      </c>
      <c r="KO14" s="133">
        <v>0</v>
      </c>
      <c r="KP14" s="123">
        <v>0</v>
      </c>
      <c r="KQ14" s="123">
        <v>0</v>
      </c>
      <c r="KR14" s="110">
        <v>0</v>
      </c>
      <c r="KS14" s="133">
        <v>0</v>
      </c>
      <c r="KT14" s="133">
        <v>0</v>
      </c>
      <c r="KU14" s="123">
        <v>0</v>
      </c>
      <c r="KV14" s="123">
        <v>0</v>
      </c>
      <c r="KW14" s="110">
        <v>0</v>
      </c>
      <c r="KX14" s="66">
        <v>0</v>
      </c>
      <c r="KY14" s="66">
        <v>0</v>
      </c>
      <c r="KZ14" s="57">
        <v>0</v>
      </c>
      <c r="LA14" s="90">
        <v>0</v>
      </c>
      <c r="LB14" s="78">
        <v>0</v>
      </c>
      <c r="LC14" s="59">
        <v>0</v>
      </c>
      <c r="LD14" s="55">
        <v>0</v>
      </c>
      <c r="LE14" s="55">
        <v>0</v>
      </c>
      <c r="LF14" s="30">
        <v>0</v>
      </c>
      <c r="LG14" s="135">
        <v>0</v>
      </c>
      <c r="LH14" s="135">
        <v>0</v>
      </c>
      <c r="LI14" s="135">
        <v>0</v>
      </c>
      <c r="LJ14" s="135">
        <v>0</v>
      </c>
      <c r="LK14" s="30">
        <v>0</v>
      </c>
      <c r="LL14" s="60">
        <v>0</v>
      </c>
      <c r="LM14" s="60">
        <v>0</v>
      </c>
      <c r="LN14" s="61">
        <v>0</v>
      </c>
      <c r="LO14" s="99">
        <v>0</v>
      </c>
      <c r="LP14" s="78">
        <v>2</v>
      </c>
      <c r="LQ14" s="59">
        <v>0</v>
      </c>
      <c r="LR14" s="55">
        <v>313.12599999999998</v>
      </c>
      <c r="LS14" s="55">
        <v>0</v>
      </c>
      <c r="LT14" s="30">
        <v>0</v>
      </c>
      <c r="LU14" s="59">
        <v>4</v>
      </c>
      <c r="LV14" s="59">
        <v>0</v>
      </c>
      <c r="LW14" s="55">
        <v>1276.0719999999999</v>
      </c>
      <c r="LX14" s="55">
        <v>0</v>
      </c>
      <c r="LY14" s="30">
        <v>0</v>
      </c>
      <c r="LZ14" s="59">
        <v>0</v>
      </c>
      <c r="MA14" s="59">
        <v>0</v>
      </c>
      <c r="MB14" s="55">
        <v>0</v>
      </c>
      <c r="MC14" s="55">
        <v>0</v>
      </c>
      <c r="MD14" s="30">
        <v>0</v>
      </c>
      <c r="ME14" s="59">
        <v>0</v>
      </c>
      <c r="MF14" s="59">
        <v>0</v>
      </c>
      <c r="MG14" s="55">
        <v>0</v>
      </c>
      <c r="MH14" s="55">
        <v>0</v>
      </c>
      <c r="MI14" s="30">
        <v>0</v>
      </c>
      <c r="MJ14" s="59">
        <v>0</v>
      </c>
      <c r="MK14" s="59">
        <v>0</v>
      </c>
      <c r="ML14" s="55">
        <v>0</v>
      </c>
      <c r="MM14" s="55">
        <v>0</v>
      </c>
      <c r="MN14" s="30">
        <v>0</v>
      </c>
      <c r="MO14" s="60">
        <v>6</v>
      </c>
      <c r="MP14" s="60">
        <v>0</v>
      </c>
      <c r="MQ14" s="61">
        <v>1589.1979999999999</v>
      </c>
      <c r="MR14" s="99">
        <v>0</v>
      </c>
      <c r="MS14" s="78">
        <v>0</v>
      </c>
      <c r="MT14" s="59">
        <v>0</v>
      </c>
      <c r="MU14" s="55">
        <v>0</v>
      </c>
      <c r="MV14" s="55">
        <v>0</v>
      </c>
      <c r="MW14" s="30">
        <v>0</v>
      </c>
      <c r="MX14" s="59">
        <v>0</v>
      </c>
      <c r="MY14" s="59">
        <v>0</v>
      </c>
      <c r="MZ14" s="55">
        <v>0</v>
      </c>
      <c r="NA14" s="55">
        <v>0</v>
      </c>
      <c r="NB14" s="30">
        <v>0</v>
      </c>
      <c r="NC14" s="60">
        <v>0</v>
      </c>
      <c r="ND14" s="60">
        <v>0</v>
      </c>
      <c r="NE14" s="61">
        <v>0</v>
      </c>
      <c r="NF14" s="79">
        <v>0</v>
      </c>
      <c r="NG14" s="78">
        <v>0</v>
      </c>
      <c r="NH14" s="78">
        <v>0</v>
      </c>
      <c r="NI14" s="124">
        <v>0</v>
      </c>
      <c r="NJ14" s="60">
        <v>0</v>
      </c>
      <c r="NK14" s="113">
        <v>0</v>
      </c>
      <c r="NL14" s="60">
        <v>0</v>
      </c>
      <c r="NM14" s="55">
        <v>0</v>
      </c>
      <c r="NN14" s="126">
        <v>0</v>
      </c>
      <c r="NO14" s="60">
        <v>0</v>
      </c>
      <c r="NP14" s="113">
        <v>0</v>
      </c>
      <c r="NQ14" s="60">
        <v>0</v>
      </c>
      <c r="NR14" s="60">
        <v>0</v>
      </c>
      <c r="NS14" s="124">
        <v>0</v>
      </c>
      <c r="NT14" s="153">
        <v>0</v>
      </c>
      <c r="NU14" s="78">
        <v>0</v>
      </c>
      <c r="NV14" s="59">
        <v>0</v>
      </c>
      <c r="NW14" s="55">
        <v>0</v>
      </c>
      <c r="NX14" s="55">
        <v>0</v>
      </c>
      <c r="NY14" s="91">
        <v>0</v>
      </c>
      <c r="NZ14" s="78">
        <v>0</v>
      </c>
      <c r="OA14" s="59">
        <v>0</v>
      </c>
      <c r="OB14" s="55">
        <v>0</v>
      </c>
      <c r="OC14" s="55">
        <v>0</v>
      </c>
      <c r="OD14" s="30">
        <v>0</v>
      </c>
      <c r="OE14" s="59">
        <v>0</v>
      </c>
      <c r="OF14" s="59">
        <v>0</v>
      </c>
      <c r="OG14" s="55">
        <v>0</v>
      </c>
      <c r="OH14" s="55">
        <v>0</v>
      </c>
      <c r="OI14" s="30">
        <v>0</v>
      </c>
      <c r="OJ14" s="60">
        <v>0</v>
      </c>
      <c r="OK14" s="60">
        <v>0</v>
      </c>
      <c r="OL14" s="61">
        <v>0</v>
      </c>
      <c r="OM14" s="99">
        <v>0</v>
      </c>
    </row>
    <row r="15" spans="1:406" s="29" customFormat="1">
      <c r="A15" s="105">
        <v>630044</v>
      </c>
      <c r="B15" s="27">
        <v>4018</v>
      </c>
      <c r="C15" s="106" t="s">
        <v>55</v>
      </c>
      <c r="D15" s="142">
        <v>68</v>
      </c>
      <c r="E15" s="56">
        <v>11</v>
      </c>
      <c r="F15" s="57">
        <v>9755.991</v>
      </c>
      <c r="G15" s="57">
        <v>1526.3029999999999</v>
      </c>
      <c r="H15" s="91">
        <v>0.16176470588235295</v>
      </c>
      <c r="I15" s="89">
        <v>0</v>
      </c>
      <c r="J15" s="56">
        <v>0</v>
      </c>
      <c r="K15" s="57">
        <v>0</v>
      </c>
      <c r="L15" s="57">
        <v>0</v>
      </c>
      <c r="M15" s="58">
        <v>0</v>
      </c>
      <c r="N15" s="56">
        <v>0</v>
      </c>
      <c r="O15" s="56">
        <v>0</v>
      </c>
      <c r="P15" s="57">
        <v>0</v>
      </c>
      <c r="Q15" s="57">
        <v>0</v>
      </c>
      <c r="R15" s="58">
        <v>0</v>
      </c>
      <c r="S15" s="56">
        <v>0</v>
      </c>
      <c r="T15" s="56">
        <v>0</v>
      </c>
      <c r="U15" s="57">
        <v>0</v>
      </c>
      <c r="V15" s="90">
        <v>0</v>
      </c>
      <c r="W15" s="78">
        <v>0</v>
      </c>
      <c r="X15" s="59">
        <v>0</v>
      </c>
      <c r="Y15" s="55">
        <v>0</v>
      </c>
      <c r="Z15" s="55">
        <v>0</v>
      </c>
      <c r="AA15" s="91">
        <v>0</v>
      </c>
      <c r="AB15" s="78">
        <v>0</v>
      </c>
      <c r="AC15" s="59">
        <v>0</v>
      </c>
      <c r="AD15" s="55">
        <v>0</v>
      </c>
      <c r="AE15" s="55">
        <v>0</v>
      </c>
      <c r="AF15" s="30">
        <v>0</v>
      </c>
      <c r="AG15" s="59">
        <v>0</v>
      </c>
      <c r="AH15" s="59">
        <v>0</v>
      </c>
      <c r="AI15" s="55">
        <v>0</v>
      </c>
      <c r="AJ15" s="55">
        <v>0</v>
      </c>
      <c r="AK15" s="30">
        <v>0</v>
      </c>
      <c r="AL15" s="60">
        <v>0</v>
      </c>
      <c r="AM15" s="60">
        <v>0</v>
      </c>
      <c r="AN15" s="61">
        <v>0</v>
      </c>
      <c r="AO15" s="99">
        <v>0</v>
      </c>
      <c r="AP15" s="78">
        <v>0</v>
      </c>
      <c r="AQ15" s="59">
        <v>0</v>
      </c>
      <c r="AR15" s="55">
        <v>0</v>
      </c>
      <c r="AS15" s="55">
        <v>0</v>
      </c>
      <c r="AT15" s="91">
        <v>0</v>
      </c>
      <c r="AU15" s="78">
        <v>0</v>
      </c>
      <c r="AV15" s="59">
        <v>0</v>
      </c>
      <c r="AW15" s="55">
        <v>0</v>
      </c>
      <c r="AX15" s="55">
        <v>0</v>
      </c>
      <c r="AY15" s="91">
        <v>0</v>
      </c>
      <c r="AZ15" s="78">
        <v>0</v>
      </c>
      <c r="BA15" s="59">
        <v>0</v>
      </c>
      <c r="BB15" s="55">
        <v>0</v>
      </c>
      <c r="BC15" s="55">
        <v>0</v>
      </c>
      <c r="BD15" s="30">
        <v>0</v>
      </c>
      <c r="BE15" s="59">
        <v>0</v>
      </c>
      <c r="BF15" s="59">
        <v>0</v>
      </c>
      <c r="BG15" s="55">
        <v>0</v>
      </c>
      <c r="BH15" s="55">
        <v>0</v>
      </c>
      <c r="BI15" s="30">
        <v>0</v>
      </c>
      <c r="BJ15" s="60">
        <v>0</v>
      </c>
      <c r="BK15" s="60">
        <v>0</v>
      </c>
      <c r="BL15" s="61">
        <v>0</v>
      </c>
      <c r="BM15" s="79">
        <v>0</v>
      </c>
      <c r="BN15" s="78">
        <v>0</v>
      </c>
      <c r="BO15" s="59">
        <v>0</v>
      </c>
      <c r="BP15" s="55">
        <v>0</v>
      </c>
      <c r="BQ15" s="55">
        <v>0</v>
      </c>
      <c r="BR15" s="30">
        <v>0</v>
      </c>
      <c r="BS15" s="59">
        <v>0</v>
      </c>
      <c r="BT15" s="59">
        <v>0</v>
      </c>
      <c r="BU15" s="55">
        <v>0</v>
      </c>
      <c r="BV15" s="55">
        <v>0</v>
      </c>
      <c r="BW15" s="30">
        <v>0</v>
      </c>
      <c r="BX15" s="59">
        <v>0</v>
      </c>
      <c r="BY15" s="59">
        <v>0</v>
      </c>
      <c r="BZ15" s="55">
        <v>0</v>
      </c>
      <c r="CA15" s="55">
        <v>0</v>
      </c>
      <c r="CB15" s="30">
        <v>0</v>
      </c>
      <c r="CC15" s="59">
        <v>3</v>
      </c>
      <c r="CD15" s="59">
        <v>2</v>
      </c>
      <c r="CE15" s="55">
        <v>797.55600000000004</v>
      </c>
      <c r="CF15" s="55">
        <v>531.70399999999995</v>
      </c>
      <c r="CG15" s="30">
        <v>0.66666666666666663</v>
      </c>
      <c r="CH15" s="59">
        <v>0</v>
      </c>
      <c r="CI15" s="59">
        <v>0</v>
      </c>
      <c r="CJ15" s="55">
        <v>0</v>
      </c>
      <c r="CK15" s="55">
        <v>0</v>
      </c>
      <c r="CL15" s="30">
        <v>0</v>
      </c>
      <c r="CM15" s="59">
        <v>0</v>
      </c>
      <c r="CN15" s="59">
        <v>0</v>
      </c>
      <c r="CO15" s="55">
        <v>0</v>
      </c>
      <c r="CP15" s="55">
        <v>0</v>
      </c>
      <c r="CQ15" s="30">
        <v>0</v>
      </c>
      <c r="CR15" s="60">
        <v>3</v>
      </c>
      <c r="CS15" s="60">
        <v>2</v>
      </c>
      <c r="CT15" s="61">
        <v>797.55600000000004</v>
      </c>
      <c r="CU15" s="99">
        <v>531.70399999999995</v>
      </c>
      <c r="CV15" s="78">
        <v>0</v>
      </c>
      <c r="CW15" s="59">
        <v>0</v>
      </c>
      <c r="CX15" s="55">
        <v>0</v>
      </c>
      <c r="CY15" s="55">
        <v>0</v>
      </c>
      <c r="CZ15" s="30">
        <v>0</v>
      </c>
      <c r="DA15" s="59">
        <v>0</v>
      </c>
      <c r="DB15" s="59">
        <v>0</v>
      </c>
      <c r="DC15" s="55">
        <v>0</v>
      </c>
      <c r="DD15" s="55">
        <v>0</v>
      </c>
      <c r="DE15" s="30">
        <v>0</v>
      </c>
      <c r="DF15" s="60">
        <v>0</v>
      </c>
      <c r="DG15" s="60">
        <v>0</v>
      </c>
      <c r="DH15" s="61">
        <v>0</v>
      </c>
      <c r="DI15" s="99">
        <v>0</v>
      </c>
      <c r="DJ15" s="78">
        <v>0</v>
      </c>
      <c r="DK15" s="59">
        <v>0</v>
      </c>
      <c r="DL15" s="55">
        <v>0</v>
      </c>
      <c r="DM15" s="55">
        <v>0</v>
      </c>
      <c r="DN15" s="30">
        <v>0</v>
      </c>
      <c r="DO15" s="59">
        <v>0</v>
      </c>
      <c r="DP15" s="59">
        <v>0</v>
      </c>
      <c r="DQ15" s="55">
        <v>0</v>
      </c>
      <c r="DR15" s="55">
        <v>0</v>
      </c>
      <c r="DS15" s="30">
        <v>0</v>
      </c>
      <c r="DT15" s="59">
        <v>0</v>
      </c>
      <c r="DU15" s="59">
        <v>0</v>
      </c>
      <c r="DV15" s="55">
        <v>0</v>
      </c>
      <c r="DW15" s="55">
        <v>0</v>
      </c>
      <c r="DX15" s="30">
        <v>0</v>
      </c>
      <c r="DY15" s="59">
        <v>0</v>
      </c>
      <c r="DZ15" s="59">
        <v>0</v>
      </c>
      <c r="EA15" s="55">
        <v>0</v>
      </c>
      <c r="EB15" s="55">
        <v>0</v>
      </c>
      <c r="EC15" s="30">
        <v>0</v>
      </c>
      <c r="ED15" s="59">
        <v>0</v>
      </c>
      <c r="EE15" s="59">
        <v>0</v>
      </c>
      <c r="EF15" s="55">
        <v>0</v>
      </c>
      <c r="EG15" s="55">
        <v>0</v>
      </c>
      <c r="EH15" s="30">
        <v>0</v>
      </c>
      <c r="EI15" s="59">
        <v>0</v>
      </c>
      <c r="EJ15" s="59">
        <v>0</v>
      </c>
      <c r="EK15" s="55">
        <v>0</v>
      </c>
      <c r="EL15" s="55">
        <v>0</v>
      </c>
      <c r="EM15" s="30">
        <v>0</v>
      </c>
      <c r="EN15" s="117">
        <v>0</v>
      </c>
      <c r="EO15" s="125">
        <v>0</v>
      </c>
      <c r="EP15" s="125">
        <v>0</v>
      </c>
      <c r="EQ15" s="60">
        <v>0</v>
      </c>
      <c r="ER15" s="114">
        <v>0</v>
      </c>
      <c r="ES15" s="60">
        <v>0</v>
      </c>
      <c r="ET15" s="60">
        <v>0</v>
      </c>
      <c r="EU15" s="124">
        <v>0</v>
      </c>
      <c r="EV15" s="100">
        <v>0</v>
      </c>
      <c r="EW15" s="78">
        <v>0</v>
      </c>
      <c r="EX15" s="59">
        <v>0</v>
      </c>
      <c r="EY15" s="55">
        <v>0</v>
      </c>
      <c r="EZ15" s="55">
        <v>0</v>
      </c>
      <c r="FA15" s="30">
        <v>0</v>
      </c>
      <c r="FB15" s="59">
        <v>0</v>
      </c>
      <c r="FC15" s="59">
        <v>0</v>
      </c>
      <c r="FD15" s="55">
        <v>0</v>
      </c>
      <c r="FE15" s="55">
        <v>0</v>
      </c>
      <c r="FF15" s="30">
        <v>0</v>
      </c>
      <c r="FG15" s="59">
        <v>0</v>
      </c>
      <c r="FH15" s="59">
        <v>0</v>
      </c>
      <c r="FI15" s="55">
        <v>0</v>
      </c>
      <c r="FJ15" s="55">
        <v>0</v>
      </c>
      <c r="FK15" s="30">
        <v>0</v>
      </c>
      <c r="FL15" s="60">
        <v>0</v>
      </c>
      <c r="FM15" s="60">
        <v>0</v>
      </c>
      <c r="FN15" s="60">
        <v>0</v>
      </c>
      <c r="FO15" s="99">
        <v>0</v>
      </c>
      <c r="FP15" s="78">
        <v>0</v>
      </c>
      <c r="FQ15" s="59">
        <v>0</v>
      </c>
      <c r="FR15" s="55">
        <v>0</v>
      </c>
      <c r="FS15" s="55">
        <v>0</v>
      </c>
      <c r="FT15" s="30">
        <v>0</v>
      </c>
      <c r="FU15" s="59">
        <v>0</v>
      </c>
      <c r="FV15" s="59">
        <v>0</v>
      </c>
      <c r="FW15" s="55">
        <v>0</v>
      </c>
      <c r="FX15" s="55">
        <v>0</v>
      </c>
      <c r="FY15" s="30">
        <v>0</v>
      </c>
      <c r="FZ15" s="59">
        <v>0</v>
      </c>
      <c r="GA15" s="59">
        <v>0</v>
      </c>
      <c r="GB15" s="59">
        <v>0</v>
      </c>
      <c r="GC15" s="59">
        <v>0</v>
      </c>
      <c r="GD15" s="30">
        <v>0</v>
      </c>
      <c r="GE15" s="60">
        <v>0</v>
      </c>
      <c r="GF15" s="60">
        <v>0</v>
      </c>
      <c r="GG15" s="61">
        <v>0</v>
      </c>
      <c r="GH15" s="62">
        <v>0</v>
      </c>
      <c r="GI15" s="78">
        <v>0</v>
      </c>
      <c r="GJ15" s="59">
        <v>0</v>
      </c>
      <c r="GK15" s="55">
        <v>0</v>
      </c>
      <c r="GL15" s="55">
        <v>0</v>
      </c>
      <c r="GM15" s="30">
        <v>0</v>
      </c>
      <c r="GN15" s="59">
        <v>0</v>
      </c>
      <c r="GO15" s="59">
        <v>0</v>
      </c>
      <c r="GP15" s="55">
        <v>0</v>
      </c>
      <c r="GQ15" s="55">
        <v>0</v>
      </c>
      <c r="GR15" s="30">
        <v>0</v>
      </c>
      <c r="GS15" s="59">
        <v>0</v>
      </c>
      <c r="GT15" s="59">
        <v>0</v>
      </c>
      <c r="GU15" s="55">
        <v>0</v>
      </c>
      <c r="GV15" s="55">
        <v>0</v>
      </c>
      <c r="GW15" s="30">
        <v>0</v>
      </c>
      <c r="GX15" s="59">
        <v>20</v>
      </c>
      <c r="GY15" s="59">
        <v>0</v>
      </c>
      <c r="GZ15" s="55">
        <v>3985.44</v>
      </c>
      <c r="HA15" s="55">
        <v>0</v>
      </c>
      <c r="HB15" s="132">
        <v>0</v>
      </c>
      <c r="HC15" s="59">
        <v>0</v>
      </c>
      <c r="HD15" s="55">
        <v>0</v>
      </c>
      <c r="HE15" s="55">
        <v>0</v>
      </c>
      <c r="HF15" s="55">
        <v>0</v>
      </c>
      <c r="HG15" s="30">
        <v>0</v>
      </c>
      <c r="HH15" s="59">
        <v>20</v>
      </c>
      <c r="HI15" s="55">
        <v>0</v>
      </c>
      <c r="HJ15" s="59">
        <v>3985.44</v>
      </c>
      <c r="HK15" s="107">
        <v>0</v>
      </c>
      <c r="HL15" s="78">
        <v>0</v>
      </c>
      <c r="HM15" s="59">
        <v>0</v>
      </c>
      <c r="HN15" s="55">
        <v>0</v>
      </c>
      <c r="HO15" s="55">
        <v>0</v>
      </c>
      <c r="HP15" s="91">
        <v>0</v>
      </c>
      <c r="HQ15" s="89">
        <v>0</v>
      </c>
      <c r="HR15" s="56">
        <v>0</v>
      </c>
      <c r="HS15" s="57">
        <v>0</v>
      </c>
      <c r="HT15" s="57">
        <v>0</v>
      </c>
      <c r="HU15" s="58">
        <v>0</v>
      </c>
      <c r="HV15" s="56">
        <v>0</v>
      </c>
      <c r="HW15" s="56">
        <v>0</v>
      </c>
      <c r="HX15" s="57">
        <v>0</v>
      </c>
      <c r="HY15" s="57">
        <v>0</v>
      </c>
      <c r="HZ15" s="58">
        <v>0</v>
      </c>
      <c r="IA15" s="56">
        <v>0</v>
      </c>
      <c r="IB15" s="56">
        <v>0</v>
      </c>
      <c r="IC15" s="57">
        <v>0</v>
      </c>
      <c r="ID15" s="57">
        <v>0</v>
      </c>
      <c r="IE15" s="58">
        <v>0</v>
      </c>
      <c r="IF15" s="56">
        <v>0</v>
      </c>
      <c r="IG15" s="56">
        <v>0</v>
      </c>
      <c r="IH15" s="57">
        <v>0</v>
      </c>
      <c r="II15" s="57">
        <v>0</v>
      </c>
      <c r="IJ15" s="58">
        <v>0</v>
      </c>
      <c r="IK15" s="56">
        <v>0</v>
      </c>
      <c r="IL15" s="56">
        <v>0</v>
      </c>
      <c r="IM15" s="57">
        <v>0</v>
      </c>
      <c r="IN15" s="57">
        <v>0</v>
      </c>
      <c r="IO15" s="58">
        <v>0</v>
      </c>
      <c r="IP15" s="56">
        <v>0</v>
      </c>
      <c r="IQ15" s="56">
        <v>0</v>
      </c>
      <c r="IR15" s="57">
        <v>0</v>
      </c>
      <c r="IS15" s="57">
        <v>0</v>
      </c>
      <c r="IT15" s="58">
        <v>0</v>
      </c>
      <c r="IU15" s="56">
        <v>0</v>
      </c>
      <c r="IV15" s="56">
        <v>0</v>
      </c>
      <c r="IW15" s="57">
        <v>0</v>
      </c>
      <c r="IX15" s="57">
        <v>0</v>
      </c>
      <c r="IY15" s="58">
        <v>0</v>
      </c>
      <c r="IZ15" s="56">
        <v>0</v>
      </c>
      <c r="JA15" s="56">
        <v>0</v>
      </c>
      <c r="JB15" s="57">
        <v>0</v>
      </c>
      <c r="JC15" s="57">
        <v>0</v>
      </c>
      <c r="JD15" s="58">
        <v>0</v>
      </c>
      <c r="JE15" s="56">
        <v>0</v>
      </c>
      <c r="JF15" s="56">
        <v>0</v>
      </c>
      <c r="JG15" s="57">
        <v>0</v>
      </c>
      <c r="JH15" s="57">
        <v>0</v>
      </c>
      <c r="JI15" s="58">
        <v>0</v>
      </c>
      <c r="JJ15" s="56">
        <v>0</v>
      </c>
      <c r="JK15" s="56">
        <v>0</v>
      </c>
      <c r="JL15" s="57">
        <v>0</v>
      </c>
      <c r="JM15" s="57">
        <v>0</v>
      </c>
      <c r="JN15" s="58">
        <v>0</v>
      </c>
      <c r="JO15" s="56">
        <v>0</v>
      </c>
      <c r="JP15" s="56">
        <v>0</v>
      </c>
      <c r="JQ15" s="57">
        <v>0</v>
      </c>
      <c r="JR15" s="57">
        <v>0</v>
      </c>
      <c r="JS15" s="58">
        <v>0</v>
      </c>
      <c r="JT15" s="56">
        <v>0</v>
      </c>
      <c r="JU15" s="56">
        <v>0</v>
      </c>
      <c r="JV15" s="57">
        <v>0</v>
      </c>
      <c r="JW15" s="57">
        <v>0</v>
      </c>
      <c r="JX15" s="58">
        <v>0</v>
      </c>
      <c r="JY15" s="56">
        <v>0</v>
      </c>
      <c r="JZ15" s="56">
        <v>0</v>
      </c>
      <c r="KA15" s="57">
        <v>0</v>
      </c>
      <c r="KB15" s="57">
        <v>0</v>
      </c>
      <c r="KC15" s="58">
        <v>0</v>
      </c>
      <c r="KD15" s="133">
        <v>0</v>
      </c>
      <c r="KE15" s="122">
        <v>0</v>
      </c>
      <c r="KF15" s="133">
        <v>0</v>
      </c>
      <c r="KG15" s="122">
        <v>0</v>
      </c>
      <c r="KH15" s="110">
        <v>0</v>
      </c>
      <c r="KI15" s="118">
        <v>0</v>
      </c>
      <c r="KJ15" s="133">
        <v>0</v>
      </c>
      <c r="KK15" s="123">
        <v>0</v>
      </c>
      <c r="KL15" s="134">
        <v>0</v>
      </c>
      <c r="KM15" s="110">
        <v>0</v>
      </c>
      <c r="KN15" s="133">
        <v>0</v>
      </c>
      <c r="KO15" s="133">
        <v>0</v>
      </c>
      <c r="KP15" s="123">
        <v>0</v>
      </c>
      <c r="KQ15" s="123">
        <v>0</v>
      </c>
      <c r="KR15" s="110">
        <v>0</v>
      </c>
      <c r="KS15" s="133">
        <v>0</v>
      </c>
      <c r="KT15" s="133">
        <v>0</v>
      </c>
      <c r="KU15" s="123">
        <v>0</v>
      </c>
      <c r="KV15" s="123">
        <v>0</v>
      </c>
      <c r="KW15" s="110">
        <v>0</v>
      </c>
      <c r="KX15" s="66">
        <v>0</v>
      </c>
      <c r="KY15" s="66">
        <v>0</v>
      </c>
      <c r="KZ15" s="57">
        <v>0</v>
      </c>
      <c r="LA15" s="90">
        <v>0</v>
      </c>
      <c r="LB15" s="78">
        <v>0</v>
      </c>
      <c r="LC15" s="59">
        <v>0</v>
      </c>
      <c r="LD15" s="55">
        <v>0</v>
      </c>
      <c r="LE15" s="55">
        <v>0</v>
      </c>
      <c r="LF15" s="30">
        <v>0</v>
      </c>
      <c r="LG15" s="135">
        <v>0</v>
      </c>
      <c r="LH15" s="135">
        <v>0</v>
      </c>
      <c r="LI15" s="135">
        <v>0</v>
      </c>
      <c r="LJ15" s="135">
        <v>0</v>
      </c>
      <c r="LK15" s="30">
        <v>0</v>
      </c>
      <c r="LL15" s="60">
        <v>0</v>
      </c>
      <c r="LM15" s="60">
        <v>0</v>
      </c>
      <c r="LN15" s="61">
        <v>0</v>
      </c>
      <c r="LO15" s="99">
        <v>0</v>
      </c>
      <c r="LP15" s="78">
        <v>0</v>
      </c>
      <c r="LQ15" s="59">
        <v>0</v>
      </c>
      <c r="LR15" s="55">
        <v>0</v>
      </c>
      <c r="LS15" s="55">
        <v>0</v>
      </c>
      <c r="LT15" s="30">
        <v>0</v>
      </c>
      <c r="LU15" s="59">
        <v>0</v>
      </c>
      <c r="LV15" s="59">
        <v>0</v>
      </c>
      <c r="LW15" s="55">
        <v>0</v>
      </c>
      <c r="LX15" s="55">
        <v>0</v>
      </c>
      <c r="LY15" s="30">
        <v>0</v>
      </c>
      <c r="LZ15" s="59">
        <v>0</v>
      </c>
      <c r="MA15" s="59">
        <v>0</v>
      </c>
      <c r="MB15" s="55">
        <v>0</v>
      </c>
      <c r="MC15" s="55">
        <v>0</v>
      </c>
      <c r="MD15" s="30">
        <v>0</v>
      </c>
      <c r="ME15" s="59">
        <v>0</v>
      </c>
      <c r="MF15" s="59">
        <v>0</v>
      </c>
      <c r="MG15" s="55">
        <v>0</v>
      </c>
      <c r="MH15" s="55">
        <v>0</v>
      </c>
      <c r="MI15" s="30">
        <v>0</v>
      </c>
      <c r="MJ15" s="59">
        <v>0</v>
      </c>
      <c r="MK15" s="59">
        <v>0</v>
      </c>
      <c r="ML15" s="55">
        <v>0</v>
      </c>
      <c r="MM15" s="55">
        <v>0</v>
      </c>
      <c r="MN15" s="30">
        <v>0</v>
      </c>
      <c r="MO15" s="60">
        <v>0</v>
      </c>
      <c r="MP15" s="60">
        <v>0</v>
      </c>
      <c r="MQ15" s="61">
        <v>0</v>
      </c>
      <c r="MR15" s="99">
        <v>0</v>
      </c>
      <c r="MS15" s="78">
        <v>45</v>
      </c>
      <c r="MT15" s="59">
        <v>9</v>
      </c>
      <c r="MU15" s="55">
        <v>4972.9949999999999</v>
      </c>
      <c r="MV15" s="55">
        <v>994.59900000000005</v>
      </c>
      <c r="MW15" s="30">
        <v>0.2</v>
      </c>
      <c r="MX15" s="59">
        <v>0</v>
      </c>
      <c r="MY15" s="59">
        <v>0</v>
      </c>
      <c r="MZ15" s="55">
        <v>0</v>
      </c>
      <c r="NA15" s="55">
        <v>0</v>
      </c>
      <c r="NB15" s="30">
        <v>0</v>
      </c>
      <c r="NC15" s="60">
        <v>45</v>
      </c>
      <c r="ND15" s="60">
        <v>9</v>
      </c>
      <c r="NE15" s="61">
        <v>4972.9949999999999</v>
      </c>
      <c r="NF15" s="79">
        <v>994.59900000000005</v>
      </c>
      <c r="NG15" s="78">
        <v>0</v>
      </c>
      <c r="NH15" s="78">
        <v>0</v>
      </c>
      <c r="NI15" s="124">
        <v>0</v>
      </c>
      <c r="NJ15" s="60">
        <v>0</v>
      </c>
      <c r="NK15" s="113">
        <v>0</v>
      </c>
      <c r="NL15" s="60">
        <v>0</v>
      </c>
      <c r="NM15" s="55">
        <v>0</v>
      </c>
      <c r="NN15" s="126">
        <v>0</v>
      </c>
      <c r="NO15" s="60">
        <v>0</v>
      </c>
      <c r="NP15" s="113">
        <v>0</v>
      </c>
      <c r="NQ15" s="60">
        <v>0</v>
      </c>
      <c r="NR15" s="60">
        <v>0</v>
      </c>
      <c r="NS15" s="124">
        <v>0</v>
      </c>
      <c r="NT15" s="153">
        <v>0</v>
      </c>
      <c r="NU15" s="78">
        <v>0</v>
      </c>
      <c r="NV15" s="59">
        <v>0</v>
      </c>
      <c r="NW15" s="55">
        <v>0</v>
      </c>
      <c r="NX15" s="55">
        <v>0</v>
      </c>
      <c r="NY15" s="91">
        <v>0</v>
      </c>
      <c r="NZ15" s="78">
        <v>0</v>
      </c>
      <c r="OA15" s="59">
        <v>0</v>
      </c>
      <c r="OB15" s="55">
        <v>0</v>
      </c>
      <c r="OC15" s="55">
        <v>0</v>
      </c>
      <c r="OD15" s="30">
        <v>0</v>
      </c>
      <c r="OE15" s="59">
        <v>0</v>
      </c>
      <c r="OF15" s="59">
        <v>0</v>
      </c>
      <c r="OG15" s="55">
        <v>0</v>
      </c>
      <c r="OH15" s="55">
        <v>0</v>
      </c>
      <c r="OI15" s="30">
        <v>0</v>
      </c>
      <c r="OJ15" s="60">
        <v>0</v>
      </c>
      <c r="OK15" s="60">
        <v>0</v>
      </c>
      <c r="OL15" s="61">
        <v>0</v>
      </c>
      <c r="OM15" s="99">
        <v>0</v>
      </c>
    </row>
    <row r="16" spans="1:406" s="29" customFormat="1" ht="45.75" customHeight="1">
      <c r="A16" s="105">
        <v>630047</v>
      </c>
      <c r="B16" s="27">
        <v>4021</v>
      </c>
      <c r="C16" s="106" t="s">
        <v>29</v>
      </c>
      <c r="D16" s="142">
        <v>1581</v>
      </c>
      <c r="E16" s="56">
        <v>613</v>
      </c>
      <c r="F16" s="57">
        <v>291993.44</v>
      </c>
      <c r="G16" s="57">
        <v>107516.27799999999</v>
      </c>
      <c r="H16" s="91">
        <v>0.38772928526249212</v>
      </c>
      <c r="I16" s="89">
        <v>11</v>
      </c>
      <c r="J16" s="56">
        <v>0</v>
      </c>
      <c r="K16" s="57">
        <v>1641.97</v>
      </c>
      <c r="L16" s="57">
        <v>0</v>
      </c>
      <c r="M16" s="58">
        <v>0</v>
      </c>
      <c r="N16" s="56">
        <v>0</v>
      </c>
      <c r="O16" s="56">
        <v>0</v>
      </c>
      <c r="P16" s="57">
        <v>0</v>
      </c>
      <c r="Q16" s="57">
        <v>0</v>
      </c>
      <c r="R16" s="58">
        <v>0</v>
      </c>
      <c r="S16" s="56">
        <v>11</v>
      </c>
      <c r="T16" s="56">
        <v>0</v>
      </c>
      <c r="U16" s="57">
        <v>1641.97</v>
      </c>
      <c r="V16" s="90">
        <v>0</v>
      </c>
      <c r="W16" s="78">
        <v>0</v>
      </c>
      <c r="X16" s="59">
        <v>0</v>
      </c>
      <c r="Y16" s="55">
        <v>0</v>
      </c>
      <c r="Z16" s="55">
        <v>0</v>
      </c>
      <c r="AA16" s="91">
        <v>0</v>
      </c>
      <c r="AB16" s="78">
        <v>0</v>
      </c>
      <c r="AC16" s="59">
        <v>0</v>
      </c>
      <c r="AD16" s="55">
        <v>0</v>
      </c>
      <c r="AE16" s="55">
        <v>0</v>
      </c>
      <c r="AF16" s="30">
        <v>0</v>
      </c>
      <c r="AG16" s="59">
        <v>0</v>
      </c>
      <c r="AH16" s="59">
        <v>0</v>
      </c>
      <c r="AI16" s="55">
        <v>0</v>
      </c>
      <c r="AJ16" s="55">
        <v>0</v>
      </c>
      <c r="AK16" s="30">
        <v>0</v>
      </c>
      <c r="AL16" s="60">
        <v>0</v>
      </c>
      <c r="AM16" s="60">
        <v>0</v>
      </c>
      <c r="AN16" s="61">
        <v>0</v>
      </c>
      <c r="AO16" s="99">
        <v>0</v>
      </c>
      <c r="AP16" s="78">
        <v>0</v>
      </c>
      <c r="AQ16" s="59">
        <v>0</v>
      </c>
      <c r="AR16" s="55">
        <v>0</v>
      </c>
      <c r="AS16" s="55">
        <v>0</v>
      </c>
      <c r="AT16" s="91">
        <v>0</v>
      </c>
      <c r="AU16" s="78">
        <v>0</v>
      </c>
      <c r="AV16" s="59">
        <v>0</v>
      </c>
      <c r="AW16" s="55">
        <v>0</v>
      </c>
      <c r="AX16" s="55">
        <v>0</v>
      </c>
      <c r="AY16" s="91">
        <v>0</v>
      </c>
      <c r="AZ16" s="78">
        <v>0</v>
      </c>
      <c r="BA16" s="59">
        <v>0</v>
      </c>
      <c r="BB16" s="55">
        <v>0</v>
      </c>
      <c r="BC16" s="55">
        <v>0</v>
      </c>
      <c r="BD16" s="30">
        <v>0</v>
      </c>
      <c r="BE16" s="59">
        <v>0</v>
      </c>
      <c r="BF16" s="59">
        <v>0</v>
      </c>
      <c r="BG16" s="55">
        <v>0</v>
      </c>
      <c r="BH16" s="55">
        <v>0</v>
      </c>
      <c r="BI16" s="30">
        <v>0</v>
      </c>
      <c r="BJ16" s="60">
        <v>0</v>
      </c>
      <c r="BK16" s="60">
        <v>0</v>
      </c>
      <c r="BL16" s="61">
        <v>0</v>
      </c>
      <c r="BM16" s="79">
        <v>0</v>
      </c>
      <c r="BN16" s="78">
        <v>30</v>
      </c>
      <c r="BO16" s="59">
        <v>14</v>
      </c>
      <c r="BP16" s="55">
        <v>5667.81</v>
      </c>
      <c r="BQ16" s="55">
        <v>2644.9780000000001</v>
      </c>
      <c r="BR16" s="30">
        <v>0.46666666666666667</v>
      </c>
      <c r="BS16" s="59">
        <v>0</v>
      </c>
      <c r="BT16" s="59">
        <v>0</v>
      </c>
      <c r="BU16" s="55">
        <v>0</v>
      </c>
      <c r="BV16" s="55">
        <v>0</v>
      </c>
      <c r="BW16" s="30">
        <v>0</v>
      </c>
      <c r="BX16" s="59">
        <v>5</v>
      </c>
      <c r="BY16" s="59">
        <v>0</v>
      </c>
      <c r="BZ16" s="55">
        <v>925.22500000000002</v>
      </c>
      <c r="CA16" s="55">
        <v>0</v>
      </c>
      <c r="CB16" s="30">
        <v>0</v>
      </c>
      <c r="CC16" s="59">
        <v>0</v>
      </c>
      <c r="CD16" s="59">
        <v>0</v>
      </c>
      <c r="CE16" s="55">
        <v>0</v>
      </c>
      <c r="CF16" s="55">
        <v>0</v>
      </c>
      <c r="CG16" s="30">
        <v>0</v>
      </c>
      <c r="CH16" s="59">
        <v>25</v>
      </c>
      <c r="CI16" s="59">
        <v>7</v>
      </c>
      <c r="CJ16" s="55">
        <v>8561.85</v>
      </c>
      <c r="CK16" s="55">
        <v>2397.3180000000002</v>
      </c>
      <c r="CL16" s="30">
        <v>0.28000000000000003</v>
      </c>
      <c r="CM16" s="59">
        <v>0</v>
      </c>
      <c r="CN16" s="59">
        <v>0</v>
      </c>
      <c r="CO16" s="55">
        <v>0</v>
      </c>
      <c r="CP16" s="55">
        <v>0</v>
      </c>
      <c r="CQ16" s="30">
        <v>0</v>
      </c>
      <c r="CR16" s="60">
        <v>60</v>
      </c>
      <c r="CS16" s="60">
        <v>21</v>
      </c>
      <c r="CT16" s="61">
        <v>15154.885000000002</v>
      </c>
      <c r="CU16" s="99">
        <v>5042.2960000000003</v>
      </c>
      <c r="CV16" s="78">
        <v>0</v>
      </c>
      <c r="CW16" s="59">
        <v>0</v>
      </c>
      <c r="CX16" s="55">
        <v>0</v>
      </c>
      <c r="CY16" s="55">
        <v>0</v>
      </c>
      <c r="CZ16" s="30">
        <v>0</v>
      </c>
      <c r="DA16" s="59">
        <v>0</v>
      </c>
      <c r="DB16" s="59">
        <v>0</v>
      </c>
      <c r="DC16" s="55">
        <v>0</v>
      </c>
      <c r="DD16" s="55">
        <v>0</v>
      </c>
      <c r="DE16" s="30">
        <v>0</v>
      </c>
      <c r="DF16" s="60">
        <v>0</v>
      </c>
      <c r="DG16" s="60">
        <v>0</v>
      </c>
      <c r="DH16" s="61">
        <v>0</v>
      </c>
      <c r="DI16" s="99">
        <v>0</v>
      </c>
      <c r="DJ16" s="78">
        <v>0</v>
      </c>
      <c r="DK16" s="59">
        <v>0</v>
      </c>
      <c r="DL16" s="55">
        <v>0</v>
      </c>
      <c r="DM16" s="55">
        <v>0</v>
      </c>
      <c r="DN16" s="30">
        <v>0</v>
      </c>
      <c r="DO16" s="59">
        <v>0</v>
      </c>
      <c r="DP16" s="59">
        <v>0</v>
      </c>
      <c r="DQ16" s="55">
        <v>0</v>
      </c>
      <c r="DR16" s="55">
        <v>0</v>
      </c>
      <c r="DS16" s="30">
        <v>0</v>
      </c>
      <c r="DT16" s="59">
        <v>0</v>
      </c>
      <c r="DU16" s="59">
        <v>0</v>
      </c>
      <c r="DV16" s="55">
        <v>0</v>
      </c>
      <c r="DW16" s="55">
        <v>0</v>
      </c>
      <c r="DX16" s="30">
        <v>0</v>
      </c>
      <c r="DY16" s="59">
        <v>0</v>
      </c>
      <c r="DZ16" s="59">
        <v>0</v>
      </c>
      <c r="EA16" s="55">
        <v>0</v>
      </c>
      <c r="EB16" s="55">
        <v>0</v>
      </c>
      <c r="EC16" s="30">
        <v>0</v>
      </c>
      <c r="ED16" s="59">
        <v>0</v>
      </c>
      <c r="EE16" s="59">
        <v>0</v>
      </c>
      <c r="EF16" s="55">
        <v>0</v>
      </c>
      <c r="EG16" s="55">
        <v>0</v>
      </c>
      <c r="EH16" s="30">
        <v>0</v>
      </c>
      <c r="EI16" s="59">
        <v>0</v>
      </c>
      <c r="EJ16" s="59">
        <v>0</v>
      </c>
      <c r="EK16" s="55">
        <v>0</v>
      </c>
      <c r="EL16" s="55">
        <v>0</v>
      </c>
      <c r="EM16" s="30">
        <v>0</v>
      </c>
      <c r="EN16" s="117">
        <v>0</v>
      </c>
      <c r="EO16" s="125">
        <v>0</v>
      </c>
      <c r="EP16" s="125">
        <v>0</v>
      </c>
      <c r="EQ16" s="60">
        <v>0</v>
      </c>
      <c r="ER16" s="114">
        <v>0</v>
      </c>
      <c r="ES16" s="60">
        <v>0</v>
      </c>
      <c r="ET16" s="60">
        <v>0</v>
      </c>
      <c r="EU16" s="124">
        <v>0</v>
      </c>
      <c r="EV16" s="100">
        <v>0</v>
      </c>
      <c r="EW16" s="78">
        <v>0</v>
      </c>
      <c r="EX16" s="59">
        <v>0</v>
      </c>
      <c r="EY16" s="55">
        <v>0</v>
      </c>
      <c r="EZ16" s="55">
        <v>0</v>
      </c>
      <c r="FA16" s="30">
        <v>0</v>
      </c>
      <c r="FB16" s="59">
        <v>0</v>
      </c>
      <c r="FC16" s="59">
        <v>0</v>
      </c>
      <c r="FD16" s="55">
        <v>0</v>
      </c>
      <c r="FE16" s="55">
        <v>0</v>
      </c>
      <c r="FF16" s="30">
        <v>0</v>
      </c>
      <c r="FG16" s="59">
        <v>0</v>
      </c>
      <c r="FH16" s="59">
        <v>0</v>
      </c>
      <c r="FI16" s="55">
        <v>0</v>
      </c>
      <c r="FJ16" s="55">
        <v>0</v>
      </c>
      <c r="FK16" s="30">
        <v>0</v>
      </c>
      <c r="FL16" s="60">
        <v>0</v>
      </c>
      <c r="FM16" s="60">
        <v>0</v>
      </c>
      <c r="FN16" s="60">
        <v>0</v>
      </c>
      <c r="FO16" s="99">
        <v>0</v>
      </c>
      <c r="FP16" s="78">
        <v>0</v>
      </c>
      <c r="FQ16" s="59">
        <v>0</v>
      </c>
      <c r="FR16" s="55">
        <v>0</v>
      </c>
      <c r="FS16" s="55">
        <v>0</v>
      </c>
      <c r="FT16" s="30">
        <v>0</v>
      </c>
      <c r="FU16" s="59">
        <v>0</v>
      </c>
      <c r="FV16" s="59">
        <v>0</v>
      </c>
      <c r="FW16" s="55">
        <v>0</v>
      </c>
      <c r="FX16" s="55">
        <v>0</v>
      </c>
      <c r="FY16" s="30">
        <v>0</v>
      </c>
      <c r="FZ16" s="59">
        <v>0</v>
      </c>
      <c r="GA16" s="59">
        <v>0</v>
      </c>
      <c r="GB16" s="59">
        <v>0</v>
      </c>
      <c r="GC16" s="59">
        <v>0</v>
      </c>
      <c r="GD16" s="30">
        <v>0</v>
      </c>
      <c r="GE16" s="60">
        <v>0</v>
      </c>
      <c r="GF16" s="60">
        <v>0</v>
      </c>
      <c r="GG16" s="61">
        <v>0</v>
      </c>
      <c r="GH16" s="62">
        <v>0</v>
      </c>
      <c r="GI16" s="78">
        <v>0</v>
      </c>
      <c r="GJ16" s="59">
        <v>0</v>
      </c>
      <c r="GK16" s="55">
        <v>0</v>
      </c>
      <c r="GL16" s="55">
        <v>0</v>
      </c>
      <c r="GM16" s="30">
        <v>0</v>
      </c>
      <c r="GN16" s="59">
        <v>0</v>
      </c>
      <c r="GO16" s="59">
        <v>0</v>
      </c>
      <c r="GP16" s="55">
        <v>0</v>
      </c>
      <c r="GQ16" s="55">
        <v>0</v>
      </c>
      <c r="GR16" s="30">
        <v>0</v>
      </c>
      <c r="GS16" s="59">
        <v>0</v>
      </c>
      <c r="GT16" s="59">
        <v>0</v>
      </c>
      <c r="GU16" s="55">
        <v>0</v>
      </c>
      <c r="GV16" s="55">
        <v>0</v>
      </c>
      <c r="GW16" s="30">
        <v>0</v>
      </c>
      <c r="GX16" s="59">
        <v>0</v>
      </c>
      <c r="GY16" s="59">
        <v>0</v>
      </c>
      <c r="GZ16" s="55">
        <v>0</v>
      </c>
      <c r="HA16" s="55">
        <v>0</v>
      </c>
      <c r="HB16" s="132">
        <v>0</v>
      </c>
      <c r="HC16" s="59">
        <v>0</v>
      </c>
      <c r="HD16" s="55">
        <v>0</v>
      </c>
      <c r="HE16" s="55">
        <v>0</v>
      </c>
      <c r="HF16" s="55">
        <v>0</v>
      </c>
      <c r="HG16" s="30">
        <v>0</v>
      </c>
      <c r="HH16" s="59">
        <v>0</v>
      </c>
      <c r="HI16" s="55">
        <v>0</v>
      </c>
      <c r="HJ16" s="59">
        <v>0</v>
      </c>
      <c r="HK16" s="107">
        <v>0</v>
      </c>
      <c r="HL16" s="78">
        <v>0</v>
      </c>
      <c r="HM16" s="59">
        <v>0</v>
      </c>
      <c r="HN16" s="55">
        <v>0</v>
      </c>
      <c r="HO16" s="55">
        <v>0</v>
      </c>
      <c r="HP16" s="91">
        <v>0</v>
      </c>
      <c r="HQ16" s="89">
        <v>360</v>
      </c>
      <c r="HR16" s="56">
        <v>123</v>
      </c>
      <c r="HS16" s="57">
        <v>66677.039999999994</v>
      </c>
      <c r="HT16" s="57">
        <v>22781.322</v>
      </c>
      <c r="HU16" s="58">
        <v>0.34166666666666667</v>
      </c>
      <c r="HV16" s="56">
        <v>140</v>
      </c>
      <c r="HW16" s="56">
        <v>54</v>
      </c>
      <c r="HX16" s="57">
        <v>30065.84</v>
      </c>
      <c r="HY16" s="57">
        <v>11596.824000000001</v>
      </c>
      <c r="HZ16" s="58">
        <v>0.38571428571428573</v>
      </c>
      <c r="IA16" s="56">
        <v>40</v>
      </c>
      <c r="IB16" s="56">
        <v>10</v>
      </c>
      <c r="IC16" s="57">
        <v>9765.44</v>
      </c>
      <c r="ID16" s="57">
        <v>2441.36</v>
      </c>
      <c r="IE16" s="58">
        <v>0.25</v>
      </c>
      <c r="IF16" s="56">
        <v>310</v>
      </c>
      <c r="IG16" s="56">
        <v>148</v>
      </c>
      <c r="IH16" s="57">
        <v>42706.22</v>
      </c>
      <c r="II16" s="57">
        <v>20388.776000000002</v>
      </c>
      <c r="IJ16" s="58">
        <v>0.47741935483870968</v>
      </c>
      <c r="IK16" s="56">
        <v>110</v>
      </c>
      <c r="IL16" s="56">
        <v>62</v>
      </c>
      <c r="IM16" s="57">
        <v>18408.939999999999</v>
      </c>
      <c r="IN16" s="57">
        <v>10375.948</v>
      </c>
      <c r="IO16" s="58">
        <v>0.5636363636363636</v>
      </c>
      <c r="IP16" s="56">
        <v>25</v>
      </c>
      <c r="IQ16" s="56">
        <v>10</v>
      </c>
      <c r="IR16" s="57">
        <v>5239.3249999999998</v>
      </c>
      <c r="IS16" s="57">
        <v>2095.73</v>
      </c>
      <c r="IT16" s="58">
        <v>0.4</v>
      </c>
      <c r="IU16" s="56">
        <v>175</v>
      </c>
      <c r="IV16" s="56">
        <v>71</v>
      </c>
      <c r="IW16" s="57">
        <v>22705.724999999999</v>
      </c>
      <c r="IX16" s="57">
        <v>9212.0370000000003</v>
      </c>
      <c r="IY16" s="58">
        <v>0.40571428571428569</v>
      </c>
      <c r="IZ16" s="56">
        <v>20</v>
      </c>
      <c r="JA16" s="56">
        <v>15</v>
      </c>
      <c r="JB16" s="57">
        <v>3085.16</v>
      </c>
      <c r="JC16" s="57">
        <v>2313.87</v>
      </c>
      <c r="JD16" s="58">
        <v>0.75</v>
      </c>
      <c r="JE16" s="56">
        <v>15</v>
      </c>
      <c r="JF16" s="56">
        <v>6</v>
      </c>
      <c r="JG16" s="57">
        <v>2878.89</v>
      </c>
      <c r="JH16" s="57">
        <v>1151.556</v>
      </c>
      <c r="JI16" s="58">
        <v>0.4</v>
      </c>
      <c r="JJ16" s="56">
        <v>0</v>
      </c>
      <c r="JK16" s="56">
        <v>0</v>
      </c>
      <c r="JL16" s="57">
        <v>0</v>
      </c>
      <c r="JM16" s="57">
        <v>0</v>
      </c>
      <c r="JN16" s="58">
        <v>0</v>
      </c>
      <c r="JO16" s="56">
        <v>0</v>
      </c>
      <c r="JP16" s="56">
        <v>0</v>
      </c>
      <c r="JQ16" s="57">
        <v>0</v>
      </c>
      <c r="JR16" s="57">
        <v>0</v>
      </c>
      <c r="JS16" s="58">
        <v>0</v>
      </c>
      <c r="JT16" s="56">
        <v>0</v>
      </c>
      <c r="JU16" s="56">
        <v>0</v>
      </c>
      <c r="JV16" s="57">
        <v>0</v>
      </c>
      <c r="JW16" s="57">
        <v>0</v>
      </c>
      <c r="JX16" s="58">
        <v>0</v>
      </c>
      <c r="JY16" s="56">
        <v>100</v>
      </c>
      <c r="JZ16" s="56">
        <v>35</v>
      </c>
      <c r="KA16" s="57">
        <v>16215.4</v>
      </c>
      <c r="KB16" s="57">
        <v>5675.39</v>
      </c>
      <c r="KC16" s="58">
        <v>0.35</v>
      </c>
      <c r="KD16" s="133">
        <v>0</v>
      </c>
      <c r="KE16" s="122">
        <v>0</v>
      </c>
      <c r="KF16" s="133">
        <v>0</v>
      </c>
      <c r="KG16" s="122">
        <v>0</v>
      </c>
      <c r="KH16" s="110">
        <v>0</v>
      </c>
      <c r="KI16" s="118">
        <v>150</v>
      </c>
      <c r="KJ16" s="133">
        <v>43</v>
      </c>
      <c r="KK16" s="123">
        <v>36066.6</v>
      </c>
      <c r="KL16" s="134">
        <v>10339.092000000001</v>
      </c>
      <c r="KM16" s="110">
        <v>0.28666666666666668</v>
      </c>
      <c r="KN16" s="133">
        <v>10</v>
      </c>
      <c r="KO16" s="133">
        <v>1</v>
      </c>
      <c r="KP16" s="123">
        <v>7701.87</v>
      </c>
      <c r="KQ16" s="123">
        <v>770.18700000000001</v>
      </c>
      <c r="KR16" s="110">
        <v>0.1</v>
      </c>
      <c r="KS16" s="133">
        <v>5</v>
      </c>
      <c r="KT16" s="133">
        <v>1</v>
      </c>
      <c r="KU16" s="123">
        <v>2075.5050000000001</v>
      </c>
      <c r="KV16" s="123">
        <v>415.101</v>
      </c>
      <c r="KW16" s="110">
        <v>0.2</v>
      </c>
      <c r="KX16" s="66">
        <v>1460</v>
      </c>
      <c r="KY16" s="66">
        <v>579</v>
      </c>
      <c r="KZ16" s="57">
        <v>263591.95500000002</v>
      </c>
      <c r="LA16" s="90">
        <v>99557.192999999999</v>
      </c>
      <c r="LB16" s="78">
        <v>0</v>
      </c>
      <c r="LC16" s="59">
        <v>0</v>
      </c>
      <c r="LD16" s="55">
        <v>0</v>
      </c>
      <c r="LE16" s="55">
        <v>0</v>
      </c>
      <c r="LF16" s="30">
        <v>0</v>
      </c>
      <c r="LG16" s="135">
        <v>0</v>
      </c>
      <c r="LH16" s="135">
        <v>0</v>
      </c>
      <c r="LI16" s="135">
        <v>0</v>
      </c>
      <c r="LJ16" s="135">
        <v>0</v>
      </c>
      <c r="LK16" s="30">
        <v>0</v>
      </c>
      <c r="LL16" s="60">
        <v>0</v>
      </c>
      <c r="LM16" s="60">
        <v>0</v>
      </c>
      <c r="LN16" s="61">
        <v>0</v>
      </c>
      <c r="LO16" s="99">
        <v>0</v>
      </c>
      <c r="LP16" s="78">
        <v>10</v>
      </c>
      <c r="LQ16" s="59">
        <v>3</v>
      </c>
      <c r="LR16" s="55">
        <v>1565.63</v>
      </c>
      <c r="LS16" s="55">
        <v>469.68900000000002</v>
      </c>
      <c r="LT16" s="30">
        <v>0.3</v>
      </c>
      <c r="LU16" s="59">
        <v>10</v>
      </c>
      <c r="LV16" s="59">
        <v>2</v>
      </c>
      <c r="LW16" s="55">
        <v>3190.18</v>
      </c>
      <c r="LX16" s="55">
        <v>638.03599999999994</v>
      </c>
      <c r="LY16" s="30">
        <v>0.2</v>
      </c>
      <c r="LZ16" s="59">
        <v>0</v>
      </c>
      <c r="MA16" s="59">
        <v>0</v>
      </c>
      <c r="MB16" s="55">
        <v>0</v>
      </c>
      <c r="MC16" s="55">
        <v>0</v>
      </c>
      <c r="MD16" s="30">
        <v>0</v>
      </c>
      <c r="ME16" s="59">
        <v>20</v>
      </c>
      <c r="MF16" s="59">
        <v>5</v>
      </c>
      <c r="MG16" s="55">
        <v>4911.6400000000003</v>
      </c>
      <c r="MH16" s="55">
        <v>1227.9100000000001</v>
      </c>
      <c r="MI16" s="30">
        <v>0.25</v>
      </c>
      <c r="MJ16" s="59">
        <v>0</v>
      </c>
      <c r="MK16" s="59">
        <v>0</v>
      </c>
      <c r="ML16" s="55">
        <v>0</v>
      </c>
      <c r="MM16" s="55">
        <v>0</v>
      </c>
      <c r="MN16" s="30">
        <v>0</v>
      </c>
      <c r="MO16" s="60">
        <v>40</v>
      </c>
      <c r="MP16" s="60">
        <v>10</v>
      </c>
      <c r="MQ16" s="61">
        <v>9667.4500000000007</v>
      </c>
      <c r="MR16" s="99">
        <v>2335.6350000000002</v>
      </c>
      <c r="MS16" s="78">
        <v>0</v>
      </c>
      <c r="MT16" s="59">
        <v>0</v>
      </c>
      <c r="MU16" s="55">
        <v>0</v>
      </c>
      <c r="MV16" s="55">
        <v>0</v>
      </c>
      <c r="MW16" s="30">
        <v>0</v>
      </c>
      <c r="MX16" s="59">
        <v>0</v>
      </c>
      <c r="MY16" s="59">
        <v>0</v>
      </c>
      <c r="MZ16" s="55">
        <v>0</v>
      </c>
      <c r="NA16" s="55">
        <v>0</v>
      </c>
      <c r="NB16" s="30">
        <v>0</v>
      </c>
      <c r="NC16" s="60">
        <v>0</v>
      </c>
      <c r="ND16" s="60">
        <v>0</v>
      </c>
      <c r="NE16" s="61">
        <v>0</v>
      </c>
      <c r="NF16" s="79">
        <v>0</v>
      </c>
      <c r="NG16" s="78">
        <v>10</v>
      </c>
      <c r="NH16" s="78">
        <v>3</v>
      </c>
      <c r="NI16" s="124">
        <v>1937.18</v>
      </c>
      <c r="NJ16" s="60">
        <v>581.154</v>
      </c>
      <c r="NK16" s="113">
        <v>0.3</v>
      </c>
      <c r="NL16" s="60">
        <v>0</v>
      </c>
      <c r="NM16" s="55">
        <v>0</v>
      </c>
      <c r="NN16" s="126">
        <v>0</v>
      </c>
      <c r="NO16" s="60">
        <v>0</v>
      </c>
      <c r="NP16" s="113">
        <v>0</v>
      </c>
      <c r="NQ16" s="60">
        <v>10</v>
      </c>
      <c r="NR16" s="60">
        <v>3</v>
      </c>
      <c r="NS16" s="124">
        <v>1937.18</v>
      </c>
      <c r="NT16" s="153">
        <v>581.154</v>
      </c>
      <c r="NU16" s="78">
        <v>0</v>
      </c>
      <c r="NV16" s="59">
        <v>0</v>
      </c>
      <c r="NW16" s="55">
        <v>0</v>
      </c>
      <c r="NX16" s="55">
        <v>0</v>
      </c>
      <c r="NY16" s="91">
        <v>0</v>
      </c>
      <c r="NZ16" s="78">
        <v>0</v>
      </c>
      <c r="OA16" s="59">
        <v>0</v>
      </c>
      <c r="OB16" s="55">
        <v>0</v>
      </c>
      <c r="OC16" s="55">
        <v>0</v>
      </c>
      <c r="OD16" s="30">
        <v>0</v>
      </c>
      <c r="OE16" s="59">
        <v>0</v>
      </c>
      <c r="OF16" s="59">
        <v>0</v>
      </c>
      <c r="OG16" s="55">
        <v>0</v>
      </c>
      <c r="OH16" s="55">
        <v>0</v>
      </c>
      <c r="OI16" s="30">
        <v>0</v>
      </c>
      <c r="OJ16" s="60">
        <v>0</v>
      </c>
      <c r="OK16" s="60">
        <v>0</v>
      </c>
      <c r="OL16" s="61">
        <v>0</v>
      </c>
      <c r="OM16" s="99">
        <v>0</v>
      </c>
    </row>
    <row r="17" spans="1:403" s="29" customFormat="1">
      <c r="A17" s="105">
        <v>630048</v>
      </c>
      <c r="B17" s="27">
        <v>4022</v>
      </c>
      <c r="C17" s="106" t="s">
        <v>30</v>
      </c>
      <c r="D17" s="142">
        <v>35</v>
      </c>
      <c r="E17" s="56">
        <v>9</v>
      </c>
      <c r="F17" s="57">
        <v>4671.51</v>
      </c>
      <c r="G17" s="57">
        <v>994.59900000000005</v>
      </c>
      <c r="H17" s="91">
        <v>0.25714285714285712</v>
      </c>
      <c r="I17" s="89">
        <v>10</v>
      </c>
      <c r="J17" s="56">
        <v>0</v>
      </c>
      <c r="K17" s="57">
        <v>1492.7</v>
      </c>
      <c r="L17" s="57">
        <v>0</v>
      </c>
      <c r="M17" s="58">
        <v>0</v>
      </c>
      <c r="N17" s="56">
        <v>0</v>
      </c>
      <c r="O17" s="56">
        <v>0</v>
      </c>
      <c r="P17" s="57">
        <v>0</v>
      </c>
      <c r="Q17" s="57">
        <v>0</v>
      </c>
      <c r="R17" s="58">
        <v>0</v>
      </c>
      <c r="S17" s="56">
        <v>10</v>
      </c>
      <c r="T17" s="56">
        <v>0</v>
      </c>
      <c r="U17" s="57">
        <v>1492.7</v>
      </c>
      <c r="V17" s="90">
        <v>0</v>
      </c>
      <c r="W17" s="78">
        <v>0</v>
      </c>
      <c r="X17" s="59">
        <v>0</v>
      </c>
      <c r="Y17" s="55">
        <v>0</v>
      </c>
      <c r="Z17" s="55">
        <v>0</v>
      </c>
      <c r="AA17" s="91">
        <v>0</v>
      </c>
      <c r="AB17" s="78">
        <v>0</v>
      </c>
      <c r="AC17" s="59">
        <v>0</v>
      </c>
      <c r="AD17" s="55">
        <v>0</v>
      </c>
      <c r="AE17" s="55">
        <v>0</v>
      </c>
      <c r="AF17" s="30">
        <v>0</v>
      </c>
      <c r="AG17" s="59">
        <v>0</v>
      </c>
      <c r="AH17" s="59">
        <v>0</v>
      </c>
      <c r="AI17" s="55">
        <v>0</v>
      </c>
      <c r="AJ17" s="55">
        <v>0</v>
      </c>
      <c r="AK17" s="30">
        <v>0</v>
      </c>
      <c r="AL17" s="60">
        <v>0</v>
      </c>
      <c r="AM17" s="60">
        <v>0</v>
      </c>
      <c r="AN17" s="61">
        <v>0</v>
      </c>
      <c r="AO17" s="99">
        <v>0</v>
      </c>
      <c r="AP17" s="78">
        <v>0</v>
      </c>
      <c r="AQ17" s="59">
        <v>0</v>
      </c>
      <c r="AR17" s="55">
        <v>0</v>
      </c>
      <c r="AS17" s="55">
        <v>0</v>
      </c>
      <c r="AT17" s="91">
        <v>0</v>
      </c>
      <c r="AU17" s="78">
        <v>0</v>
      </c>
      <c r="AV17" s="59">
        <v>0</v>
      </c>
      <c r="AW17" s="55">
        <v>0</v>
      </c>
      <c r="AX17" s="55">
        <v>0</v>
      </c>
      <c r="AY17" s="91">
        <v>0</v>
      </c>
      <c r="AZ17" s="78">
        <v>0</v>
      </c>
      <c r="BA17" s="59">
        <v>0</v>
      </c>
      <c r="BB17" s="55">
        <v>0</v>
      </c>
      <c r="BC17" s="55">
        <v>0</v>
      </c>
      <c r="BD17" s="30">
        <v>0</v>
      </c>
      <c r="BE17" s="59">
        <v>0</v>
      </c>
      <c r="BF17" s="59">
        <v>0</v>
      </c>
      <c r="BG17" s="55">
        <v>0</v>
      </c>
      <c r="BH17" s="55">
        <v>0</v>
      </c>
      <c r="BI17" s="30">
        <v>0</v>
      </c>
      <c r="BJ17" s="60">
        <v>0</v>
      </c>
      <c r="BK17" s="60">
        <v>0</v>
      </c>
      <c r="BL17" s="61">
        <v>0</v>
      </c>
      <c r="BM17" s="79">
        <v>0</v>
      </c>
      <c r="BN17" s="78">
        <v>0</v>
      </c>
      <c r="BO17" s="59">
        <v>0</v>
      </c>
      <c r="BP17" s="55">
        <v>0</v>
      </c>
      <c r="BQ17" s="55">
        <v>0</v>
      </c>
      <c r="BR17" s="30">
        <v>0</v>
      </c>
      <c r="BS17" s="59">
        <v>0</v>
      </c>
      <c r="BT17" s="59">
        <v>0</v>
      </c>
      <c r="BU17" s="55">
        <v>0</v>
      </c>
      <c r="BV17" s="55">
        <v>0</v>
      </c>
      <c r="BW17" s="30">
        <v>0</v>
      </c>
      <c r="BX17" s="59">
        <v>0</v>
      </c>
      <c r="BY17" s="59">
        <v>0</v>
      </c>
      <c r="BZ17" s="55">
        <v>0</v>
      </c>
      <c r="CA17" s="55">
        <v>0</v>
      </c>
      <c r="CB17" s="30">
        <v>0</v>
      </c>
      <c r="CC17" s="59">
        <v>0</v>
      </c>
      <c r="CD17" s="59">
        <v>0</v>
      </c>
      <c r="CE17" s="55">
        <v>0</v>
      </c>
      <c r="CF17" s="55">
        <v>0</v>
      </c>
      <c r="CG17" s="30">
        <v>0</v>
      </c>
      <c r="CH17" s="59">
        <v>0</v>
      </c>
      <c r="CI17" s="59">
        <v>0</v>
      </c>
      <c r="CJ17" s="55">
        <v>0</v>
      </c>
      <c r="CK17" s="55">
        <v>0</v>
      </c>
      <c r="CL17" s="30">
        <v>0</v>
      </c>
      <c r="CM17" s="59">
        <v>0</v>
      </c>
      <c r="CN17" s="59">
        <v>0</v>
      </c>
      <c r="CO17" s="55">
        <v>0</v>
      </c>
      <c r="CP17" s="55">
        <v>0</v>
      </c>
      <c r="CQ17" s="30">
        <v>0</v>
      </c>
      <c r="CR17" s="60">
        <v>0</v>
      </c>
      <c r="CS17" s="60">
        <v>0</v>
      </c>
      <c r="CT17" s="61">
        <v>0</v>
      </c>
      <c r="CU17" s="99">
        <v>0</v>
      </c>
      <c r="CV17" s="78">
        <v>0</v>
      </c>
      <c r="CW17" s="59">
        <v>0</v>
      </c>
      <c r="CX17" s="55">
        <v>0</v>
      </c>
      <c r="CY17" s="55">
        <v>0</v>
      </c>
      <c r="CZ17" s="30">
        <v>0</v>
      </c>
      <c r="DA17" s="59">
        <v>0</v>
      </c>
      <c r="DB17" s="59">
        <v>0</v>
      </c>
      <c r="DC17" s="55">
        <v>0</v>
      </c>
      <c r="DD17" s="55">
        <v>0</v>
      </c>
      <c r="DE17" s="30">
        <v>0</v>
      </c>
      <c r="DF17" s="60">
        <v>0</v>
      </c>
      <c r="DG17" s="60">
        <v>0</v>
      </c>
      <c r="DH17" s="61">
        <v>0</v>
      </c>
      <c r="DI17" s="99">
        <v>0</v>
      </c>
      <c r="DJ17" s="78">
        <v>0</v>
      </c>
      <c r="DK17" s="59">
        <v>0</v>
      </c>
      <c r="DL17" s="55">
        <v>0</v>
      </c>
      <c r="DM17" s="55">
        <v>0</v>
      </c>
      <c r="DN17" s="30">
        <v>0</v>
      </c>
      <c r="DO17" s="59">
        <v>0</v>
      </c>
      <c r="DP17" s="59">
        <v>0</v>
      </c>
      <c r="DQ17" s="55">
        <v>0</v>
      </c>
      <c r="DR17" s="55">
        <v>0</v>
      </c>
      <c r="DS17" s="30">
        <v>0</v>
      </c>
      <c r="DT17" s="59">
        <v>0</v>
      </c>
      <c r="DU17" s="59">
        <v>0</v>
      </c>
      <c r="DV17" s="55">
        <v>0</v>
      </c>
      <c r="DW17" s="55">
        <v>0</v>
      </c>
      <c r="DX17" s="30">
        <v>0</v>
      </c>
      <c r="DY17" s="59">
        <v>0</v>
      </c>
      <c r="DZ17" s="59">
        <v>0</v>
      </c>
      <c r="EA17" s="55">
        <v>0</v>
      </c>
      <c r="EB17" s="55">
        <v>0</v>
      </c>
      <c r="EC17" s="30">
        <v>0</v>
      </c>
      <c r="ED17" s="59">
        <v>0</v>
      </c>
      <c r="EE17" s="59">
        <v>0</v>
      </c>
      <c r="EF17" s="55">
        <v>0</v>
      </c>
      <c r="EG17" s="55">
        <v>0</v>
      </c>
      <c r="EH17" s="30">
        <v>0</v>
      </c>
      <c r="EI17" s="59">
        <v>0</v>
      </c>
      <c r="EJ17" s="59">
        <v>0</v>
      </c>
      <c r="EK17" s="55">
        <v>0</v>
      </c>
      <c r="EL17" s="55">
        <v>0</v>
      </c>
      <c r="EM17" s="30">
        <v>0</v>
      </c>
      <c r="EN17" s="117">
        <v>0</v>
      </c>
      <c r="EO17" s="125">
        <v>0</v>
      </c>
      <c r="EP17" s="125">
        <v>0</v>
      </c>
      <c r="EQ17" s="60">
        <v>0</v>
      </c>
      <c r="ER17" s="114">
        <v>0</v>
      </c>
      <c r="ES17" s="60">
        <v>0</v>
      </c>
      <c r="ET17" s="60">
        <v>0</v>
      </c>
      <c r="EU17" s="124">
        <v>0</v>
      </c>
      <c r="EV17" s="100">
        <v>0</v>
      </c>
      <c r="EW17" s="78">
        <v>0</v>
      </c>
      <c r="EX17" s="59">
        <v>0</v>
      </c>
      <c r="EY17" s="55">
        <v>0</v>
      </c>
      <c r="EZ17" s="55">
        <v>0</v>
      </c>
      <c r="FA17" s="30">
        <v>0</v>
      </c>
      <c r="FB17" s="59">
        <v>0</v>
      </c>
      <c r="FC17" s="59">
        <v>0</v>
      </c>
      <c r="FD17" s="55">
        <v>0</v>
      </c>
      <c r="FE17" s="55">
        <v>0</v>
      </c>
      <c r="FF17" s="30">
        <v>0</v>
      </c>
      <c r="FG17" s="59">
        <v>0</v>
      </c>
      <c r="FH17" s="59">
        <v>0</v>
      </c>
      <c r="FI17" s="55">
        <v>0</v>
      </c>
      <c r="FJ17" s="55">
        <v>0</v>
      </c>
      <c r="FK17" s="30">
        <v>0</v>
      </c>
      <c r="FL17" s="60">
        <v>0</v>
      </c>
      <c r="FM17" s="60">
        <v>0</v>
      </c>
      <c r="FN17" s="60">
        <v>0</v>
      </c>
      <c r="FO17" s="99">
        <v>0</v>
      </c>
      <c r="FP17" s="78">
        <v>0</v>
      </c>
      <c r="FQ17" s="59">
        <v>0</v>
      </c>
      <c r="FR17" s="55">
        <v>0</v>
      </c>
      <c r="FS17" s="55">
        <v>0</v>
      </c>
      <c r="FT17" s="30">
        <v>0</v>
      </c>
      <c r="FU17" s="59">
        <v>0</v>
      </c>
      <c r="FV17" s="59">
        <v>0</v>
      </c>
      <c r="FW17" s="55">
        <v>0</v>
      </c>
      <c r="FX17" s="55">
        <v>0</v>
      </c>
      <c r="FY17" s="30">
        <v>0</v>
      </c>
      <c r="FZ17" s="59">
        <v>0</v>
      </c>
      <c r="GA17" s="59">
        <v>0</v>
      </c>
      <c r="GB17" s="59">
        <v>0</v>
      </c>
      <c r="GC17" s="59">
        <v>0</v>
      </c>
      <c r="GD17" s="30">
        <v>0</v>
      </c>
      <c r="GE17" s="60">
        <v>0</v>
      </c>
      <c r="GF17" s="60">
        <v>0</v>
      </c>
      <c r="GG17" s="61">
        <v>0</v>
      </c>
      <c r="GH17" s="62">
        <v>0</v>
      </c>
      <c r="GI17" s="78">
        <v>0</v>
      </c>
      <c r="GJ17" s="59">
        <v>0</v>
      </c>
      <c r="GK17" s="55">
        <v>0</v>
      </c>
      <c r="GL17" s="55">
        <v>0</v>
      </c>
      <c r="GM17" s="30">
        <v>0</v>
      </c>
      <c r="GN17" s="59">
        <v>0</v>
      </c>
      <c r="GO17" s="59">
        <v>0</v>
      </c>
      <c r="GP17" s="55">
        <v>0</v>
      </c>
      <c r="GQ17" s="55">
        <v>0</v>
      </c>
      <c r="GR17" s="30">
        <v>0</v>
      </c>
      <c r="GS17" s="59">
        <v>0</v>
      </c>
      <c r="GT17" s="59">
        <v>0</v>
      </c>
      <c r="GU17" s="55">
        <v>0</v>
      </c>
      <c r="GV17" s="55">
        <v>0</v>
      </c>
      <c r="GW17" s="30">
        <v>0</v>
      </c>
      <c r="GX17" s="59">
        <v>0</v>
      </c>
      <c r="GY17" s="59">
        <v>0</v>
      </c>
      <c r="GZ17" s="55">
        <v>0</v>
      </c>
      <c r="HA17" s="55">
        <v>0</v>
      </c>
      <c r="HB17" s="132">
        <v>0</v>
      </c>
      <c r="HC17" s="59">
        <v>0</v>
      </c>
      <c r="HD17" s="55">
        <v>0</v>
      </c>
      <c r="HE17" s="55">
        <v>0</v>
      </c>
      <c r="HF17" s="55">
        <v>0</v>
      </c>
      <c r="HG17" s="30">
        <v>0</v>
      </c>
      <c r="HH17" s="59">
        <v>0</v>
      </c>
      <c r="HI17" s="55">
        <v>0</v>
      </c>
      <c r="HJ17" s="59">
        <v>0</v>
      </c>
      <c r="HK17" s="107">
        <v>0</v>
      </c>
      <c r="HL17" s="78">
        <v>0</v>
      </c>
      <c r="HM17" s="59">
        <v>0</v>
      </c>
      <c r="HN17" s="55">
        <v>0</v>
      </c>
      <c r="HO17" s="55">
        <v>0</v>
      </c>
      <c r="HP17" s="91">
        <v>0</v>
      </c>
      <c r="HQ17" s="89">
        <v>0</v>
      </c>
      <c r="HR17" s="56">
        <v>0</v>
      </c>
      <c r="HS17" s="57">
        <v>0</v>
      </c>
      <c r="HT17" s="57">
        <v>0</v>
      </c>
      <c r="HU17" s="58">
        <v>0</v>
      </c>
      <c r="HV17" s="56">
        <v>0</v>
      </c>
      <c r="HW17" s="56">
        <v>0</v>
      </c>
      <c r="HX17" s="57">
        <v>0</v>
      </c>
      <c r="HY17" s="57">
        <v>0</v>
      </c>
      <c r="HZ17" s="58">
        <v>0</v>
      </c>
      <c r="IA17" s="56">
        <v>0</v>
      </c>
      <c r="IB17" s="56">
        <v>0</v>
      </c>
      <c r="IC17" s="57">
        <v>0</v>
      </c>
      <c r="ID17" s="57">
        <v>0</v>
      </c>
      <c r="IE17" s="58">
        <v>0</v>
      </c>
      <c r="IF17" s="56">
        <v>0</v>
      </c>
      <c r="IG17" s="56">
        <v>0</v>
      </c>
      <c r="IH17" s="57">
        <v>0</v>
      </c>
      <c r="II17" s="57">
        <v>0</v>
      </c>
      <c r="IJ17" s="58">
        <v>0</v>
      </c>
      <c r="IK17" s="56">
        <v>0</v>
      </c>
      <c r="IL17" s="56">
        <v>0</v>
      </c>
      <c r="IM17" s="57">
        <v>0</v>
      </c>
      <c r="IN17" s="57">
        <v>0</v>
      </c>
      <c r="IO17" s="58">
        <v>0</v>
      </c>
      <c r="IP17" s="56">
        <v>0</v>
      </c>
      <c r="IQ17" s="56">
        <v>0</v>
      </c>
      <c r="IR17" s="57">
        <v>0</v>
      </c>
      <c r="IS17" s="57">
        <v>0</v>
      </c>
      <c r="IT17" s="58">
        <v>0</v>
      </c>
      <c r="IU17" s="56">
        <v>0</v>
      </c>
      <c r="IV17" s="56">
        <v>0</v>
      </c>
      <c r="IW17" s="57">
        <v>0</v>
      </c>
      <c r="IX17" s="57">
        <v>0</v>
      </c>
      <c r="IY17" s="58">
        <v>0</v>
      </c>
      <c r="IZ17" s="56">
        <v>0</v>
      </c>
      <c r="JA17" s="56">
        <v>0</v>
      </c>
      <c r="JB17" s="57">
        <v>0</v>
      </c>
      <c r="JC17" s="57">
        <v>0</v>
      </c>
      <c r="JD17" s="58">
        <v>0</v>
      </c>
      <c r="JE17" s="56">
        <v>0</v>
      </c>
      <c r="JF17" s="56">
        <v>0</v>
      </c>
      <c r="JG17" s="57">
        <v>0</v>
      </c>
      <c r="JH17" s="57">
        <v>0</v>
      </c>
      <c r="JI17" s="58">
        <v>0</v>
      </c>
      <c r="JJ17" s="56">
        <v>0</v>
      </c>
      <c r="JK17" s="56">
        <v>0</v>
      </c>
      <c r="JL17" s="57">
        <v>0</v>
      </c>
      <c r="JM17" s="57">
        <v>0</v>
      </c>
      <c r="JN17" s="58">
        <v>0</v>
      </c>
      <c r="JO17" s="56">
        <v>0</v>
      </c>
      <c r="JP17" s="56">
        <v>0</v>
      </c>
      <c r="JQ17" s="57">
        <v>0</v>
      </c>
      <c r="JR17" s="57">
        <v>0</v>
      </c>
      <c r="JS17" s="58">
        <v>0</v>
      </c>
      <c r="JT17" s="56">
        <v>0</v>
      </c>
      <c r="JU17" s="56">
        <v>0</v>
      </c>
      <c r="JV17" s="57">
        <v>0</v>
      </c>
      <c r="JW17" s="57">
        <v>0</v>
      </c>
      <c r="JX17" s="58">
        <v>0</v>
      </c>
      <c r="JY17" s="56">
        <v>0</v>
      </c>
      <c r="JZ17" s="56">
        <v>0</v>
      </c>
      <c r="KA17" s="57">
        <v>0</v>
      </c>
      <c r="KB17" s="57">
        <v>0</v>
      </c>
      <c r="KC17" s="58">
        <v>0</v>
      </c>
      <c r="KD17" s="133">
        <v>0</v>
      </c>
      <c r="KE17" s="122">
        <v>0</v>
      </c>
      <c r="KF17" s="133">
        <v>0</v>
      </c>
      <c r="KG17" s="122">
        <v>0</v>
      </c>
      <c r="KH17" s="110">
        <v>0</v>
      </c>
      <c r="KI17" s="118">
        <v>0</v>
      </c>
      <c r="KJ17" s="133">
        <v>0</v>
      </c>
      <c r="KK17" s="123">
        <v>0</v>
      </c>
      <c r="KL17" s="134">
        <v>0</v>
      </c>
      <c r="KM17" s="110">
        <v>0</v>
      </c>
      <c r="KN17" s="133">
        <v>0</v>
      </c>
      <c r="KO17" s="133">
        <v>0</v>
      </c>
      <c r="KP17" s="123">
        <v>0</v>
      </c>
      <c r="KQ17" s="123">
        <v>0</v>
      </c>
      <c r="KR17" s="110">
        <v>0</v>
      </c>
      <c r="KS17" s="133">
        <v>0</v>
      </c>
      <c r="KT17" s="133">
        <v>0</v>
      </c>
      <c r="KU17" s="123">
        <v>0</v>
      </c>
      <c r="KV17" s="123">
        <v>0</v>
      </c>
      <c r="KW17" s="110">
        <v>0</v>
      </c>
      <c r="KX17" s="66">
        <v>0</v>
      </c>
      <c r="KY17" s="66">
        <v>0</v>
      </c>
      <c r="KZ17" s="57">
        <v>0</v>
      </c>
      <c r="LA17" s="90">
        <v>0</v>
      </c>
      <c r="LB17" s="78">
        <v>0</v>
      </c>
      <c r="LC17" s="59">
        <v>0</v>
      </c>
      <c r="LD17" s="55">
        <v>0</v>
      </c>
      <c r="LE17" s="55">
        <v>0</v>
      </c>
      <c r="LF17" s="30">
        <v>0</v>
      </c>
      <c r="LG17" s="135">
        <v>0</v>
      </c>
      <c r="LH17" s="135">
        <v>0</v>
      </c>
      <c r="LI17" s="135">
        <v>0</v>
      </c>
      <c r="LJ17" s="135">
        <v>0</v>
      </c>
      <c r="LK17" s="30">
        <v>0</v>
      </c>
      <c r="LL17" s="60">
        <v>0</v>
      </c>
      <c r="LM17" s="60">
        <v>0</v>
      </c>
      <c r="LN17" s="61">
        <v>0</v>
      </c>
      <c r="LO17" s="99">
        <v>0</v>
      </c>
      <c r="LP17" s="78">
        <v>0</v>
      </c>
      <c r="LQ17" s="59">
        <v>0</v>
      </c>
      <c r="LR17" s="55">
        <v>0</v>
      </c>
      <c r="LS17" s="55">
        <v>0</v>
      </c>
      <c r="LT17" s="30">
        <v>0</v>
      </c>
      <c r="LU17" s="59">
        <v>0</v>
      </c>
      <c r="LV17" s="59">
        <v>0</v>
      </c>
      <c r="LW17" s="55">
        <v>0</v>
      </c>
      <c r="LX17" s="55">
        <v>0</v>
      </c>
      <c r="LY17" s="30">
        <v>0</v>
      </c>
      <c r="LZ17" s="59">
        <v>0</v>
      </c>
      <c r="MA17" s="59">
        <v>0</v>
      </c>
      <c r="MB17" s="55">
        <v>0</v>
      </c>
      <c r="MC17" s="55">
        <v>0</v>
      </c>
      <c r="MD17" s="30">
        <v>0</v>
      </c>
      <c r="ME17" s="59">
        <v>0</v>
      </c>
      <c r="MF17" s="59">
        <v>0</v>
      </c>
      <c r="MG17" s="55">
        <v>0</v>
      </c>
      <c r="MH17" s="55">
        <v>0</v>
      </c>
      <c r="MI17" s="30">
        <v>0</v>
      </c>
      <c r="MJ17" s="59">
        <v>0</v>
      </c>
      <c r="MK17" s="59">
        <v>0</v>
      </c>
      <c r="ML17" s="55">
        <v>0</v>
      </c>
      <c r="MM17" s="55">
        <v>0</v>
      </c>
      <c r="MN17" s="30">
        <v>0</v>
      </c>
      <c r="MO17" s="60">
        <v>0</v>
      </c>
      <c r="MP17" s="60">
        <v>0</v>
      </c>
      <c r="MQ17" s="61">
        <v>0</v>
      </c>
      <c r="MR17" s="99">
        <v>0</v>
      </c>
      <c r="MS17" s="78">
        <v>20</v>
      </c>
      <c r="MT17" s="59">
        <v>9</v>
      </c>
      <c r="MU17" s="55">
        <v>2210.2199999999998</v>
      </c>
      <c r="MV17" s="55">
        <v>994.59900000000005</v>
      </c>
      <c r="MW17" s="30">
        <v>0.45</v>
      </c>
      <c r="MX17" s="59">
        <v>0</v>
      </c>
      <c r="MY17" s="59">
        <v>0</v>
      </c>
      <c r="MZ17" s="55">
        <v>0</v>
      </c>
      <c r="NA17" s="55">
        <v>0</v>
      </c>
      <c r="NB17" s="30">
        <v>0</v>
      </c>
      <c r="NC17" s="60">
        <v>20</v>
      </c>
      <c r="ND17" s="60">
        <v>9</v>
      </c>
      <c r="NE17" s="61">
        <v>2210.2199999999998</v>
      </c>
      <c r="NF17" s="79">
        <v>994.59900000000005</v>
      </c>
      <c r="NG17" s="78">
        <v>5</v>
      </c>
      <c r="NH17" s="78">
        <v>0</v>
      </c>
      <c r="NI17" s="124">
        <v>968.59</v>
      </c>
      <c r="NJ17" s="60">
        <v>0</v>
      </c>
      <c r="NK17" s="113">
        <v>0</v>
      </c>
      <c r="NL17" s="60">
        <v>0</v>
      </c>
      <c r="NM17" s="55">
        <v>0</v>
      </c>
      <c r="NN17" s="126">
        <v>0</v>
      </c>
      <c r="NO17" s="60">
        <v>0</v>
      </c>
      <c r="NP17" s="113">
        <v>0</v>
      </c>
      <c r="NQ17" s="60">
        <v>5</v>
      </c>
      <c r="NR17" s="60">
        <v>0</v>
      </c>
      <c r="NS17" s="124">
        <v>968.59</v>
      </c>
      <c r="NT17" s="153">
        <v>0</v>
      </c>
      <c r="NU17" s="78">
        <v>0</v>
      </c>
      <c r="NV17" s="59">
        <v>0</v>
      </c>
      <c r="NW17" s="55">
        <v>0</v>
      </c>
      <c r="NX17" s="55">
        <v>0</v>
      </c>
      <c r="NY17" s="91">
        <v>0</v>
      </c>
      <c r="NZ17" s="78">
        <v>0</v>
      </c>
      <c r="OA17" s="59">
        <v>0</v>
      </c>
      <c r="OB17" s="55">
        <v>0</v>
      </c>
      <c r="OC17" s="55">
        <v>0</v>
      </c>
      <c r="OD17" s="30">
        <v>0</v>
      </c>
      <c r="OE17" s="59">
        <v>0</v>
      </c>
      <c r="OF17" s="59">
        <v>0</v>
      </c>
      <c r="OG17" s="55">
        <v>0</v>
      </c>
      <c r="OH17" s="55">
        <v>0</v>
      </c>
      <c r="OI17" s="30">
        <v>0</v>
      </c>
      <c r="OJ17" s="60">
        <v>0</v>
      </c>
      <c r="OK17" s="60">
        <v>0</v>
      </c>
      <c r="OL17" s="61">
        <v>0</v>
      </c>
      <c r="OM17" s="99">
        <v>0</v>
      </c>
    </row>
    <row r="18" spans="1:403" s="29" customFormat="1">
      <c r="A18" s="105">
        <v>630049</v>
      </c>
      <c r="B18" s="27">
        <v>4023</v>
      </c>
      <c r="C18" s="106" t="s">
        <v>31</v>
      </c>
      <c r="D18" s="142">
        <v>28</v>
      </c>
      <c r="E18" s="56">
        <v>1</v>
      </c>
      <c r="F18" s="57">
        <v>12309.632000000001</v>
      </c>
      <c r="G18" s="57">
        <v>245.58199999999999</v>
      </c>
      <c r="H18" s="91">
        <v>3.5714285714285712E-2</v>
      </c>
      <c r="I18" s="89">
        <v>0</v>
      </c>
      <c r="J18" s="56">
        <v>0</v>
      </c>
      <c r="K18" s="57">
        <v>0</v>
      </c>
      <c r="L18" s="57">
        <v>0</v>
      </c>
      <c r="M18" s="58">
        <v>0</v>
      </c>
      <c r="N18" s="56">
        <v>0</v>
      </c>
      <c r="O18" s="56">
        <v>0</v>
      </c>
      <c r="P18" s="57">
        <v>0</v>
      </c>
      <c r="Q18" s="57">
        <v>0</v>
      </c>
      <c r="R18" s="58">
        <v>0</v>
      </c>
      <c r="S18" s="56">
        <v>0</v>
      </c>
      <c r="T18" s="56">
        <v>0</v>
      </c>
      <c r="U18" s="57">
        <v>0</v>
      </c>
      <c r="V18" s="90">
        <v>0</v>
      </c>
      <c r="W18" s="78">
        <v>0</v>
      </c>
      <c r="X18" s="59">
        <v>0</v>
      </c>
      <c r="Y18" s="55">
        <v>0</v>
      </c>
      <c r="Z18" s="55">
        <v>0</v>
      </c>
      <c r="AA18" s="91">
        <v>0</v>
      </c>
      <c r="AB18" s="78">
        <v>0</v>
      </c>
      <c r="AC18" s="59">
        <v>0</v>
      </c>
      <c r="AD18" s="55">
        <v>0</v>
      </c>
      <c r="AE18" s="55">
        <v>0</v>
      </c>
      <c r="AF18" s="30">
        <v>0</v>
      </c>
      <c r="AG18" s="59">
        <v>0</v>
      </c>
      <c r="AH18" s="59">
        <v>0</v>
      </c>
      <c r="AI18" s="55">
        <v>0</v>
      </c>
      <c r="AJ18" s="55">
        <v>0</v>
      </c>
      <c r="AK18" s="30">
        <v>0</v>
      </c>
      <c r="AL18" s="60">
        <v>0</v>
      </c>
      <c r="AM18" s="60">
        <v>0</v>
      </c>
      <c r="AN18" s="61">
        <v>0</v>
      </c>
      <c r="AO18" s="99">
        <v>0</v>
      </c>
      <c r="AP18" s="78">
        <v>0</v>
      </c>
      <c r="AQ18" s="59">
        <v>0</v>
      </c>
      <c r="AR18" s="55">
        <v>0</v>
      </c>
      <c r="AS18" s="55">
        <v>0</v>
      </c>
      <c r="AT18" s="91">
        <v>0</v>
      </c>
      <c r="AU18" s="78">
        <v>0</v>
      </c>
      <c r="AV18" s="59">
        <v>0</v>
      </c>
      <c r="AW18" s="55">
        <v>0</v>
      </c>
      <c r="AX18" s="55">
        <v>0</v>
      </c>
      <c r="AY18" s="91">
        <v>0</v>
      </c>
      <c r="AZ18" s="78">
        <v>6</v>
      </c>
      <c r="BA18" s="59">
        <v>0</v>
      </c>
      <c r="BB18" s="55">
        <v>3742.2179999999998</v>
      </c>
      <c r="BC18" s="55">
        <v>0</v>
      </c>
      <c r="BD18" s="30">
        <v>0</v>
      </c>
      <c r="BE18" s="59">
        <v>2</v>
      </c>
      <c r="BF18" s="59">
        <v>0</v>
      </c>
      <c r="BG18" s="55">
        <v>3655.7739999999999</v>
      </c>
      <c r="BH18" s="55">
        <v>0</v>
      </c>
      <c r="BI18" s="30">
        <v>0</v>
      </c>
      <c r="BJ18" s="60">
        <v>8</v>
      </c>
      <c r="BK18" s="60">
        <v>0</v>
      </c>
      <c r="BL18" s="61">
        <v>7397.9920000000002</v>
      </c>
      <c r="BM18" s="79">
        <v>0</v>
      </c>
      <c r="BN18" s="78">
        <v>0</v>
      </c>
      <c r="BO18" s="59">
        <v>0</v>
      </c>
      <c r="BP18" s="55">
        <v>0</v>
      </c>
      <c r="BQ18" s="55">
        <v>0</v>
      </c>
      <c r="BR18" s="30">
        <v>0</v>
      </c>
      <c r="BS18" s="59">
        <v>0</v>
      </c>
      <c r="BT18" s="59">
        <v>0</v>
      </c>
      <c r="BU18" s="55">
        <v>0</v>
      </c>
      <c r="BV18" s="55">
        <v>0</v>
      </c>
      <c r="BW18" s="30">
        <v>0</v>
      </c>
      <c r="BX18" s="59">
        <v>0</v>
      </c>
      <c r="BY18" s="59">
        <v>0</v>
      </c>
      <c r="BZ18" s="55">
        <v>0</v>
      </c>
      <c r="CA18" s="55">
        <v>0</v>
      </c>
      <c r="CB18" s="30">
        <v>0</v>
      </c>
      <c r="CC18" s="59">
        <v>0</v>
      </c>
      <c r="CD18" s="59">
        <v>0</v>
      </c>
      <c r="CE18" s="55">
        <v>0</v>
      </c>
      <c r="CF18" s="55">
        <v>0</v>
      </c>
      <c r="CG18" s="30">
        <v>0</v>
      </c>
      <c r="CH18" s="59">
        <v>0</v>
      </c>
      <c r="CI18" s="59">
        <v>0</v>
      </c>
      <c r="CJ18" s="55">
        <v>0</v>
      </c>
      <c r="CK18" s="55">
        <v>0</v>
      </c>
      <c r="CL18" s="30">
        <v>0</v>
      </c>
      <c r="CM18" s="59">
        <v>0</v>
      </c>
      <c r="CN18" s="59">
        <v>0</v>
      </c>
      <c r="CO18" s="55">
        <v>0</v>
      </c>
      <c r="CP18" s="55">
        <v>0</v>
      </c>
      <c r="CQ18" s="30">
        <v>0</v>
      </c>
      <c r="CR18" s="60">
        <v>0</v>
      </c>
      <c r="CS18" s="60">
        <v>0</v>
      </c>
      <c r="CT18" s="61">
        <v>0</v>
      </c>
      <c r="CU18" s="99">
        <v>0</v>
      </c>
      <c r="CV18" s="78">
        <v>0</v>
      </c>
      <c r="CW18" s="59">
        <v>0</v>
      </c>
      <c r="CX18" s="55">
        <v>0</v>
      </c>
      <c r="CY18" s="55">
        <v>0</v>
      </c>
      <c r="CZ18" s="30">
        <v>0</v>
      </c>
      <c r="DA18" s="59">
        <v>0</v>
      </c>
      <c r="DB18" s="59">
        <v>0</v>
      </c>
      <c r="DC18" s="55">
        <v>0</v>
      </c>
      <c r="DD18" s="55">
        <v>0</v>
      </c>
      <c r="DE18" s="30">
        <v>0</v>
      </c>
      <c r="DF18" s="60">
        <v>0</v>
      </c>
      <c r="DG18" s="60">
        <v>0</v>
      </c>
      <c r="DH18" s="61">
        <v>0</v>
      </c>
      <c r="DI18" s="99">
        <v>0</v>
      </c>
      <c r="DJ18" s="78">
        <v>0</v>
      </c>
      <c r="DK18" s="59">
        <v>0</v>
      </c>
      <c r="DL18" s="55">
        <v>0</v>
      </c>
      <c r="DM18" s="55">
        <v>0</v>
      </c>
      <c r="DN18" s="30">
        <v>0</v>
      </c>
      <c r="DO18" s="59">
        <v>0</v>
      </c>
      <c r="DP18" s="59">
        <v>0</v>
      </c>
      <c r="DQ18" s="55">
        <v>0</v>
      </c>
      <c r="DR18" s="55">
        <v>0</v>
      </c>
      <c r="DS18" s="30">
        <v>0</v>
      </c>
      <c r="DT18" s="59">
        <v>0</v>
      </c>
      <c r="DU18" s="59">
        <v>0</v>
      </c>
      <c r="DV18" s="55">
        <v>0</v>
      </c>
      <c r="DW18" s="55">
        <v>0</v>
      </c>
      <c r="DX18" s="30">
        <v>0</v>
      </c>
      <c r="DY18" s="59">
        <v>0</v>
      </c>
      <c r="DZ18" s="59">
        <v>0</v>
      </c>
      <c r="EA18" s="55">
        <v>0</v>
      </c>
      <c r="EB18" s="55">
        <v>0</v>
      </c>
      <c r="EC18" s="30">
        <v>0</v>
      </c>
      <c r="ED18" s="59">
        <v>0</v>
      </c>
      <c r="EE18" s="59">
        <v>0</v>
      </c>
      <c r="EF18" s="55">
        <v>0</v>
      </c>
      <c r="EG18" s="55">
        <v>0</v>
      </c>
      <c r="EH18" s="30">
        <v>0</v>
      </c>
      <c r="EI18" s="59">
        <v>0</v>
      </c>
      <c r="EJ18" s="59">
        <v>0</v>
      </c>
      <c r="EK18" s="55">
        <v>0</v>
      </c>
      <c r="EL18" s="55">
        <v>0</v>
      </c>
      <c r="EM18" s="30">
        <v>0</v>
      </c>
      <c r="EN18" s="117">
        <v>0</v>
      </c>
      <c r="EO18" s="125">
        <v>0</v>
      </c>
      <c r="EP18" s="125">
        <v>0</v>
      </c>
      <c r="EQ18" s="60">
        <v>0</v>
      </c>
      <c r="ER18" s="114">
        <v>0</v>
      </c>
      <c r="ES18" s="60">
        <v>0</v>
      </c>
      <c r="ET18" s="60">
        <v>0</v>
      </c>
      <c r="EU18" s="124">
        <v>0</v>
      </c>
      <c r="EV18" s="100">
        <v>0</v>
      </c>
      <c r="EW18" s="78">
        <v>0</v>
      </c>
      <c r="EX18" s="59">
        <v>0</v>
      </c>
      <c r="EY18" s="55">
        <v>0</v>
      </c>
      <c r="EZ18" s="55">
        <v>0</v>
      </c>
      <c r="FA18" s="30">
        <v>0</v>
      </c>
      <c r="FB18" s="59">
        <v>0</v>
      </c>
      <c r="FC18" s="59">
        <v>0</v>
      </c>
      <c r="FD18" s="55">
        <v>0</v>
      </c>
      <c r="FE18" s="55">
        <v>0</v>
      </c>
      <c r="FF18" s="30">
        <v>0</v>
      </c>
      <c r="FG18" s="59">
        <v>0</v>
      </c>
      <c r="FH18" s="59">
        <v>0</v>
      </c>
      <c r="FI18" s="55">
        <v>0</v>
      </c>
      <c r="FJ18" s="55">
        <v>0</v>
      </c>
      <c r="FK18" s="30">
        <v>0</v>
      </c>
      <c r="FL18" s="60">
        <v>0</v>
      </c>
      <c r="FM18" s="60">
        <v>0</v>
      </c>
      <c r="FN18" s="60">
        <v>0</v>
      </c>
      <c r="FO18" s="99">
        <v>0</v>
      </c>
      <c r="FP18" s="78">
        <v>0</v>
      </c>
      <c r="FQ18" s="59">
        <v>0</v>
      </c>
      <c r="FR18" s="55">
        <v>0</v>
      </c>
      <c r="FS18" s="55">
        <v>0</v>
      </c>
      <c r="FT18" s="30">
        <v>0</v>
      </c>
      <c r="FU18" s="59">
        <v>0</v>
      </c>
      <c r="FV18" s="59">
        <v>0</v>
      </c>
      <c r="FW18" s="55">
        <v>0</v>
      </c>
      <c r="FX18" s="55">
        <v>0</v>
      </c>
      <c r="FY18" s="30">
        <v>0</v>
      </c>
      <c r="FZ18" s="59">
        <v>0</v>
      </c>
      <c r="GA18" s="59">
        <v>0</v>
      </c>
      <c r="GB18" s="59">
        <v>0</v>
      </c>
      <c r="GC18" s="59">
        <v>0</v>
      </c>
      <c r="GD18" s="30">
        <v>0</v>
      </c>
      <c r="GE18" s="60">
        <v>0</v>
      </c>
      <c r="GF18" s="60">
        <v>0</v>
      </c>
      <c r="GG18" s="61">
        <v>0</v>
      </c>
      <c r="GH18" s="62">
        <v>0</v>
      </c>
      <c r="GI18" s="78">
        <v>0</v>
      </c>
      <c r="GJ18" s="59">
        <v>0</v>
      </c>
      <c r="GK18" s="55">
        <v>0</v>
      </c>
      <c r="GL18" s="55">
        <v>0</v>
      </c>
      <c r="GM18" s="30">
        <v>0</v>
      </c>
      <c r="GN18" s="59">
        <v>0</v>
      </c>
      <c r="GO18" s="59">
        <v>0</v>
      </c>
      <c r="GP18" s="55">
        <v>0</v>
      </c>
      <c r="GQ18" s="55">
        <v>0</v>
      </c>
      <c r="GR18" s="30">
        <v>0</v>
      </c>
      <c r="GS18" s="59">
        <v>0</v>
      </c>
      <c r="GT18" s="59">
        <v>0</v>
      </c>
      <c r="GU18" s="55">
        <v>0</v>
      </c>
      <c r="GV18" s="55">
        <v>0</v>
      </c>
      <c r="GW18" s="30">
        <v>0</v>
      </c>
      <c r="GX18" s="59">
        <v>0</v>
      </c>
      <c r="GY18" s="59">
        <v>0</v>
      </c>
      <c r="GZ18" s="55">
        <v>0</v>
      </c>
      <c r="HA18" s="55">
        <v>0</v>
      </c>
      <c r="HB18" s="132">
        <v>0</v>
      </c>
      <c r="HC18" s="59">
        <v>0</v>
      </c>
      <c r="HD18" s="55">
        <v>0</v>
      </c>
      <c r="HE18" s="55">
        <v>0</v>
      </c>
      <c r="HF18" s="55">
        <v>0</v>
      </c>
      <c r="HG18" s="30">
        <v>0</v>
      </c>
      <c r="HH18" s="59">
        <v>0</v>
      </c>
      <c r="HI18" s="55">
        <v>0</v>
      </c>
      <c r="HJ18" s="59">
        <v>0</v>
      </c>
      <c r="HK18" s="107">
        <v>0</v>
      </c>
      <c r="HL18" s="78">
        <v>0</v>
      </c>
      <c r="HM18" s="59">
        <v>0</v>
      </c>
      <c r="HN18" s="55">
        <v>0</v>
      </c>
      <c r="HO18" s="55">
        <v>0</v>
      </c>
      <c r="HP18" s="91">
        <v>0</v>
      </c>
      <c r="HQ18" s="89">
        <v>0</v>
      </c>
      <c r="HR18" s="56">
        <v>0</v>
      </c>
      <c r="HS18" s="57">
        <v>0</v>
      </c>
      <c r="HT18" s="57">
        <v>0</v>
      </c>
      <c r="HU18" s="58">
        <v>0</v>
      </c>
      <c r="HV18" s="56">
        <v>0</v>
      </c>
      <c r="HW18" s="56">
        <v>0</v>
      </c>
      <c r="HX18" s="57">
        <v>0</v>
      </c>
      <c r="HY18" s="57">
        <v>0</v>
      </c>
      <c r="HZ18" s="58">
        <v>0</v>
      </c>
      <c r="IA18" s="56">
        <v>0</v>
      </c>
      <c r="IB18" s="56">
        <v>0</v>
      </c>
      <c r="IC18" s="57">
        <v>0</v>
      </c>
      <c r="ID18" s="57">
        <v>0</v>
      </c>
      <c r="IE18" s="58">
        <v>0</v>
      </c>
      <c r="IF18" s="56">
        <v>0</v>
      </c>
      <c r="IG18" s="56">
        <v>0</v>
      </c>
      <c r="IH18" s="57">
        <v>0</v>
      </c>
      <c r="II18" s="57">
        <v>0</v>
      </c>
      <c r="IJ18" s="58">
        <v>0</v>
      </c>
      <c r="IK18" s="56">
        <v>0</v>
      </c>
      <c r="IL18" s="56">
        <v>0</v>
      </c>
      <c r="IM18" s="57">
        <v>0</v>
      </c>
      <c r="IN18" s="57">
        <v>0</v>
      </c>
      <c r="IO18" s="58">
        <v>0</v>
      </c>
      <c r="IP18" s="56">
        <v>0</v>
      </c>
      <c r="IQ18" s="56">
        <v>0</v>
      </c>
      <c r="IR18" s="57">
        <v>0</v>
      </c>
      <c r="IS18" s="57">
        <v>0</v>
      </c>
      <c r="IT18" s="58">
        <v>0</v>
      </c>
      <c r="IU18" s="56">
        <v>0</v>
      </c>
      <c r="IV18" s="56">
        <v>0</v>
      </c>
      <c r="IW18" s="57">
        <v>0</v>
      </c>
      <c r="IX18" s="57">
        <v>0</v>
      </c>
      <c r="IY18" s="58">
        <v>0</v>
      </c>
      <c r="IZ18" s="56">
        <v>0</v>
      </c>
      <c r="JA18" s="56">
        <v>0</v>
      </c>
      <c r="JB18" s="57">
        <v>0</v>
      </c>
      <c r="JC18" s="57">
        <v>0</v>
      </c>
      <c r="JD18" s="58">
        <v>0</v>
      </c>
      <c r="JE18" s="56">
        <v>0</v>
      </c>
      <c r="JF18" s="56">
        <v>0</v>
      </c>
      <c r="JG18" s="57">
        <v>0</v>
      </c>
      <c r="JH18" s="57">
        <v>0</v>
      </c>
      <c r="JI18" s="58">
        <v>0</v>
      </c>
      <c r="JJ18" s="56">
        <v>0</v>
      </c>
      <c r="JK18" s="56">
        <v>0</v>
      </c>
      <c r="JL18" s="57">
        <v>0</v>
      </c>
      <c r="JM18" s="57">
        <v>0</v>
      </c>
      <c r="JN18" s="58">
        <v>0</v>
      </c>
      <c r="JO18" s="56">
        <v>0</v>
      </c>
      <c r="JP18" s="56">
        <v>0</v>
      </c>
      <c r="JQ18" s="57">
        <v>0</v>
      </c>
      <c r="JR18" s="57">
        <v>0</v>
      </c>
      <c r="JS18" s="58">
        <v>0</v>
      </c>
      <c r="JT18" s="56">
        <v>0</v>
      </c>
      <c r="JU18" s="56">
        <v>0</v>
      </c>
      <c r="JV18" s="57">
        <v>0</v>
      </c>
      <c r="JW18" s="57">
        <v>0</v>
      </c>
      <c r="JX18" s="58">
        <v>0</v>
      </c>
      <c r="JY18" s="56">
        <v>0</v>
      </c>
      <c r="JZ18" s="56">
        <v>0</v>
      </c>
      <c r="KA18" s="57">
        <v>0</v>
      </c>
      <c r="KB18" s="57">
        <v>0</v>
      </c>
      <c r="KC18" s="58">
        <v>0</v>
      </c>
      <c r="KD18" s="133">
        <v>0</v>
      </c>
      <c r="KE18" s="122">
        <v>0</v>
      </c>
      <c r="KF18" s="133">
        <v>0</v>
      </c>
      <c r="KG18" s="122">
        <v>0</v>
      </c>
      <c r="KH18" s="110">
        <v>0</v>
      </c>
      <c r="KI18" s="118">
        <v>0</v>
      </c>
      <c r="KJ18" s="133">
        <v>0</v>
      </c>
      <c r="KK18" s="123">
        <v>0</v>
      </c>
      <c r="KL18" s="134">
        <v>0</v>
      </c>
      <c r="KM18" s="110">
        <v>0</v>
      </c>
      <c r="KN18" s="133">
        <v>0</v>
      </c>
      <c r="KO18" s="133">
        <v>0</v>
      </c>
      <c r="KP18" s="123">
        <v>0</v>
      </c>
      <c r="KQ18" s="123">
        <v>0</v>
      </c>
      <c r="KR18" s="110">
        <v>0</v>
      </c>
      <c r="KS18" s="133">
        <v>0</v>
      </c>
      <c r="KT18" s="133">
        <v>0</v>
      </c>
      <c r="KU18" s="123">
        <v>0</v>
      </c>
      <c r="KV18" s="123">
        <v>0</v>
      </c>
      <c r="KW18" s="110">
        <v>0</v>
      </c>
      <c r="KX18" s="66">
        <v>0</v>
      </c>
      <c r="KY18" s="66">
        <v>0</v>
      </c>
      <c r="KZ18" s="57">
        <v>0</v>
      </c>
      <c r="LA18" s="90">
        <v>0</v>
      </c>
      <c r="LB18" s="78">
        <v>0</v>
      </c>
      <c r="LC18" s="59">
        <v>0</v>
      </c>
      <c r="LD18" s="55">
        <v>0</v>
      </c>
      <c r="LE18" s="55">
        <v>0</v>
      </c>
      <c r="LF18" s="30">
        <v>0</v>
      </c>
      <c r="LG18" s="135">
        <v>0</v>
      </c>
      <c r="LH18" s="135">
        <v>0</v>
      </c>
      <c r="LI18" s="135">
        <v>0</v>
      </c>
      <c r="LJ18" s="135">
        <v>0</v>
      </c>
      <c r="LK18" s="30">
        <v>0</v>
      </c>
      <c r="LL18" s="60">
        <v>0</v>
      </c>
      <c r="LM18" s="60">
        <v>0</v>
      </c>
      <c r="LN18" s="61">
        <v>0</v>
      </c>
      <c r="LO18" s="99">
        <v>0</v>
      </c>
      <c r="LP18" s="78">
        <v>0</v>
      </c>
      <c r="LQ18" s="59">
        <v>0</v>
      </c>
      <c r="LR18" s="55">
        <v>0</v>
      </c>
      <c r="LS18" s="55">
        <v>0</v>
      </c>
      <c r="LT18" s="30">
        <v>0</v>
      </c>
      <c r="LU18" s="59">
        <v>0</v>
      </c>
      <c r="LV18" s="59">
        <v>0</v>
      </c>
      <c r="LW18" s="55">
        <v>0</v>
      </c>
      <c r="LX18" s="55">
        <v>0</v>
      </c>
      <c r="LY18" s="30">
        <v>0</v>
      </c>
      <c r="LZ18" s="59">
        <v>0</v>
      </c>
      <c r="MA18" s="59">
        <v>0</v>
      </c>
      <c r="MB18" s="55">
        <v>0</v>
      </c>
      <c r="MC18" s="55">
        <v>0</v>
      </c>
      <c r="MD18" s="30">
        <v>0</v>
      </c>
      <c r="ME18" s="59">
        <v>20</v>
      </c>
      <c r="MF18" s="59">
        <v>1</v>
      </c>
      <c r="MG18" s="55">
        <v>4911.6400000000003</v>
      </c>
      <c r="MH18" s="55">
        <v>245.58199999999999</v>
      </c>
      <c r="MI18" s="30">
        <v>0.05</v>
      </c>
      <c r="MJ18" s="59">
        <v>0</v>
      </c>
      <c r="MK18" s="59">
        <v>0</v>
      </c>
      <c r="ML18" s="55">
        <v>0</v>
      </c>
      <c r="MM18" s="55">
        <v>0</v>
      </c>
      <c r="MN18" s="30">
        <v>0</v>
      </c>
      <c r="MO18" s="60">
        <v>20</v>
      </c>
      <c r="MP18" s="60">
        <v>1</v>
      </c>
      <c r="MQ18" s="61">
        <v>4911.6400000000003</v>
      </c>
      <c r="MR18" s="99">
        <v>245.58199999999999</v>
      </c>
      <c r="MS18" s="78">
        <v>0</v>
      </c>
      <c r="MT18" s="59">
        <v>0</v>
      </c>
      <c r="MU18" s="55">
        <v>0</v>
      </c>
      <c r="MV18" s="55">
        <v>0</v>
      </c>
      <c r="MW18" s="30">
        <v>0</v>
      </c>
      <c r="MX18" s="59">
        <v>0</v>
      </c>
      <c r="MY18" s="59">
        <v>0</v>
      </c>
      <c r="MZ18" s="55">
        <v>0</v>
      </c>
      <c r="NA18" s="55">
        <v>0</v>
      </c>
      <c r="NB18" s="30">
        <v>0</v>
      </c>
      <c r="NC18" s="60">
        <v>0</v>
      </c>
      <c r="ND18" s="60">
        <v>0</v>
      </c>
      <c r="NE18" s="61">
        <v>0</v>
      </c>
      <c r="NF18" s="79">
        <v>0</v>
      </c>
      <c r="NG18" s="78">
        <v>0</v>
      </c>
      <c r="NH18" s="78">
        <v>0</v>
      </c>
      <c r="NI18" s="124">
        <v>0</v>
      </c>
      <c r="NJ18" s="60">
        <v>0</v>
      </c>
      <c r="NK18" s="113">
        <v>0</v>
      </c>
      <c r="NL18" s="60">
        <v>0</v>
      </c>
      <c r="NM18" s="55">
        <v>0</v>
      </c>
      <c r="NN18" s="126">
        <v>0</v>
      </c>
      <c r="NO18" s="60">
        <v>0</v>
      </c>
      <c r="NP18" s="113">
        <v>0</v>
      </c>
      <c r="NQ18" s="60">
        <v>0</v>
      </c>
      <c r="NR18" s="60">
        <v>0</v>
      </c>
      <c r="NS18" s="124">
        <v>0</v>
      </c>
      <c r="NT18" s="153">
        <v>0</v>
      </c>
      <c r="NU18" s="78">
        <v>0</v>
      </c>
      <c r="NV18" s="59">
        <v>0</v>
      </c>
      <c r="NW18" s="55">
        <v>0</v>
      </c>
      <c r="NX18" s="55">
        <v>0</v>
      </c>
      <c r="NY18" s="91">
        <v>0</v>
      </c>
      <c r="NZ18" s="78">
        <v>0</v>
      </c>
      <c r="OA18" s="59">
        <v>0</v>
      </c>
      <c r="OB18" s="55">
        <v>0</v>
      </c>
      <c r="OC18" s="55">
        <v>0</v>
      </c>
      <c r="OD18" s="30">
        <v>0</v>
      </c>
      <c r="OE18" s="59">
        <v>0</v>
      </c>
      <c r="OF18" s="59">
        <v>0</v>
      </c>
      <c r="OG18" s="55">
        <v>0</v>
      </c>
      <c r="OH18" s="55">
        <v>0</v>
      </c>
      <c r="OI18" s="30">
        <v>0</v>
      </c>
      <c r="OJ18" s="60">
        <v>0</v>
      </c>
      <c r="OK18" s="60">
        <v>0</v>
      </c>
      <c r="OL18" s="61">
        <v>0</v>
      </c>
      <c r="OM18" s="99">
        <v>0</v>
      </c>
    </row>
    <row r="19" spans="1:403" s="29" customFormat="1">
      <c r="A19" s="105">
        <v>630050</v>
      </c>
      <c r="B19" s="27">
        <v>4024</v>
      </c>
      <c r="C19" s="106" t="s">
        <v>32</v>
      </c>
      <c r="D19" s="142">
        <v>1897</v>
      </c>
      <c r="E19" s="56">
        <v>638</v>
      </c>
      <c r="F19" s="57">
        <v>385157.55600000004</v>
      </c>
      <c r="G19" s="57">
        <v>123867.85800000001</v>
      </c>
      <c r="H19" s="91">
        <v>0.33632050606220348</v>
      </c>
      <c r="I19" s="89">
        <v>0</v>
      </c>
      <c r="J19" s="56">
        <v>0</v>
      </c>
      <c r="K19" s="57">
        <v>0</v>
      </c>
      <c r="L19" s="57">
        <v>0</v>
      </c>
      <c r="M19" s="58">
        <v>0</v>
      </c>
      <c r="N19" s="56">
        <v>0</v>
      </c>
      <c r="O19" s="56">
        <v>0</v>
      </c>
      <c r="P19" s="57">
        <v>0</v>
      </c>
      <c r="Q19" s="57">
        <v>0</v>
      </c>
      <c r="R19" s="58">
        <v>0</v>
      </c>
      <c r="S19" s="56">
        <v>0</v>
      </c>
      <c r="T19" s="56">
        <v>0</v>
      </c>
      <c r="U19" s="57">
        <v>0</v>
      </c>
      <c r="V19" s="90">
        <v>0</v>
      </c>
      <c r="W19" s="78">
        <v>0</v>
      </c>
      <c r="X19" s="59">
        <v>0</v>
      </c>
      <c r="Y19" s="55">
        <v>0</v>
      </c>
      <c r="Z19" s="55">
        <v>0</v>
      </c>
      <c r="AA19" s="91">
        <v>0</v>
      </c>
      <c r="AB19" s="78">
        <v>5</v>
      </c>
      <c r="AC19" s="59">
        <v>0</v>
      </c>
      <c r="AD19" s="55">
        <v>873.59500000000003</v>
      </c>
      <c r="AE19" s="55">
        <v>0</v>
      </c>
      <c r="AF19" s="30">
        <v>0</v>
      </c>
      <c r="AG19" s="59">
        <v>0</v>
      </c>
      <c r="AH19" s="59">
        <v>0</v>
      </c>
      <c r="AI19" s="55">
        <v>0</v>
      </c>
      <c r="AJ19" s="55">
        <v>0</v>
      </c>
      <c r="AK19" s="30">
        <v>0</v>
      </c>
      <c r="AL19" s="60">
        <v>5</v>
      </c>
      <c r="AM19" s="60">
        <v>0</v>
      </c>
      <c r="AN19" s="61">
        <v>873.59500000000003</v>
      </c>
      <c r="AO19" s="99">
        <v>0</v>
      </c>
      <c r="AP19" s="78">
        <v>0</v>
      </c>
      <c r="AQ19" s="59">
        <v>0</v>
      </c>
      <c r="AR19" s="55">
        <v>0</v>
      </c>
      <c r="AS19" s="55">
        <v>0</v>
      </c>
      <c r="AT19" s="91">
        <v>0</v>
      </c>
      <c r="AU19" s="78">
        <v>0</v>
      </c>
      <c r="AV19" s="59">
        <v>0</v>
      </c>
      <c r="AW19" s="55">
        <v>0</v>
      </c>
      <c r="AX19" s="55">
        <v>0</v>
      </c>
      <c r="AY19" s="91">
        <v>0</v>
      </c>
      <c r="AZ19" s="78">
        <v>0</v>
      </c>
      <c r="BA19" s="59">
        <v>0</v>
      </c>
      <c r="BB19" s="55">
        <v>0</v>
      </c>
      <c r="BC19" s="55">
        <v>0</v>
      </c>
      <c r="BD19" s="30">
        <v>0</v>
      </c>
      <c r="BE19" s="59">
        <v>0</v>
      </c>
      <c r="BF19" s="59">
        <v>0</v>
      </c>
      <c r="BG19" s="55">
        <v>0</v>
      </c>
      <c r="BH19" s="55">
        <v>0</v>
      </c>
      <c r="BI19" s="30">
        <v>0</v>
      </c>
      <c r="BJ19" s="60">
        <v>0</v>
      </c>
      <c r="BK19" s="60">
        <v>0</v>
      </c>
      <c r="BL19" s="61">
        <v>0</v>
      </c>
      <c r="BM19" s="79">
        <v>0</v>
      </c>
      <c r="BN19" s="78">
        <v>0</v>
      </c>
      <c r="BO19" s="59">
        <v>0</v>
      </c>
      <c r="BP19" s="55">
        <v>0</v>
      </c>
      <c r="BQ19" s="55">
        <v>0</v>
      </c>
      <c r="BR19" s="30">
        <v>0</v>
      </c>
      <c r="BS19" s="59">
        <v>0</v>
      </c>
      <c r="BT19" s="59">
        <v>0</v>
      </c>
      <c r="BU19" s="55">
        <v>0</v>
      </c>
      <c r="BV19" s="55">
        <v>0</v>
      </c>
      <c r="BW19" s="30">
        <v>0</v>
      </c>
      <c r="BX19" s="59">
        <v>0</v>
      </c>
      <c r="BY19" s="59">
        <v>0</v>
      </c>
      <c r="BZ19" s="55">
        <v>0</v>
      </c>
      <c r="CA19" s="55">
        <v>0</v>
      </c>
      <c r="CB19" s="30">
        <v>0</v>
      </c>
      <c r="CC19" s="59">
        <v>0</v>
      </c>
      <c r="CD19" s="59">
        <v>0</v>
      </c>
      <c r="CE19" s="55">
        <v>0</v>
      </c>
      <c r="CF19" s="55">
        <v>0</v>
      </c>
      <c r="CG19" s="30">
        <v>0</v>
      </c>
      <c r="CH19" s="59">
        <v>0</v>
      </c>
      <c r="CI19" s="59">
        <v>0</v>
      </c>
      <c r="CJ19" s="55">
        <v>0</v>
      </c>
      <c r="CK19" s="55">
        <v>0</v>
      </c>
      <c r="CL19" s="30">
        <v>0</v>
      </c>
      <c r="CM19" s="59">
        <v>0</v>
      </c>
      <c r="CN19" s="59">
        <v>0</v>
      </c>
      <c r="CO19" s="55">
        <v>0</v>
      </c>
      <c r="CP19" s="55">
        <v>0</v>
      </c>
      <c r="CQ19" s="30">
        <v>0</v>
      </c>
      <c r="CR19" s="60">
        <v>0</v>
      </c>
      <c r="CS19" s="60">
        <v>0</v>
      </c>
      <c r="CT19" s="61">
        <v>0</v>
      </c>
      <c r="CU19" s="99">
        <v>0</v>
      </c>
      <c r="CV19" s="78">
        <v>70</v>
      </c>
      <c r="CW19" s="59">
        <v>12</v>
      </c>
      <c r="CX19" s="55">
        <v>20351.59</v>
      </c>
      <c r="CY19" s="55">
        <v>3488.8440000000001</v>
      </c>
      <c r="CZ19" s="30">
        <v>0.17142857142857143</v>
      </c>
      <c r="DA19" s="59">
        <v>15</v>
      </c>
      <c r="DB19" s="59">
        <v>1</v>
      </c>
      <c r="DC19" s="55">
        <v>8858.85</v>
      </c>
      <c r="DD19" s="55">
        <v>590.59</v>
      </c>
      <c r="DE19" s="30">
        <v>6.6666666666666666E-2</v>
      </c>
      <c r="DF19" s="60">
        <v>85</v>
      </c>
      <c r="DG19" s="60">
        <v>13</v>
      </c>
      <c r="DH19" s="61">
        <v>29210.440000000002</v>
      </c>
      <c r="DI19" s="99">
        <v>4079.4340000000002</v>
      </c>
      <c r="DJ19" s="78">
        <v>125</v>
      </c>
      <c r="DK19" s="59">
        <v>64</v>
      </c>
      <c r="DL19" s="55">
        <v>27607.5</v>
      </c>
      <c r="DM19" s="55">
        <v>14135.04</v>
      </c>
      <c r="DN19" s="30">
        <v>0.51200000000000001</v>
      </c>
      <c r="DO19" s="59">
        <v>0</v>
      </c>
      <c r="DP19" s="59">
        <v>0</v>
      </c>
      <c r="DQ19" s="55">
        <v>0</v>
      </c>
      <c r="DR19" s="55">
        <v>0</v>
      </c>
      <c r="DS19" s="30">
        <v>0</v>
      </c>
      <c r="DT19" s="59">
        <v>0</v>
      </c>
      <c r="DU19" s="59">
        <v>0</v>
      </c>
      <c r="DV19" s="55">
        <v>0</v>
      </c>
      <c r="DW19" s="55">
        <v>0</v>
      </c>
      <c r="DX19" s="30">
        <v>0</v>
      </c>
      <c r="DY19" s="59">
        <v>0</v>
      </c>
      <c r="DZ19" s="59">
        <v>0</v>
      </c>
      <c r="EA19" s="55">
        <v>0</v>
      </c>
      <c r="EB19" s="55">
        <v>0</v>
      </c>
      <c r="EC19" s="30">
        <v>0</v>
      </c>
      <c r="ED19" s="59">
        <v>30</v>
      </c>
      <c r="EE19" s="59">
        <v>11</v>
      </c>
      <c r="EF19" s="55">
        <v>2515.02</v>
      </c>
      <c r="EG19" s="55">
        <v>922.17399999999998</v>
      </c>
      <c r="EH19" s="30">
        <v>0.36666666666666664</v>
      </c>
      <c r="EI19" s="59">
        <v>30</v>
      </c>
      <c r="EJ19" s="59">
        <v>20</v>
      </c>
      <c r="EK19" s="55">
        <v>5693.85</v>
      </c>
      <c r="EL19" s="55">
        <v>3795.9</v>
      </c>
      <c r="EM19" s="30">
        <v>0.66666666666666663</v>
      </c>
      <c r="EN19" s="117">
        <v>0</v>
      </c>
      <c r="EO19" s="125">
        <v>0</v>
      </c>
      <c r="EP19" s="125">
        <v>0</v>
      </c>
      <c r="EQ19" s="60">
        <v>0</v>
      </c>
      <c r="ER19" s="114">
        <v>0</v>
      </c>
      <c r="ES19" s="60">
        <v>185</v>
      </c>
      <c r="ET19" s="60">
        <v>95</v>
      </c>
      <c r="EU19" s="124">
        <v>35816.370000000003</v>
      </c>
      <c r="EV19" s="100">
        <v>18853.114000000001</v>
      </c>
      <c r="EW19" s="78">
        <v>0</v>
      </c>
      <c r="EX19" s="59">
        <v>0</v>
      </c>
      <c r="EY19" s="55">
        <v>0</v>
      </c>
      <c r="EZ19" s="55">
        <v>0</v>
      </c>
      <c r="FA19" s="30">
        <v>0</v>
      </c>
      <c r="FB19" s="59">
        <v>0</v>
      </c>
      <c r="FC19" s="59">
        <v>0</v>
      </c>
      <c r="FD19" s="55">
        <v>0</v>
      </c>
      <c r="FE19" s="55">
        <v>0</v>
      </c>
      <c r="FF19" s="30">
        <v>0</v>
      </c>
      <c r="FG19" s="59">
        <v>0</v>
      </c>
      <c r="FH19" s="59">
        <v>0</v>
      </c>
      <c r="FI19" s="55">
        <v>0</v>
      </c>
      <c r="FJ19" s="55">
        <v>0</v>
      </c>
      <c r="FK19" s="30">
        <v>0</v>
      </c>
      <c r="FL19" s="60">
        <v>0</v>
      </c>
      <c r="FM19" s="60">
        <v>0</v>
      </c>
      <c r="FN19" s="60">
        <v>0</v>
      </c>
      <c r="FO19" s="99">
        <v>0</v>
      </c>
      <c r="FP19" s="78">
        <v>0</v>
      </c>
      <c r="FQ19" s="59">
        <v>0</v>
      </c>
      <c r="FR19" s="55">
        <v>0</v>
      </c>
      <c r="FS19" s="55">
        <v>0</v>
      </c>
      <c r="FT19" s="30">
        <v>0</v>
      </c>
      <c r="FU19" s="59">
        <v>0</v>
      </c>
      <c r="FV19" s="59">
        <v>0</v>
      </c>
      <c r="FW19" s="55">
        <v>0</v>
      </c>
      <c r="FX19" s="55">
        <v>0</v>
      </c>
      <c r="FY19" s="30">
        <v>0</v>
      </c>
      <c r="FZ19" s="59">
        <v>0</v>
      </c>
      <c r="GA19" s="59">
        <v>0</v>
      </c>
      <c r="GB19" s="59">
        <v>0</v>
      </c>
      <c r="GC19" s="59">
        <v>0</v>
      </c>
      <c r="GD19" s="30">
        <v>0</v>
      </c>
      <c r="GE19" s="60">
        <v>0</v>
      </c>
      <c r="GF19" s="60">
        <v>0</v>
      </c>
      <c r="GG19" s="61">
        <v>0</v>
      </c>
      <c r="GH19" s="62">
        <v>0</v>
      </c>
      <c r="GI19" s="78">
        <v>0</v>
      </c>
      <c r="GJ19" s="59">
        <v>0</v>
      </c>
      <c r="GK19" s="55">
        <v>0</v>
      </c>
      <c r="GL19" s="55">
        <v>0</v>
      </c>
      <c r="GM19" s="30">
        <v>0</v>
      </c>
      <c r="GN19" s="59">
        <v>0</v>
      </c>
      <c r="GO19" s="59">
        <v>0</v>
      </c>
      <c r="GP19" s="55">
        <v>0</v>
      </c>
      <c r="GQ19" s="55">
        <v>0</v>
      </c>
      <c r="GR19" s="30">
        <v>0</v>
      </c>
      <c r="GS19" s="59">
        <v>0</v>
      </c>
      <c r="GT19" s="59">
        <v>0</v>
      </c>
      <c r="GU19" s="55">
        <v>0</v>
      </c>
      <c r="GV19" s="55">
        <v>0</v>
      </c>
      <c r="GW19" s="30">
        <v>0</v>
      </c>
      <c r="GX19" s="59">
        <v>0</v>
      </c>
      <c r="GY19" s="59">
        <v>0</v>
      </c>
      <c r="GZ19" s="55">
        <v>0</v>
      </c>
      <c r="HA19" s="55">
        <v>0</v>
      </c>
      <c r="HB19" s="132">
        <v>0</v>
      </c>
      <c r="HC19" s="59">
        <v>0</v>
      </c>
      <c r="HD19" s="55">
        <v>0</v>
      </c>
      <c r="HE19" s="55">
        <v>0</v>
      </c>
      <c r="HF19" s="55">
        <v>0</v>
      </c>
      <c r="HG19" s="30">
        <v>0</v>
      </c>
      <c r="HH19" s="59">
        <v>0</v>
      </c>
      <c r="HI19" s="55">
        <v>0</v>
      </c>
      <c r="HJ19" s="59">
        <v>0</v>
      </c>
      <c r="HK19" s="107">
        <v>0</v>
      </c>
      <c r="HL19" s="78">
        <v>0</v>
      </c>
      <c r="HM19" s="59">
        <v>0</v>
      </c>
      <c r="HN19" s="55">
        <v>0</v>
      </c>
      <c r="HO19" s="55">
        <v>0</v>
      </c>
      <c r="HP19" s="91">
        <v>0</v>
      </c>
      <c r="HQ19" s="89">
        <v>300</v>
      </c>
      <c r="HR19" s="56">
        <v>76</v>
      </c>
      <c r="HS19" s="57">
        <v>55564.2</v>
      </c>
      <c r="HT19" s="57">
        <v>14076.263999999999</v>
      </c>
      <c r="HU19" s="58">
        <v>0.25333333333333335</v>
      </c>
      <c r="HV19" s="56">
        <v>120</v>
      </c>
      <c r="HW19" s="56">
        <v>32</v>
      </c>
      <c r="HX19" s="57">
        <v>25770.720000000001</v>
      </c>
      <c r="HY19" s="57">
        <v>6872.192</v>
      </c>
      <c r="HZ19" s="58">
        <v>0.26666666666666666</v>
      </c>
      <c r="IA19" s="56">
        <v>35</v>
      </c>
      <c r="IB19" s="56">
        <v>19</v>
      </c>
      <c r="IC19" s="57">
        <v>8544.76</v>
      </c>
      <c r="ID19" s="57">
        <v>4638.5839999999998</v>
      </c>
      <c r="IE19" s="58">
        <v>0.54285714285714282</v>
      </c>
      <c r="IF19" s="56">
        <v>400</v>
      </c>
      <c r="IG19" s="56">
        <v>145</v>
      </c>
      <c r="IH19" s="57">
        <v>55104.800000000003</v>
      </c>
      <c r="II19" s="57">
        <v>19975.490000000002</v>
      </c>
      <c r="IJ19" s="58">
        <v>0.36249999999999999</v>
      </c>
      <c r="IK19" s="56">
        <v>150</v>
      </c>
      <c r="IL19" s="56">
        <v>71</v>
      </c>
      <c r="IM19" s="57">
        <v>25103.1</v>
      </c>
      <c r="IN19" s="57">
        <v>11882.134</v>
      </c>
      <c r="IO19" s="58">
        <v>0.47333333333333333</v>
      </c>
      <c r="IP19" s="56">
        <v>50</v>
      </c>
      <c r="IQ19" s="56">
        <v>20</v>
      </c>
      <c r="IR19" s="57">
        <v>10478.65</v>
      </c>
      <c r="IS19" s="57">
        <v>4191.46</v>
      </c>
      <c r="IT19" s="58">
        <v>0.4</v>
      </c>
      <c r="IU19" s="56">
        <v>120</v>
      </c>
      <c r="IV19" s="56">
        <v>58</v>
      </c>
      <c r="IW19" s="57">
        <v>15569.64</v>
      </c>
      <c r="IX19" s="57">
        <v>7525.326</v>
      </c>
      <c r="IY19" s="58">
        <v>0.48333333333333334</v>
      </c>
      <c r="IZ19" s="56">
        <v>60</v>
      </c>
      <c r="JA19" s="56">
        <v>26</v>
      </c>
      <c r="JB19" s="57">
        <v>9255.48</v>
      </c>
      <c r="JC19" s="57">
        <v>4010.7080000000001</v>
      </c>
      <c r="JD19" s="58">
        <v>0.43333333333333335</v>
      </c>
      <c r="JE19" s="56">
        <v>25</v>
      </c>
      <c r="JF19" s="56">
        <v>5</v>
      </c>
      <c r="JG19" s="57">
        <v>4798.1499999999996</v>
      </c>
      <c r="JH19" s="57">
        <v>959.63</v>
      </c>
      <c r="JI19" s="58">
        <v>0.2</v>
      </c>
      <c r="JJ19" s="56">
        <v>0</v>
      </c>
      <c r="JK19" s="56">
        <v>0</v>
      </c>
      <c r="JL19" s="57">
        <v>0</v>
      </c>
      <c r="JM19" s="57">
        <v>0</v>
      </c>
      <c r="JN19" s="58">
        <v>0</v>
      </c>
      <c r="JO19" s="56">
        <v>0</v>
      </c>
      <c r="JP19" s="56">
        <v>0</v>
      </c>
      <c r="JQ19" s="57">
        <v>0</v>
      </c>
      <c r="JR19" s="57">
        <v>0</v>
      </c>
      <c r="JS19" s="58">
        <v>0</v>
      </c>
      <c r="JT19" s="56">
        <v>0</v>
      </c>
      <c r="JU19" s="56">
        <v>0</v>
      </c>
      <c r="JV19" s="57">
        <v>0</v>
      </c>
      <c r="JW19" s="57">
        <v>0</v>
      </c>
      <c r="JX19" s="58">
        <v>0</v>
      </c>
      <c r="JY19" s="56">
        <v>40</v>
      </c>
      <c r="JZ19" s="56">
        <v>17</v>
      </c>
      <c r="KA19" s="57">
        <v>6486.16</v>
      </c>
      <c r="KB19" s="57">
        <v>2756.6179999999999</v>
      </c>
      <c r="KC19" s="58">
        <v>0.42499999999999999</v>
      </c>
      <c r="KD19" s="133">
        <v>0</v>
      </c>
      <c r="KE19" s="122">
        <v>1</v>
      </c>
      <c r="KF19" s="133">
        <v>0</v>
      </c>
      <c r="KG19" s="122">
        <v>302.57799999999997</v>
      </c>
      <c r="KH19" s="110">
        <v>0</v>
      </c>
      <c r="KI19" s="118">
        <v>40</v>
      </c>
      <c r="KJ19" s="133">
        <v>9</v>
      </c>
      <c r="KK19" s="123">
        <v>9617.76</v>
      </c>
      <c r="KL19" s="134">
        <v>2163.9960000000001</v>
      </c>
      <c r="KM19" s="110">
        <v>0.22500000000000001</v>
      </c>
      <c r="KN19" s="133">
        <v>50</v>
      </c>
      <c r="KO19" s="133">
        <v>18</v>
      </c>
      <c r="KP19" s="123">
        <v>38509.35</v>
      </c>
      <c r="KQ19" s="123">
        <v>13863.366</v>
      </c>
      <c r="KR19" s="110">
        <v>0.36</v>
      </c>
      <c r="KS19" s="133">
        <v>0</v>
      </c>
      <c r="KT19" s="133">
        <v>0</v>
      </c>
      <c r="KU19" s="123">
        <v>0</v>
      </c>
      <c r="KV19" s="123">
        <v>0</v>
      </c>
      <c r="KW19" s="110">
        <v>0</v>
      </c>
      <c r="KX19" s="66">
        <v>1390</v>
      </c>
      <c r="KY19" s="66">
        <v>497</v>
      </c>
      <c r="KZ19" s="57">
        <v>264802.77</v>
      </c>
      <c r="LA19" s="90">
        <v>93218.34599999999</v>
      </c>
      <c r="LB19" s="78">
        <v>0</v>
      </c>
      <c r="LC19" s="59">
        <v>0</v>
      </c>
      <c r="LD19" s="55">
        <v>0</v>
      </c>
      <c r="LE19" s="55">
        <v>0</v>
      </c>
      <c r="LF19" s="30">
        <v>0</v>
      </c>
      <c r="LG19" s="135">
        <v>0</v>
      </c>
      <c r="LH19" s="135">
        <v>0</v>
      </c>
      <c r="LI19" s="135">
        <v>0</v>
      </c>
      <c r="LJ19" s="135">
        <v>0</v>
      </c>
      <c r="LK19" s="30">
        <v>0</v>
      </c>
      <c r="LL19" s="60">
        <v>0</v>
      </c>
      <c r="LM19" s="60">
        <v>0</v>
      </c>
      <c r="LN19" s="61">
        <v>0</v>
      </c>
      <c r="LO19" s="99">
        <v>0</v>
      </c>
      <c r="LP19" s="78">
        <v>35</v>
      </c>
      <c r="LQ19" s="59">
        <v>6</v>
      </c>
      <c r="LR19" s="55">
        <v>5479.7049999999999</v>
      </c>
      <c r="LS19" s="55">
        <v>939.37800000000004</v>
      </c>
      <c r="LT19" s="30">
        <v>0.17142857142857143</v>
      </c>
      <c r="LU19" s="59">
        <v>12</v>
      </c>
      <c r="LV19" s="59">
        <v>2</v>
      </c>
      <c r="LW19" s="55">
        <v>3828.2159999999999</v>
      </c>
      <c r="LX19" s="55">
        <v>638.03599999999994</v>
      </c>
      <c r="LY19" s="30">
        <v>0.16666666666666666</v>
      </c>
      <c r="LZ19" s="59">
        <v>0</v>
      </c>
      <c r="MA19" s="59">
        <v>0</v>
      </c>
      <c r="MB19" s="55">
        <v>0</v>
      </c>
      <c r="MC19" s="55">
        <v>0</v>
      </c>
      <c r="MD19" s="30">
        <v>0</v>
      </c>
      <c r="ME19" s="59">
        <v>175</v>
      </c>
      <c r="MF19" s="59">
        <v>25</v>
      </c>
      <c r="MG19" s="55">
        <v>42976.85</v>
      </c>
      <c r="MH19" s="55">
        <v>6139.55</v>
      </c>
      <c r="MI19" s="30">
        <v>0.14285714285714285</v>
      </c>
      <c r="MJ19" s="59">
        <v>0</v>
      </c>
      <c r="MK19" s="59">
        <v>0</v>
      </c>
      <c r="ML19" s="55">
        <v>0</v>
      </c>
      <c r="MM19" s="55">
        <v>0</v>
      </c>
      <c r="MN19" s="30">
        <v>0</v>
      </c>
      <c r="MO19" s="60">
        <v>222</v>
      </c>
      <c r="MP19" s="60">
        <v>33</v>
      </c>
      <c r="MQ19" s="61">
        <v>52284.771000000001</v>
      </c>
      <c r="MR19" s="99">
        <v>7716.9639999999999</v>
      </c>
      <c r="MS19" s="78">
        <v>0</v>
      </c>
      <c r="MT19" s="59">
        <v>0</v>
      </c>
      <c r="MU19" s="55">
        <v>0</v>
      </c>
      <c r="MV19" s="55">
        <v>0</v>
      </c>
      <c r="MW19" s="30">
        <v>0</v>
      </c>
      <c r="MX19" s="59">
        <v>0</v>
      </c>
      <c r="MY19" s="59">
        <v>0</v>
      </c>
      <c r="MZ19" s="55">
        <v>0</v>
      </c>
      <c r="NA19" s="55">
        <v>0</v>
      </c>
      <c r="NB19" s="30">
        <v>0</v>
      </c>
      <c r="NC19" s="60">
        <v>0</v>
      </c>
      <c r="ND19" s="60">
        <v>0</v>
      </c>
      <c r="NE19" s="61">
        <v>0</v>
      </c>
      <c r="NF19" s="79">
        <v>0</v>
      </c>
      <c r="NG19" s="78">
        <v>0</v>
      </c>
      <c r="NH19" s="78">
        <v>0</v>
      </c>
      <c r="NI19" s="124">
        <v>0</v>
      </c>
      <c r="NJ19" s="60">
        <v>0</v>
      </c>
      <c r="NK19" s="113">
        <v>0</v>
      </c>
      <c r="NL19" s="60">
        <v>0</v>
      </c>
      <c r="NM19" s="55">
        <v>0</v>
      </c>
      <c r="NN19" s="126">
        <v>0</v>
      </c>
      <c r="NO19" s="60">
        <v>0</v>
      </c>
      <c r="NP19" s="113">
        <v>0</v>
      </c>
      <c r="NQ19" s="60">
        <v>0</v>
      </c>
      <c r="NR19" s="60">
        <v>0</v>
      </c>
      <c r="NS19" s="124">
        <v>0</v>
      </c>
      <c r="NT19" s="153">
        <v>0</v>
      </c>
      <c r="NU19" s="78">
        <v>0</v>
      </c>
      <c r="NV19" s="59">
        <v>0</v>
      </c>
      <c r="NW19" s="55">
        <v>0</v>
      </c>
      <c r="NX19" s="55">
        <v>0</v>
      </c>
      <c r="NY19" s="91">
        <v>0</v>
      </c>
      <c r="NZ19" s="78">
        <v>10</v>
      </c>
      <c r="OA19" s="59">
        <v>0</v>
      </c>
      <c r="OB19" s="55">
        <v>2169.61</v>
      </c>
      <c r="OC19" s="55">
        <v>0</v>
      </c>
      <c r="OD19" s="30">
        <v>0</v>
      </c>
      <c r="OE19" s="59">
        <v>0</v>
      </c>
      <c r="OF19" s="59">
        <v>0</v>
      </c>
      <c r="OG19" s="55">
        <v>0</v>
      </c>
      <c r="OH19" s="55">
        <v>0</v>
      </c>
      <c r="OI19" s="30">
        <v>0</v>
      </c>
      <c r="OJ19" s="60">
        <v>10</v>
      </c>
      <c r="OK19" s="60">
        <v>0</v>
      </c>
      <c r="OL19" s="61">
        <v>2169.61</v>
      </c>
      <c r="OM19" s="99">
        <v>0</v>
      </c>
    </row>
    <row r="20" spans="1:403" s="29" customFormat="1">
      <c r="A20" s="105">
        <v>630063</v>
      </c>
      <c r="B20" s="27">
        <v>5002</v>
      </c>
      <c r="C20" s="106" t="s">
        <v>33</v>
      </c>
      <c r="D20" s="142">
        <v>579</v>
      </c>
      <c r="E20" s="56">
        <v>190</v>
      </c>
      <c r="F20" s="57">
        <v>187625.78599999999</v>
      </c>
      <c r="G20" s="57">
        <v>57401.100999999995</v>
      </c>
      <c r="H20" s="91">
        <v>0.32815198618307428</v>
      </c>
      <c r="I20" s="89">
        <v>0</v>
      </c>
      <c r="J20" s="56">
        <v>0</v>
      </c>
      <c r="K20" s="57">
        <v>0</v>
      </c>
      <c r="L20" s="57">
        <v>0</v>
      </c>
      <c r="M20" s="58">
        <v>0</v>
      </c>
      <c r="N20" s="56">
        <v>0</v>
      </c>
      <c r="O20" s="56">
        <v>0</v>
      </c>
      <c r="P20" s="57">
        <v>0</v>
      </c>
      <c r="Q20" s="57">
        <v>0</v>
      </c>
      <c r="R20" s="58">
        <v>0</v>
      </c>
      <c r="S20" s="56">
        <v>0</v>
      </c>
      <c r="T20" s="56">
        <v>0</v>
      </c>
      <c r="U20" s="57">
        <v>0</v>
      </c>
      <c r="V20" s="90">
        <v>0</v>
      </c>
      <c r="W20" s="78">
        <v>0</v>
      </c>
      <c r="X20" s="59">
        <v>0</v>
      </c>
      <c r="Y20" s="55">
        <v>0</v>
      </c>
      <c r="Z20" s="55">
        <v>0</v>
      </c>
      <c r="AA20" s="91">
        <v>0</v>
      </c>
      <c r="AB20" s="78">
        <v>0</v>
      </c>
      <c r="AC20" s="59">
        <v>0</v>
      </c>
      <c r="AD20" s="55">
        <v>0</v>
      </c>
      <c r="AE20" s="55">
        <v>0</v>
      </c>
      <c r="AF20" s="30">
        <v>0</v>
      </c>
      <c r="AG20" s="59">
        <v>0</v>
      </c>
      <c r="AH20" s="59">
        <v>0</v>
      </c>
      <c r="AI20" s="55">
        <v>0</v>
      </c>
      <c r="AJ20" s="55">
        <v>0</v>
      </c>
      <c r="AK20" s="30">
        <v>0</v>
      </c>
      <c r="AL20" s="60">
        <v>0</v>
      </c>
      <c r="AM20" s="60">
        <v>0</v>
      </c>
      <c r="AN20" s="61">
        <v>0</v>
      </c>
      <c r="AO20" s="99">
        <v>0</v>
      </c>
      <c r="AP20" s="78">
        <v>0</v>
      </c>
      <c r="AQ20" s="59">
        <v>0</v>
      </c>
      <c r="AR20" s="55">
        <v>0</v>
      </c>
      <c r="AS20" s="55">
        <v>0</v>
      </c>
      <c r="AT20" s="91">
        <v>0</v>
      </c>
      <c r="AU20" s="78">
        <v>0</v>
      </c>
      <c r="AV20" s="59">
        <v>0</v>
      </c>
      <c r="AW20" s="55">
        <v>0</v>
      </c>
      <c r="AX20" s="55">
        <v>0</v>
      </c>
      <c r="AY20" s="91">
        <v>0</v>
      </c>
      <c r="AZ20" s="78">
        <v>70</v>
      </c>
      <c r="BA20" s="59">
        <v>14</v>
      </c>
      <c r="BB20" s="55">
        <v>43659.21</v>
      </c>
      <c r="BC20" s="55">
        <v>8731.8420000000006</v>
      </c>
      <c r="BD20" s="30">
        <v>0.2</v>
      </c>
      <c r="BE20" s="59">
        <v>21</v>
      </c>
      <c r="BF20" s="59">
        <v>6</v>
      </c>
      <c r="BG20" s="55">
        <v>38385.627</v>
      </c>
      <c r="BH20" s="55">
        <v>10967.322</v>
      </c>
      <c r="BI20" s="30">
        <v>0.2857142857142857</v>
      </c>
      <c r="BJ20" s="60">
        <v>91</v>
      </c>
      <c r="BK20" s="60">
        <v>20</v>
      </c>
      <c r="BL20" s="61">
        <v>82044.837</v>
      </c>
      <c r="BM20" s="79">
        <v>19699.164000000001</v>
      </c>
      <c r="BN20" s="78">
        <v>150</v>
      </c>
      <c r="BO20" s="59">
        <v>38</v>
      </c>
      <c r="BP20" s="55">
        <v>28339.05</v>
      </c>
      <c r="BQ20" s="55">
        <v>7179.2259999999997</v>
      </c>
      <c r="BR20" s="30">
        <v>0.25333333333333335</v>
      </c>
      <c r="BS20" s="59">
        <v>0</v>
      </c>
      <c r="BT20" s="59">
        <v>0</v>
      </c>
      <c r="BU20" s="55">
        <v>0</v>
      </c>
      <c r="BV20" s="55">
        <v>0</v>
      </c>
      <c r="BW20" s="30">
        <v>0</v>
      </c>
      <c r="BX20" s="59">
        <v>0</v>
      </c>
      <c r="BY20" s="59">
        <v>0</v>
      </c>
      <c r="BZ20" s="55">
        <v>0</v>
      </c>
      <c r="CA20" s="55">
        <v>0</v>
      </c>
      <c r="CB20" s="30">
        <v>0</v>
      </c>
      <c r="CC20" s="59">
        <v>0</v>
      </c>
      <c r="CD20" s="59">
        <v>0</v>
      </c>
      <c r="CE20" s="55">
        <v>0</v>
      </c>
      <c r="CF20" s="55">
        <v>0</v>
      </c>
      <c r="CG20" s="30">
        <v>0</v>
      </c>
      <c r="CH20" s="59">
        <v>60</v>
      </c>
      <c r="CI20" s="59">
        <v>22</v>
      </c>
      <c r="CJ20" s="55">
        <v>20548.439999999999</v>
      </c>
      <c r="CK20" s="55">
        <v>7534.4279999999999</v>
      </c>
      <c r="CL20" s="30">
        <v>0.36666666666666664</v>
      </c>
      <c r="CM20" s="59">
        <v>0</v>
      </c>
      <c r="CN20" s="59">
        <v>0</v>
      </c>
      <c r="CO20" s="55">
        <v>0</v>
      </c>
      <c r="CP20" s="55">
        <v>0</v>
      </c>
      <c r="CQ20" s="30">
        <v>0</v>
      </c>
      <c r="CR20" s="60">
        <v>210</v>
      </c>
      <c r="CS20" s="60">
        <v>60</v>
      </c>
      <c r="CT20" s="61">
        <v>48887.49</v>
      </c>
      <c r="CU20" s="99">
        <v>14713.653999999999</v>
      </c>
      <c r="CV20" s="78">
        <v>0</v>
      </c>
      <c r="CW20" s="59">
        <v>0</v>
      </c>
      <c r="CX20" s="55">
        <v>0</v>
      </c>
      <c r="CY20" s="55">
        <v>0</v>
      </c>
      <c r="CZ20" s="30">
        <v>0</v>
      </c>
      <c r="DA20" s="59">
        <v>0</v>
      </c>
      <c r="DB20" s="59">
        <v>0</v>
      </c>
      <c r="DC20" s="55">
        <v>0</v>
      </c>
      <c r="DD20" s="55">
        <v>0</v>
      </c>
      <c r="DE20" s="30">
        <v>0</v>
      </c>
      <c r="DF20" s="60">
        <v>0</v>
      </c>
      <c r="DG20" s="60">
        <v>0</v>
      </c>
      <c r="DH20" s="61">
        <v>0</v>
      </c>
      <c r="DI20" s="99">
        <v>0</v>
      </c>
      <c r="DJ20" s="78">
        <v>0</v>
      </c>
      <c r="DK20" s="59">
        <v>0</v>
      </c>
      <c r="DL20" s="55">
        <v>0</v>
      </c>
      <c r="DM20" s="55">
        <v>0</v>
      </c>
      <c r="DN20" s="30">
        <v>0</v>
      </c>
      <c r="DO20" s="59">
        <v>0</v>
      </c>
      <c r="DP20" s="59">
        <v>0</v>
      </c>
      <c r="DQ20" s="55">
        <v>0</v>
      </c>
      <c r="DR20" s="55">
        <v>0</v>
      </c>
      <c r="DS20" s="30">
        <v>0</v>
      </c>
      <c r="DT20" s="59">
        <v>0</v>
      </c>
      <c r="DU20" s="59">
        <v>0</v>
      </c>
      <c r="DV20" s="55">
        <v>0</v>
      </c>
      <c r="DW20" s="55">
        <v>0</v>
      </c>
      <c r="DX20" s="30">
        <v>0</v>
      </c>
      <c r="DY20" s="59">
        <v>0</v>
      </c>
      <c r="DZ20" s="59">
        <v>0</v>
      </c>
      <c r="EA20" s="55">
        <v>0</v>
      </c>
      <c r="EB20" s="55">
        <v>0</v>
      </c>
      <c r="EC20" s="30">
        <v>0</v>
      </c>
      <c r="ED20" s="59">
        <v>0</v>
      </c>
      <c r="EE20" s="59">
        <v>0</v>
      </c>
      <c r="EF20" s="55">
        <v>0</v>
      </c>
      <c r="EG20" s="55">
        <v>0</v>
      </c>
      <c r="EH20" s="30">
        <v>0</v>
      </c>
      <c r="EI20" s="59">
        <v>0</v>
      </c>
      <c r="EJ20" s="59">
        <v>0</v>
      </c>
      <c r="EK20" s="55">
        <v>0</v>
      </c>
      <c r="EL20" s="55">
        <v>0</v>
      </c>
      <c r="EM20" s="30">
        <v>0</v>
      </c>
      <c r="EN20" s="117">
        <v>0</v>
      </c>
      <c r="EO20" s="125">
        <v>0</v>
      </c>
      <c r="EP20" s="125">
        <v>0</v>
      </c>
      <c r="EQ20" s="60">
        <v>0</v>
      </c>
      <c r="ER20" s="114">
        <v>0</v>
      </c>
      <c r="ES20" s="60">
        <v>0</v>
      </c>
      <c r="ET20" s="60">
        <v>0</v>
      </c>
      <c r="EU20" s="124">
        <v>0</v>
      </c>
      <c r="EV20" s="100">
        <v>0</v>
      </c>
      <c r="EW20" s="78">
        <v>0</v>
      </c>
      <c r="EX20" s="59">
        <v>0</v>
      </c>
      <c r="EY20" s="55">
        <v>0</v>
      </c>
      <c r="EZ20" s="55">
        <v>0</v>
      </c>
      <c r="FA20" s="30">
        <v>0</v>
      </c>
      <c r="FB20" s="59">
        <v>0</v>
      </c>
      <c r="FC20" s="59">
        <v>0</v>
      </c>
      <c r="FD20" s="55">
        <v>0</v>
      </c>
      <c r="FE20" s="55">
        <v>0</v>
      </c>
      <c r="FF20" s="30">
        <v>0</v>
      </c>
      <c r="FG20" s="59">
        <v>0</v>
      </c>
      <c r="FH20" s="59">
        <v>0</v>
      </c>
      <c r="FI20" s="55">
        <v>0</v>
      </c>
      <c r="FJ20" s="55">
        <v>0</v>
      </c>
      <c r="FK20" s="30">
        <v>0</v>
      </c>
      <c r="FL20" s="60">
        <v>0</v>
      </c>
      <c r="FM20" s="60">
        <v>0</v>
      </c>
      <c r="FN20" s="60">
        <v>0</v>
      </c>
      <c r="FO20" s="99">
        <v>0</v>
      </c>
      <c r="FP20" s="78">
        <v>0</v>
      </c>
      <c r="FQ20" s="59">
        <v>0</v>
      </c>
      <c r="FR20" s="55">
        <v>0</v>
      </c>
      <c r="FS20" s="55">
        <v>0</v>
      </c>
      <c r="FT20" s="30">
        <v>0</v>
      </c>
      <c r="FU20" s="59">
        <v>0</v>
      </c>
      <c r="FV20" s="59">
        <v>0</v>
      </c>
      <c r="FW20" s="55">
        <v>0</v>
      </c>
      <c r="FX20" s="55">
        <v>0</v>
      </c>
      <c r="FY20" s="30">
        <v>0</v>
      </c>
      <c r="FZ20" s="59">
        <v>0</v>
      </c>
      <c r="GA20" s="59">
        <v>0</v>
      </c>
      <c r="GB20" s="59">
        <v>0</v>
      </c>
      <c r="GC20" s="59">
        <v>0</v>
      </c>
      <c r="GD20" s="30">
        <v>0</v>
      </c>
      <c r="GE20" s="60">
        <v>0</v>
      </c>
      <c r="GF20" s="60">
        <v>0</v>
      </c>
      <c r="GG20" s="61">
        <v>0</v>
      </c>
      <c r="GH20" s="62">
        <v>0</v>
      </c>
      <c r="GI20" s="78">
        <v>0</v>
      </c>
      <c r="GJ20" s="59">
        <v>0</v>
      </c>
      <c r="GK20" s="55">
        <v>0</v>
      </c>
      <c r="GL20" s="55">
        <v>0</v>
      </c>
      <c r="GM20" s="30">
        <v>0</v>
      </c>
      <c r="GN20" s="59">
        <v>0</v>
      </c>
      <c r="GO20" s="59">
        <v>0</v>
      </c>
      <c r="GP20" s="55">
        <v>0</v>
      </c>
      <c r="GQ20" s="55">
        <v>0</v>
      </c>
      <c r="GR20" s="30">
        <v>0</v>
      </c>
      <c r="GS20" s="59">
        <v>0</v>
      </c>
      <c r="GT20" s="59">
        <v>0</v>
      </c>
      <c r="GU20" s="55">
        <v>0</v>
      </c>
      <c r="GV20" s="55">
        <v>0</v>
      </c>
      <c r="GW20" s="30">
        <v>0</v>
      </c>
      <c r="GX20" s="59">
        <v>0</v>
      </c>
      <c r="GY20" s="59">
        <v>0</v>
      </c>
      <c r="GZ20" s="55">
        <v>0</v>
      </c>
      <c r="HA20" s="55">
        <v>0</v>
      </c>
      <c r="HB20" s="132">
        <v>0</v>
      </c>
      <c r="HC20" s="59">
        <v>0</v>
      </c>
      <c r="HD20" s="55">
        <v>0</v>
      </c>
      <c r="HE20" s="55">
        <v>0</v>
      </c>
      <c r="HF20" s="55">
        <v>0</v>
      </c>
      <c r="HG20" s="30">
        <v>0</v>
      </c>
      <c r="HH20" s="59">
        <v>0</v>
      </c>
      <c r="HI20" s="55">
        <v>0</v>
      </c>
      <c r="HJ20" s="59">
        <v>0</v>
      </c>
      <c r="HK20" s="107">
        <v>0</v>
      </c>
      <c r="HL20" s="78">
        <v>0</v>
      </c>
      <c r="HM20" s="59">
        <v>0</v>
      </c>
      <c r="HN20" s="55">
        <v>0</v>
      </c>
      <c r="HO20" s="55">
        <v>0</v>
      </c>
      <c r="HP20" s="91">
        <v>0</v>
      </c>
      <c r="HQ20" s="89">
        <v>0</v>
      </c>
      <c r="HR20" s="56">
        <v>0</v>
      </c>
      <c r="HS20" s="57">
        <v>0</v>
      </c>
      <c r="HT20" s="57">
        <v>0</v>
      </c>
      <c r="HU20" s="58">
        <v>0</v>
      </c>
      <c r="HV20" s="56">
        <v>0</v>
      </c>
      <c r="HW20" s="56">
        <v>0</v>
      </c>
      <c r="HX20" s="57">
        <v>0</v>
      </c>
      <c r="HY20" s="57">
        <v>0</v>
      </c>
      <c r="HZ20" s="58">
        <v>0</v>
      </c>
      <c r="IA20" s="56">
        <v>0</v>
      </c>
      <c r="IB20" s="56">
        <v>0</v>
      </c>
      <c r="IC20" s="57">
        <v>0</v>
      </c>
      <c r="ID20" s="57">
        <v>0</v>
      </c>
      <c r="IE20" s="58">
        <v>0</v>
      </c>
      <c r="IF20" s="56">
        <v>0</v>
      </c>
      <c r="IG20" s="56">
        <v>0</v>
      </c>
      <c r="IH20" s="57">
        <v>0</v>
      </c>
      <c r="II20" s="57">
        <v>0</v>
      </c>
      <c r="IJ20" s="58">
        <v>0</v>
      </c>
      <c r="IK20" s="56">
        <v>0</v>
      </c>
      <c r="IL20" s="56">
        <v>0</v>
      </c>
      <c r="IM20" s="57">
        <v>0</v>
      </c>
      <c r="IN20" s="57">
        <v>0</v>
      </c>
      <c r="IO20" s="58">
        <v>0</v>
      </c>
      <c r="IP20" s="56">
        <v>0</v>
      </c>
      <c r="IQ20" s="56">
        <v>0</v>
      </c>
      <c r="IR20" s="57">
        <v>0</v>
      </c>
      <c r="IS20" s="57">
        <v>0</v>
      </c>
      <c r="IT20" s="58">
        <v>0</v>
      </c>
      <c r="IU20" s="56">
        <v>0</v>
      </c>
      <c r="IV20" s="56">
        <v>0</v>
      </c>
      <c r="IW20" s="57">
        <v>0</v>
      </c>
      <c r="IX20" s="57">
        <v>0</v>
      </c>
      <c r="IY20" s="58">
        <v>0</v>
      </c>
      <c r="IZ20" s="56">
        <v>0</v>
      </c>
      <c r="JA20" s="56">
        <v>0</v>
      </c>
      <c r="JB20" s="57">
        <v>0</v>
      </c>
      <c r="JC20" s="57">
        <v>0</v>
      </c>
      <c r="JD20" s="58">
        <v>0</v>
      </c>
      <c r="JE20" s="56">
        <v>0</v>
      </c>
      <c r="JF20" s="56">
        <v>0</v>
      </c>
      <c r="JG20" s="57">
        <v>0</v>
      </c>
      <c r="JH20" s="57">
        <v>0</v>
      </c>
      <c r="JI20" s="58">
        <v>0</v>
      </c>
      <c r="JJ20" s="56">
        <v>0</v>
      </c>
      <c r="JK20" s="56">
        <v>0</v>
      </c>
      <c r="JL20" s="57">
        <v>0</v>
      </c>
      <c r="JM20" s="57">
        <v>0</v>
      </c>
      <c r="JN20" s="58">
        <v>0</v>
      </c>
      <c r="JO20" s="56">
        <v>0</v>
      </c>
      <c r="JP20" s="56">
        <v>0</v>
      </c>
      <c r="JQ20" s="57">
        <v>0</v>
      </c>
      <c r="JR20" s="57">
        <v>0</v>
      </c>
      <c r="JS20" s="58">
        <v>0</v>
      </c>
      <c r="JT20" s="56">
        <v>0</v>
      </c>
      <c r="JU20" s="56">
        <v>0</v>
      </c>
      <c r="JV20" s="57">
        <v>0</v>
      </c>
      <c r="JW20" s="57">
        <v>0</v>
      </c>
      <c r="JX20" s="58">
        <v>0</v>
      </c>
      <c r="JY20" s="56">
        <v>0</v>
      </c>
      <c r="JZ20" s="56">
        <v>0</v>
      </c>
      <c r="KA20" s="57">
        <v>0</v>
      </c>
      <c r="KB20" s="57">
        <v>0</v>
      </c>
      <c r="KC20" s="58">
        <v>0</v>
      </c>
      <c r="KD20" s="133">
        <v>0</v>
      </c>
      <c r="KE20" s="122">
        <v>0</v>
      </c>
      <c r="KF20" s="133">
        <v>0</v>
      </c>
      <c r="KG20" s="122">
        <v>0</v>
      </c>
      <c r="KH20" s="110">
        <v>0</v>
      </c>
      <c r="KI20" s="118">
        <v>0</v>
      </c>
      <c r="KJ20" s="133">
        <v>0</v>
      </c>
      <c r="KK20" s="123">
        <v>0</v>
      </c>
      <c r="KL20" s="134">
        <v>0</v>
      </c>
      <c r="KM20" s="110">
        <v>0</v>
      </c>
      <c r="KN20" s="133">
        <v>0</v>
      </c>
      <c r="KO20" s="133">
        <v>0</v>
      </c>
      <c r="KP20" s="123">
        <v>0</v>
      </c>
      <c r="KQ20" s="123">
        <v>0</v>
      </c>
      <c r="KR20" s="110">
        <v>0</v>
      </c>
      <c r="KS20" s="133">
        <v>0</v>
      </c>
      <c r="KT20" s="133">
        <v>0</v>
      </c>
      <c r="KU20" s="123">
        <v>0</v>
      </c>
      <c r="KV20" s="123">
        <v>0</v>
      </c>
      <c r="KW20" s="110">
        <v>0</v>
      </c>
      <c r="KX20" s="66">
        <v>0</v>
      </c>
      <c r="KY20" s="66">
        <v>0</v>
      </c>
      <c r="KZ20" s="57">
        <v>0</v>
      </c>
      <c r="LA20" s="90">
        <v>0</v>
      </c>
      <c r="LB20" s="78">
        <v>0</v>
      </c>
      <c r="LC20" s="59">
        <v>0</v>
      </c>
      <c r="LD20" s="55">
        <v>0</v>
      </c>
      <c r="LE20" s="55">
        <v>0</v>
      </c>
      <c r="LF20" s="30">
        <v>0</v>
      </c>
      <c r="LG20" s="135">
        <v>0</v>
      </c>
      <c r="LH20" s="135">
        <v>0</v>
      </c>
      <c r="LI20" s="135">
        <v>0</v>
      </c>
      <c r="LJ20" s="135">
        <v>0</v>
      </c>
      <c r="LK20" s="30">
        <v>0</v>
      </c>
      <c r="LL20" s="60">
        <v>0</v>
      </c>
      <c r="LM20" s="60">
        <v>0</v>
      </c>
      <c r="LN20" s="61">
        <v>0</v>
      </c>
      <c r="LO20" s="99">
        <v>0</v>
      </c>
      <c r="LP20" s="78">
        <v>155</v>
      </c>
      <c r="LQ20" s="59">
        <v>59</v>
      </c>
      <c r="LR20" s="55">
        <v>24267.264999999999</v>
      </c>
      <c r="LS20" s="55">
        <v>9237.2170000000006</v>
      </c>
      <c r="LT20" s="30">
        <v>0.38064516129032255</v>
      </c>
      <c r="LU20" s="59">
        <v>50</v>
      </c>
      <c r="LV20" s="59">
        <v>28</v>
      </c>
      <c r="LW20" s="55">
        <v>15950.9</v>
      </c>
      <c r="LX20" s="55">
        <v>8932.5040000000008</v>
      </c>
      <c r="LY20" s="30">
        <v>0.56000000000000005</v>
      </c>
      <c r="LZ20" s="59">
        <v>0</v>
      </c>
      <c r="MA20" s="59">
        <v>0</v>
      </c>
      <c r="MB20" s="55">
        <v>0</v>
      </c>
      <c r="MC20" s="55">
        <v>0</v>
      </c>
      <c r="MD20" s="30">
        <v>0</v>
      </c>
      <c r="ME20" s="59">
        <v>45</v>
      </c>
      <c r="MF20" s="59">
        <v>7</v>
      </c>
      <c r="MG20" s="55">
        <v>11051.19</v>
      </c>
      <c r="MH20" s="55">
        <v>1719.0740000000001</v>
      </c>
      <c r="MI20" s="30">
        <v>0.15555555555555556</v>
      </c>
      <c r="MJ20" s="59">
        <v>0</v>
      </c>
      <c r="MK20" s="59">
        <v>0</v>
      </c>
      <c r="ML20" s="55">
        <v>0</v>
      </c>
      <c r="MM20" s="55">
        <v>0</v>
      </c>
      <c r="MN20" s="30">
        <v>0</v>
      </c>
      <c r="MO20" s="60">
        <v>250</v>
      </c>
      <c r="MP20" s="60">
        <v>94</v>
      </c>
      <c r="MQ20" s="61">
        <v>51269.355000000003</v>
      </c>
      <c r="MR20" s="99">
        <v>19888.795000000002</v>
      </c>
      <c r="MS20" s="78">
        <v>0</v>
      </c>
      <c r="MT20" s="59">
        <v>0</v>
      </c>
      <c r="MU20" s="55">
        <v>0</v>
      </c>
      <c r="MV20" s="55">
        <v>0</v>
      </c>
      <c r="MW20" s="30">
        <v>0</v>
      </c>
      <c r="MX20" s="59">
        <v>0</v>
      </c>
      <c r="MY20" s="59">
        <v>0</v>
      </c>
      <c r="MZ20" s="55">
        <v>0</v>
      </c>
      <c r="NA20" s="55">
        <v>0</v>
      </c>
      <c r="NB20" s="30">
        <v>0</v>
      </c>
      <c r="NC20" s="60">
        <v>0</v>
      </c>
      <c r="ND20" s="60">
        <v>0</v>
      </c>
      <c r="NE20" s="61">
        <v>0</v>
      </c>
      <c r="NF20" s="79">
        <v>0</v>
      </c>
      <c r="NG20" s="78">
        <v>28</v>
      </c>
      <c r="NH20" s="78">
        <v>16</v>
      </c>
      <c r="NI20" s="124">
        <v>5424.1040000000003</v>
      </c>
      <c r="NJ20" s="60">
        <v>3099.4879999999998</v>
      </c>
      <c r="NK20" s="113">
        <v>0.5714285714285714</v>
      </c>
      <c r="NL20" s="60">
        <v>0</v>
      </c>
      <c r="NM20" s="55">
        <v>0</v>
      </c>
      <c r="NN20" s="126">
        <v>0</v>
      </c>
      <c r="NO20" s="60">
        <v>0</v>
      </c>
      <c r="NP20" s="113">
        <v>0</v>
      </c>
      <c r="NQ20" s="60">
        <v>28</v>
      </c>
      <c r="NR20" s="60">
        <v>16</v>
      </c>
      <c r="NS20" s="124">
        <v>5424.1040000000003</v>
      </c>
      <c r="NT20" s="153">
        <v>3099.4879999999998</v>
      </c>
      <c r="NU20" s="78">
        <v>0</v>
      </c>
      <c r="NV20" s="59">
        <v>0</v>
      </c>
      <c r="NW20" s="55">
        <v>0</v>
      </c>
      <c r="NX20" s="55">
        <v>0</v>
      </c>
      <c r="NY20" s="91">
        <v>0</v>
      </c>
      <c r="NZ20" s="78">
        <v>0</v>
      </c>
      <c r="OA20" s="59">
        <v>0</v>
      </c>
      <c r="OB20" s="55">
        <v>0</v>
      </c>
      <c r="OC20" s="55">
        <v>0</v>
      </c>
      <c r="OD20" s="30">
        <v>0</v>
      </c>
      <c r="OE20" s="59">
        <v>0</v>
      </c>
      <c r="OF20" s="59">
        <v>0</v>
      </c>
      <c r="OG20" s="55">
        <v>0</v>
      </c>
      <c r="OH20" s="55">
        <v>0</v>
      </c>
      <c r="OI20" s="30">
        <v>0</v>
      </c>
      <c r="OJ20" s="60">
        <v>0</v>
      </c>
      <c r="OK20" s="60">
        <v>0</v>
      </c>
      <c r="OL20" s="61">
        <v>0</v>
      </c>
      <c r="OM20" s="99">
        <v>0</v>
      </c>
    </row>
    <row r="21" spans="1:403" s="29" customFormat="1" ht="30">
      <c r="A21" s="105">
        <v>630064</v>
      </c>
      <c r="B21" s="27">
        <v>5003</v>
      </c>
      <c r="C21" s="106" t="s">
        <v>34</v>
      </c>
      <c r="D21" s="142">
        <v>276</v>
      </c>
      <c r="E21" s="56">
        <v>118</v>
      </c>
      <c r="F21" s="57">
        <v>62329.354999999996</v>
      </c>
      <c r="G21" s="57">
        <v>27761.253000000001</v>
      </c>
      <c r="H21" s="91">
        <v>0.42753623188405798</v>
      </c>
      <c r="I21" s="89">
        <v>10</v>
      </c>
      <c r="J21" s="56">
        <v>14</v>
      </c>
      <c r="K21" s="57">
        <v>1492.7</v>
      </c>
      <c r="L21" s="57">
        <v>2089.7800000000002</v>
      </c>
      <c r="M21" s="58">
        <v>1.4</v>
      </c>
      <c r="N21" s="56">
        <v>5</v>
      </c>
      <c r="O21" s="56">
        <v>6</v>
      </c>
      <c r="P21" s="57">
        <v>1133.3150000000001</v>
      </c>
      <c r="Q21" s="57">
        <v>1359.9780000000001</v>
      </c>
      <c r="R21" s="58">
        <v>1.2</v>
      </c>
      <c r="S21" s="56">
        <v>15</v>
      </c>
      <c r="T21" s="56">
        <v>20</v>
      </c>
      <c r="U21" s="57">
        <v>2626.0150000000003</v>
      </c>
      <c r="V21" s="90">
        <v>3449.7580000000003</v>
      </c>
      <c r="W21" s="78">
        <v>0</v>
      </c>
      <c r="X21" s="59">
        <v>0</v>
      </c>
      <c r="Y21" s="55">
        <v>0</v>
      </c>
      <c r="Z21" s="55">
        <v>0</v>
      </c>
      <c r="AA21" s="91">
        <v>0</v>
      </c>
      <c r="AB21" s="78">
        <v>0</v>
      </c>
      <c r="AC21" s="59">
        <v>0</v>
      </c>
      <c r="AD21" s="55">
        <v>0</v>
      </c>
      <c r="AE21" s="55">
        <v>0</v>
      </c>
      <c r="AF21" s="30">
        <v>0</v>
      </c>
      <c r="AG21" s="59">
        <v>0</v>
      </c>
      <c r="AH21" s="59">
        <v>0</v>
      </c>
      <c r="AI21" s="55">
        <v>0</v>
      </c>
      <c r="AJ21" s="55">
        <v>0</v>
      </c>
      <c r="AK21" s="30">
        <v>0</v>
      </c>
      <c r="AL21" s="60">
        <v>0</v>
      </c>
      <c r="AM21" s="60">
        <v>0</v>
      </c>
      <c r="AN21" s="61">
        <v>0</v>
      </c>
      <c r="AO21" s="99">
        <v>0</v>
      </c>
      <c r="AP21" s="78">
        <v>0</v>
      </c>
      <c r="AQ21" s="59">
        <v>0</v>
      </c>
      <c r="AR21" s="55">
        <v>0</v>
      </c>
      <c r="AS21" s="55">
        <v>0</v>
      </c>
      <c r="AT21" s="91">
        <v>0</v>
      </c>
      <c r="AU21" s="78">
        <v>0</v>
      </c>
      <c r="AV21" s="59">
        <v>0</v>
      </c>
      <c r="AW21" s="55">
        <v>0</v>
      </c>
      <c r="AX21" s="55">
        <v>0</v>
      </c>
      <c r="AY21" s="91">
        <v>0</v>
      </c>
      <c r="AZ21" s="78">
        <v>0</v>
      </c>
      <c r="BA21" s="59">
        <v>0</v>
      </c>
      <c r="BB21" s="55">
        <v>0</v>
      </c>
      <c r="BC21" s="55">
        <v>0</v>
      </c>
      <c r="BD21" s="30">
        <v>0</v>
      </c>
      <c r="BE21" s="59">
        <v>0</v>
      </c>
      <c r="BF21" s="59">
        <v>0</v>
      </c>
      <c r="BG21" s="55">
        <v>0</v>
      </c>
      <c r="BH21" s="55">
        <v>0</v>
      </c>
      <c r="BI21" s="30">
        <v>0</v>
      </c>
      <c r="BJ21" s="60">
        <v>0</v>
      </c>
      <c r="BK21" s="60">
        <v>0</v>
      </c>
      <c r="BL21" s="61">
        <v>0</v>
      </c>
      <c r="BM21" s="79">
        <v>0</v>
      </c>
      <c r="BN21" s="78">
        <v>7</v>
      </c>
      <c r="BO21" s="59">
        <v>4</v>
      </c>
      <c r="BP21" s="55">
        <v>1322.489</v>
      </c>
      <c r="BQ21" s="55">
        <v>755.70799999999997</v>
      </c>
      <c r="BR21" s="30">
        <v>0.5714285714285714</v>
      </c>
      <c r="BS21" s="59">
        <v>0</v>
      </c>
      <c r="BT21" s="59">
        <v>0</v>
      </c>
      <c r="BU21" s="55">
        <v>0</v>
      </c>
      <c r="BV21" s="55">
        <v>0</v>
      </c>
      <c r="BW21" s="30">
        <v>0</v>
      </c>
      <c r="BX21" s="59">
        <v>0</v>
      </c>
      <c r="BY21" s="59">
        <v>0</v>
      </c>
      <c r="BZ21" s="55">
        <v>0</v>
      </c>
      <c r="CA21" s="55">
        <v>0</v>
      </c>
      <c r="CB21" s="30">
        <v>0</v>
      </c>
      <c r="CC21" s="59">
        <v>0</v>
      </c>
      <c r="CD21" s="59">
        <v>0</v>
      </c>
      <c r="CE21" s="55">
        <v>0</v>
      </c>
      <c r="CF21" s="55">
        <v>0</v>
      </c>
      <c r="CG21" s="30">
        <v>0</v>
      </c>
      <c r="CH21" s="59">
        <v>60</v>
      </c>
      <c r="CI21" s="59">
        <v>35</v>
      </c>
      <c r="CJ21" s="55">
        <v>20548.439999999999</v>
      </c>
      <c r="CK21" s="55">
        <v>11986.59</v>
      </c>
      <c r="CL21" s="30">
        <v>0.58333333333333337</v>
      </c>
      <c r="CM21" s="59">
        <v>0</v>
      </c>
      <c r="CN21" s="59">
        <v>0</v>
      </c>
      <c r="CO21" s="55">
        <v>0</v>
      </c>
      <c r="CP21" s="55">
        <v>0</v>
      </c>
      <c r="CQ21" s="30">
        <v>0</v>
      </c>
      <c r="CR21" s="60">
        <v>67</v>
      </c>
      <c r="CS21" s="60">
        <v>39</v>
      </c>
      <c r="CT21" s="61">
        <v>21870.929</v>
      </c>
      <c r="CU21" s="99">
        <v>12742.298000000001</v>
      </c>
      <c r="CV21" s="78">
        <v>0</v>
      </c>
      <c r="CW21" s="59">
        <v>0</v>
      </c>
      <c r="CX21" s="55">
        <v>0</v>
      </c>
      <c r="CY21" s="55">
        <v>0</v>
      </c>
      <c r="CZ21" s="30">
        <v>0</v>
      </c>
      <c r="DA21" s="59">
        <v>0</v>
      </c>
      <c r="DB21" s="59">
        <v>0</v>
      </c>
      <c r="DC21" s="55">
        <v>0</v>
      </c>
      <c r="DD21" s="55">
        <v>0</v>
      </c>
      <c r="DE21" s="30">
        <v>0</v>
      </c>
      <c r="DF21" s="60">
        <v>0</v>
      </c>
      <c r="DG21" s="60">
        <v>0</v>
      </c>
      <c r="DH21" s="61">
        <v>0</v>
      </c>
      <c r="DI21" s="99">
        <v>0</v>
      </c>
      <c r="DJ21" s="78">
        <v>0</v>
      </c>
      <c r="DK21" s="59">
        <v>0</v>
      </c>
      <c r="DL21" s="55">
        <v>0</v>
      </c>
      <c r="DM21" s="55">
        <v>0</v>
      </c>
      <c r="DN21" s="30">
        <v>0</v>
      </c>
      <c r="DO21" s="59">
        <v>0</v>
      </c>
      <c r="DP21" s="59">
        <v>0</v>
      </c>
      <c r="DQ21" s="55">
        <v>0</v>
      </c>
      <c r="DR21" s="55">
        <v>0</v>
      </c>
      <c r="DS21" s="30">
        <v>0</v>
      </c>
      <c r="DT21" s="59">
        <v>0</v>
      </c>
      <c r="DU21" s="59">
        <v>0</v>
      </c>
      <c r="DV21" s="55">
        <v>0</v>
      </c>
      <c r="DW21" s="55">
        <v>0</v>
      </c>
      <c r="DX21" s="30">
        <v>0</v>
      </c>
      <c r="DY21" s="59">
        <v>0</v>
      </c>
      <c r="DZ21" s="59">
        <v>0</v>
      </c>
      <c r="EA21" s="55">
        <v>0</v>
      </c>
      <c r="EB21" s="55">
        <v>0</v>
      </c>
      <c r="EC21" s="30">
        <v>0</v>
      </c>
      <c r="ED21" s="59">
        <v>0</v>
      </c>
      <c r="EE21" s="59">
        <v>0</v>
      </c>
      <c r="EF21" s="55">
        <v>0</v>
      </c>
      <c r="EG21" s="55">
        <v>0</v>
      </c>
      <c r="EH21" s="30">
        <v>0</v>
      </c>
      <c r="EI21" s="59">
        <v>0</v>
      </c>
      <c r="EJ21" s="59">
        <v>0</v>
      </c>
      <c r="EK21" s="55">
        <v>0</v>
      </c>
      <c r="EL21" s="55">
        <v>0</v>
      </c>
      <c r="EM21" s="30">
        <v>0</v>
      </c>
      <c r="EN21" s="117">
        <v>0</v>
      </c>
      <c r="EO21" s="125">
        <v>0</v>
      </c>
      <c r="EP21" s="125">
        <v>0</v>
      </c>
      <c r="EQ21" s="60">
        <v>0</v>
      </c>
      <c r="ER21" s="114">
        <v>0</v>
      </c>
      <c r="ES21" s="60">
        <v>0</v>
      </c>
      <c r="ET21" s="60">
        <v>0</v>
      </c>
      <c r="EU21" s="124">
        <v>0</v>
      </c>
      <c r="EV21" s="100">
        <v>0</v>
      </c>
      <c r="EW21" s="78">
        <v>0</v>
      </c>
      <c r="EX21" s="59">
        <v>0</v>
      </c>
      <c r="EY21" s="55">
        <v>0</v>
      </c>
      <c r="EZ21" s="55">
        <v>0</v>
      </c>
      <c r="FA21" s="30">
        <v>0</v>
      </c>
      <c r="FB21" s="59">
        <v>0</v>
      </c>
      <c r="FC21" s="59">
        <v>0</v>
      </c>
      <c r="FD21" s="55">
        <v>0</v>
      </c>
      <c r="FE21" s="55">
        <v>0</v>
      </c>
      <c r="FF21" s="30">
        <v>0</v>
      </c>
      <c r="FG21" s="59">
        <v>0</v>
      </c>
      <c r="FH21" s="59">
        <v>0</v>
      </c>
      <c r="FI21" s="55">
        <v>0</v>
      </c>
      <c r="FJ21" s="55">
        <v>0</v>
      </c>
      <c r="FK21" s="30">
        <v>0</v>
      </c>
      <c r="FL21" s="60">
        <v>0</v>
      </c>
      <c r="FM21" s="60">
        <v>0</v>
      </c>
      <c r="FN21" s="60">
        <v>0</v>
      </c>
      <c r="FO21" s="99">
        <v>0</v>
      </c>
      <c r="FP21" s="78">
        <v>0</v>
      </c>
      <c r="FQ21" s="59">
        <v>0</v>
      </c>
      <c r="FR21" s="55">
        <v>0</v>
      </c>
      <c r="FS21" s="55">
        <v>0</v>
      </c>
      <c r="FT21" s="30">
        <v>0</v>
      </c>
      <c r="FU21" s="59">
        <v>0</v>
      </c>
      <c r="FV21" s="59">
        <v>0</v>
      </c>
      <c r="FW21" s="55">
        <v>0</v>
      </c>
      <c r="FX21" s="55">
        <v>0</v>
      </c>
      <c r="FY21" s="30">
        <v>0</v>
      </c>
      <c r="FZ21" s="59">
        <v>0</v>
      </c>
      <c r="GA21" s="59">
        <v>0</v>
      </c>
      <c r="GB21" s="59">
        <v>0</v>
      </c>
      <c r="GC21" s="59">
        <v>0</v>
      </c>
      <c r="GD21" s="30">
        <v>0</v>
      </c>
      <c r="GE21" s="60">
        <v>0</v>
      </c>
      <c r="GF21" s="60">
        <v>0</v>
      </c>
      <c r="GG21" s="61">
        <v>0</v>
      </c>
      <c r="GH21" s="62">
        <v>0</v>
      </c>
      <c r="GI21" s="78">
        <v>0</v>
      </c>
      <c r="GJ21" s="59">
        <v>0</v>
      </c>
      <c r="GK21" s="55">
        <v>0</v>
      </c>
      <c r="GL21" s="55">
        <v>0</v>
      </c>
      <c r="GM21" s="30">
        <v>0</v>
      </c>
      <c r="GN21" s="59">
        <v>0</v>
      </c>
      <c r="GO21" s="59">
        <v>0</v>
      </c>
      <c r="GP21" s="55">
        <v>0</v>
      </c>
      <c r="GQ21" s="55">
        <v>0</v>
      </c>
      <c r="GR21" s="30">
        <v>0</v>
      </c>
      <c r="GS21" s="59">
        <v>0</v>
      </c>
      <c r="GT21" s="59">
        <v>0</v>
      </c>
      <c r="GU21" s="55">
        <v>0</v>
      </c>
      <c r="GV21" s="55">
        <v>0</v>
      </c>
      <c r="GW21" s="30">
        <v>0</v>
      </c>
      <c r="GX21" s="59">
        <v>0</v>
      </c>
      <c r="GY21" s="59">
        <v>0</v>
      </c>
      <c r="GZ21" s="55">
        <v>0</v>
      </c>
      <c r="HA21" s="55">
        <v>0</v>
      </c>
      <c r="HB21" s="132">
        <v>0</v>
      </c>
      <c r="HC21" s="59">
        <v>0</v>
      </c>
      <c r="HD21" s="55">
        <v>0</v>
      </c>
      <c r="HE21" s="55">
        <v>0</v>
      </c>
      <c r="HF21" s="55">
        <v>0</v>
      </c>
      <c r="HG21" s="30">
        <v>0</v>
      </c>
      <c r="HH21" s="59">
        <v>0</v>
      </c>
      <c r="HI21" s="55">
        <v>0</v>
      </c>
      <c r="HJ21" s="59">
        <v>0</v>
      </c>
      <c r="HK21" s="107">
        <v>0</v>
      </c>
      <c r="HL21" s="78">
        <v>0</v>
      </c>
      <c r="HM21" s="59">
        <v>0</v>
      </c>
      <c r="HN21" s="55">
        <v>0</v>
      </c>
      <c r="HO21" s="55">
        <v>0</v>
      </c>
      <c r="HP21" s="91">
        <v>0</v>
      </c>
      <c r="HQ21" s="89">
        <v>0</v>
      </c>
      <c r="HR21" s="56">
        <v>0</v>
      </c>
      <c r="HS21" s="57">
        <v>0</v>
      </c>
      <c r="HT21" s="57">
        <v>0</v>
      </c>
      <c r="HU21" s="58">
        <v>0</v>
      </c>
      <c r="HV21" s="56">
        <v>0</v>
      </c>
      <c r="HW21" s="56">
        <v>0</v>
      </c>
      <c r="HX21" s="57">
        <v>0</v>
      </c>
      <c r="HY21" s="57">
        <v>0</v>
      </c>
      <c r="HZ21" s="58">
        <v>0</v>
      </c>
      <c r="IA21" s="56">
        <v>0</v>
      </c>
      <c r="IB21" s="56">
        <v>0</v>
      </c>
      <c r="IC21" s="57">
        <v>0</v>
      </c>
      <c r="ID21" s="57">
        <v>0</v>
      </c>
      <c r="IE21" s="58">
        <v>0</v>
      </c>
      <c r="IF21" s="56">
        <v>0</v>
      </c>
      <c r="IG21" s="56">
        <v>0</v>
      </c>
      <c r="IH21" s="57">
        <v>0</v>
      </c>
      <c r="II21" s="57">
        <v>0</v>
      </c>
      <c r="IJ21" s="58">
        <v>0</v>
      </c>
      <c r="IK21" s="56">
        <v>0</v>
      </c>
      <c r="IL21" s="56">
        <v>0</v>
      </c>
      <c r="IM21" s="57">
        <v>0</v>
      </c>
      <c r="IN21" s="57">
        <v>0</v>
      </c>
      <c r="IO21" s="58">
        <v>0</v>
      </c>
      <c r="IP21" s="56">
        <v>0</v>
      </c>
      <c r="IQ21" s="56">
        <v>0</v>
      </c>
      <c r="IR21" s="57">
        <v>0</v>
      </c>
      <c r="IS21" s="57">
        <v>0</v>
      </c>
      <c r="IT21" s="58">
        <v>0</v>
      </c>
      <c r="IU21" s="56">
        <v>0</v>
      </c>
      <c r="IV21" s="56">
        <v>0</v>
      </c>
      <c r="IW21" s="57">
        <v>0</v>
      </c>
      <c r="IX21" s="57">
        <v>0</v>
      </c>
      <c r="IY21" s="58">
        <v>0</v>
      </c>
      <c r="IZ21" s="56">
        <v>0</v>
      </c>
      <c r="JA21" s="56">
        <v>0</v>
      </c>
      <c r="JB21" s="57">
        <v>0</v>
      </c>
      <c r="JC21" s="57">
        <v>0</v>
      </c>
      <c r="JD21" s="58">
        <v>0</v>
      </c>
      <c r="JE21" s="56">
        <v>0</v>
      </c>
      <c r="JF21" s="56">
        <v>0</v>
      </c>
      <c r="JG21" s="57">
        <v>0</v>
      </c>
      <c r="JH21" s="57">
        <v>0</v>
      </c>
      <c r="JI21" s="58">
        <v>0</v>
      </c>
      <c r="JJ21" s="56">
        <v>0</v>
      </c>
      <c r="JK21" s="56">
        <v>0</v>
      </c>
      <c r="JL21" s="57">
        <v>0</v>
      </c>
      <c r="JM21" s="57">
        <v>0</v>
      </c>
      <c r="JN21" s="58">
        <v>0</v>
      </c>
      <c r="JO21" s="56">
        <v>0</v>
      </c>
      <c r="JP21" s="56">
        <v>0</v>
      </c>
      <c r="JQ21" s="57">
        <v>0</v>
      </c>
      <c r="JR21" s="57">
        <v>0</v>
      </c>
      <c r="JS21" s="58">
        <v>0</v>
      </c>
      <c r="JT21" s="56">
        <v>0</v>
      </c>
      <c r="JU21" s="56">
        <v>0</v>
      </c>
      <c r="JV21" s="57">
        <v>0</v>
      </c>
      <c r="JW21" s="57">
        <v>0</v>
      </c>
      <c r="JX21" s="58">
        <v>0</v>
      </c>
      <c r="JY21" s="56">
        <v>0</v>
      </c>
      <c r="JZ21" s="56">
        <v>0</v>
      </c>
      <c r="KA21" s="57">
        <v>0</v>
      </c>
      <c r="KB21" s="57">
        <v>0</v>
      </c>
      <c r="KC21" s="58">
        <v>0</v>
      </c>
      <c r="KD21" s="133">
        <v>0</v>
      </c>
      <c r="KE21" s="122">
        <v>0</v>
      </c>
      <c r="KF21" s="133">
        <v>0</v>
      </c>
      <c r="KG21" s="122">
        <v>0</v>
      </c>
      <c r="KH21" s="110">
        <v>0</v>
      </c>
      <c r="KI21" s="118">
        <v>0</v>
      </c>
      <c r="KJ21" s="133">
        <v>0</v>
      </c>
      <c r="KK21" s="123">
        <v>0</v>
      </c>
      <c r="KL21" s="134">
        <v>0</v>
      </c>
      <c r="KM21" s="110">
        <v>0</v>
      </c>
      <c r="KN21" s="133">
        <v>0</v>
      </c>
      <c r="KO21" s="133">
        <v>0</v>
      </c>
      <c r="KP21" s="123">
        <v>0</v>
      </c>
      <c r="KQ21" s="123">
        <v>0</v>
      </c>
      <c r="KR21" s="110">
        <v>0</v>
      </c>
      <c r="KS21" s="133">
        <v>0</v>
      </c>
      <c r="KT21" s="133">
        <v>0</v>
      </c>
      <c r="KU21" s="123">
        <v>0</v>
      </c>
      <c r="KV21" s="123">
        <v>0</v>
      </c>
      <c r="KW21" s="110">
        <v>0</v>
      </c>
      <c r="KX21" s="66">
        <v>0</v>
      </c>
      <c r="KY21" s="66">
        <v>0</v>
      </c>
      <c r="KZ21" s="57">
        <v>0</v>
      </c>
      <c r="LA21" s="90">
        <v>0</v>
      </c>
      <c r="LB21" s="78">
        <v>0</v>
      </c>
      <c r="LC21" s="59">
        <v>0</v>
      </c>
      <c r="LD21" s="55">
        <v>0</v>
      </c>
      <c r="LE21" s="55">
        <v>0</v>
      </c>
      <c r="LF21" s="30">
        <v>0</v>
      </c>
      <c r="LG21" s="135">
        <v>0</v>
      </c>
      <c r="LH21" s="135">
        <v>0</v>
      </c>
      <c r="LI21" s="135">
        <v>0</v>
      </c>
      <c r="LJ21" s="135">
        <v>0</v>
      </c>
      <c r="LK21" s="30">
        <v>0</v>
      </c>
      <c r="LL21" s="60">
        <v>0</v>
      </c>
      <c r="LM21" s="60">
        <v>0</v>
      </c>
      <c r="LN21" s="61">
        <v>0</v>
      </c>
      <c r="LO21" s="99">
        <v>0</v>
      </c>
      <c r="LP21" s="78">
        <v>100</v>
      </c>
      <c r="LQ21" s="59">
        <v>27</v>
      </c>
      <c r="LR21" s="55">
        <v>15656.3</v>
      </c>
      <c r="LS21" s="55">
        <v>4227.201</v>
      </c>
      <c r="LT21" s="30">
        <v>0.27</v>
      </c>
      <c r="LU21" s="59">
        <v>40</v>
      </c>
      <c r="LV21" s="59">
        <v>14</v>
      </c>
      <c r="LW21" s="55">
        <v>12760.72</v>
      </c>
      <c r="LX21" s="55">
        <v>4466.2520000000004</v>
      </c>
      <c r="LY21" s="30">
        <v>0.35</v>
      </c>
      <c r="LZ21" s="59">
        <v>30</v>
      </c>
      <c r="MA21" s="59">
        <v>0</v>
      </c>
      <c r="MB21" s="55">
        <v>5553.33</v>
      </c>
      <c r="MC21" s="55">
        <v>0</v>
      </c>
      <c r="MD21" s="30">
        <v>0</v>
      </c>
      <c r="ME21" s="59">
        <v>0</v>
      </c>
      <c r="MF21" s="59">
        <v>0</v>
      </c>
      <c r="MG21" s="55">
        <v>0</v>
      </c>
      <c r="MH21" s="55">
        <v>0</v>
      </c>
      <c r="MI21" s="30">
        <v>0</v>
      </c>
      <c r="MJ21" s="59">
        <v>0</v>
      </c>
      <c r="MK21" s="59">
        <v>0</v>
      </c>
      <c r="ML21" s="55">
        <v>0</v>
      </c>
      <c r="MM21" s="55">
        <v>0</v>
      </c>
      <c r="MN21" s="30">
        <v>0</v>
      </c>
      <c r="MO21" s="60">
        <v>170</v>
      </c>
      <c r="MP21" s="60">
        <v>41</v>
      </c>
      <c r="MQ21" s="61">
        <v>33970.35</v>
      </c>
      <c r="MR21" s="99">
        <v>8693.4530000000013</v>
      </c>
      <c r="MS21" s="78">
        <v>5</v>
      </c>
      <c r="MT21" s="59">
        <v>4</v>
      </c>
      <c r="MU21" s="55">
        <v>552.55499999999995</v>
      </c>
      <c r="MV21" s="55">
        <v>442.04399999999998</v>
      </c>
      <c r="MW21" s="30">
        <v>0.8</v>
      </c>
      <c r="MX21" s="59">
        <v>12</v>
      </c>
      <c r="MY21" s="59">
        <v>9</v>
      </c>
      <c r="MZ21" s="55">
        <v>1953.48</v>
      </c>
      <c r="NA21" s="55">
        <v>1465.11</v>
      </c>
      <c r="NB21" s="30">
        <v>0.75</v>
      </c>
      <c r="NC21" s="60">
        <v>17</v>
      </c>
      <c r="ND21" s="60">
        <v>13</v>
      </c>
      <c r="NE21" s="61">
        <v>2506.0349999999999</v>
      </c>
      <c r="NF21" s="79">
        <v>1907.154</v>
      </c>
      <c r="NG21" s="78">
        <v>7</v>
      </c>
      <c r="NH21" s="78">
        <v>5</v>
      </c>
      <c r="NI21" s="124">
        <v>1356.0260000000001</v>
      </c>
      <c r="NJ21" s="60">
        <v>968.59</v>
      </c>
      <c r="NK21" s="113">
        <v>0.7142857142857143</v>
      </c>
      <c r="NL21" s="60">
        <v>0</v>
      </c>
      <c r="NM21" s="55">
        <v>0</v>
      </c>
      <c r="NN21" s="126">
        <v>0</v>
      </c>
      <c r="NO21" s="60">
        <v>0</v>
      </c>
      <c r="NP21" s="113">
        <v>0</v>
      </c>
      <c r="NQ21" s="60">
        <v>7</v>
      </c>
      <c r="NR21" s="60">
        <v>5</v>
      </c>
      <c r="NS21" s="124">
        <v>1356.0260000000001</v>
      </c>
      <c r="NT21" s="153">
        <v>968.59</v>
      </c>
      <c r="NU21" s="78">
        <v>0</v>
      </c>
      <c r="NV21" s="59">
        <v>0</v>
      </c>
      <c r="NW21" s="55">
        <v>0</v>
      </c>
      <c r="NX21" s="55">
        <v>0</v>
      </c>
      <c r="NY21" s="91">
        <v>0</v>
      </c>
      <c r="NZ21" s="78">
        <v>0</v>
      </c>
      <c r="OA21" s="59">
        <v>0</v>
      </c>
      <c r="OB21" s="55">
        <v>0</v>
      </c>
      <c r="OC21" s="55">
        <v>0</v>
      </c>
      <c r="OD21" s="30">
        <v>0</v>
      </c>
      <c r="OE21" s="59">
        <v>0</v>
      </c>
      <c r="OF21" s="59">
        <v>0</v>
      </c>
      <c r="OG21" s="55">
        <v>0</v>
      </c>
      <c r="OH21" s="55">
        <v>0</v>
      </c>
      <c r="OI21" s="30">
        <v>0</v>
      </c>
      <c r="OJ21" s="60">
        <v>0</v>
      </c>
      <c r="OK21" s="60">
        <v>0</v>
      </c>
      <c r="OL21" s="61">
        <v>0</v>
      </c>
      <c r="OM21" s="99">
        <v>0</v>
      </c>
    </row>
    <row r="22" spans="1:403" s="29" customFormat="1">
      <c r="A22" s="105">
        <v>630066</v>
      </c>
      <c r="B22" s="27">
        <v>5017</v>
      </c>
      <c r="C22" s="106" t="s">
        <v>35</v>
      </c>
      <c r="D22" s="142">
        <v>380</v>
      </c>
      <c r="E22" s="56">
        <v>103</v>
      </c>
      <c r="F22" s="57">
        <v>80546.752999999997</v>
      </c>
      <c r="G22" s="57">
        <v>20991.719999999998</v>
      </c>
      <c r="H22" s="91">
        <v>0.27105263157894738</v>
      </c>
      <c r="I22" s="89">
        <v>0</v>
      </c>
      <c r="J22" s="56">
        <v>0</v>
      </c>
      <c r="K22" s="57">
        <v>0</v>
      </c>
      <c r="L22" s="57">
        <v>0</v>
      </c>
      <c r="M22" s="58">
        <v>0</v>
      </c>
      <c r="N22" s="56">
        <v>0</v>
      </c>
      <c r="O22" s="56">
        <v>0</v>
      </c>
      <c r="P22" s="57">
        <v>0</v>
      </c>
      <c r="Q22" s="57">
        <v>0</v>
      </c>
      <c r="R22" s="58">
        <v>0</v>
      </c>
      <c r="S22" s="56">
        <v>0</v>
      </c>
      <c r="T22" s="56">
        <v>0</v>
      </c>
      <c r="U22" s="57">
        <v>0</v>
      </c>
      <c r="V22" s="90">
        <v>0</v>
      </c>
      <c r="W22" s="78">
        <v>0</v>
      </c>
      <c r="X22" s="59">
        <v>0</v>
      </c>
      <c r="Y22" s="55">
        <v>0</v>
      </c>
      <c r="Z22" s="55">
        <v>0</v>
      </c>
      <c r="AA22" s="91">
        <v>0</v>
      </c>
      <c r="AB22" s="78">
        <v>50</v>
      </c>
      <c r="AC22" s="59">
        <v>26</v>
      </c>
      <c r="AD22" s="55">
        <v>8735.9500000000007</v>
      </c>
      <c r="AE22" s="55">
        <v>4542.6940000000004</v>
      </c>
      <c r="AF22" s="30">
        <v>0.52</v>
      </c>
      <c r="AG22" s="59">
        <v>0</v>
      </c>
      <c r="AH22" s="59">
        <v>0</v>
      </c>
      <c r="AI22" s="55">
        <v>0</v>
      </c>
      <c r="AJ22" s="55">
        <v>0</v>
      </c>
      <c r="AK22" s="30">
        <v>0</v>
      </c>
      <c r="AL22" s="60">
        <v>50</v>
      </c>
      <c r="AM22" s="60">
        <v>26</v>
      </c>
      <c r="AN22" s="61">
        <v>8735.9500000000007</v>
      </c>
      <c r="AO22" s="99">
        <v>4542.6940000000004</v>
      </c>
      <c r="AP22" s="78">
        <v>10</v>
      </c>
      <c r="AQ22" s="59">
        <v>0</v>
      </c>
      <c r="AR22" s="55">
        <v>3058.47</v>
      </c>
      <c r="AS22" s="55">
        <v>0</v>
      </c>
      <c r="AT22" s="91">
        <v>0</v>
      </c>
      <c r="AU22" s="78">
        <v>0</v>
      </c>
      <c r="AV22" s="59">
        <v>0</v>
      </c>
      <c r="AW22" s="55">
        <v>0</v>
      </c>
      <c r="AX22" s="55">
        <v>0</v>
      </c>
      <c r="AY22" s="91">
        <v>0</v>
      </c>
      <c r="AZ22" s="78">
        <v>0</v>
      </c>
      <c r="BA22" s="59">
        <v>0</v>
      </c>
      <c r="BB22" s="55">
        <v>0</v>
      </c>
      <c r="BC22" s="55">
        <v>0</v>
      </c>
      <c r="BD22" s="30">
        <v>0</v>
      </c>
      <c r="BE22" s="59">
        <v>0</v>
      </c>
      <c r="BF22" s="59">
        <v>0</v>
      </c>
      <c r="BG22" s="55">
        <v>0</v>
      </c>
      <c r="BH22" s="55">
        <v>0</v>
      </c>
      <c r="BI22" s="30">
        <v>0</v>
      </c>
      <c r="BJ22" s="60">
        <v>0</v>
      </c>
      <c r="BK22" s="60">
        <v>0</v>
      </c>
      <c r="BL22" s="61">
        <v>0</v>
      </c>
      <c r="BM22" s="79">
        <v>0</v>
      </c>
      <c r="BN22" s="78">
        <v>0</v>
      </c>
      <c r="BO22" s="59">
        <v>0</v>
      </c>
      <c r="BP22" s="55">
        <v>0</v>
      </c>
      <c r="BQ22" s="55">
        <v>0</v>
      </c>
      <c r="BR22" s="30">
        <v>0</v>
      </c>
      <c r="BS22" s="59">
        <v>0</v>
      </c>
      <c r="BT22" s="59">
        <v>0</v>
      </c>
      <c r="BU22" s="55">
        <v>0</v>
      </c>
      <c r="BV22" s="55">
        <v>0</v>
      </c>
      <c r="BW22" s="30">
        <v>0</v>
      </c>
      <c r="BX22" s="59">
        <v>0</v>
      </c>
      <c r="BY22" s="59">
        <v>0</v>
      </c>
      <c r="BZ22" s="55">
        <v>0</v>
      </c>
      <c r="CA22" s="55">
        <v>0</v>
      </c>
      <c r="CB22" s="30">
        <v>0</v>
      </c>
      <c r="CC22" s="59">
        <v>0</v>
      </c>
      <c r="CD22" s="59">
        <v>0</v>
      </c>
      <c r="CE22" s="55">
        <v>0</v>
      </c>
      <c r="CF22" s="55">
        <v>0</v>
      </c>
      <c r="CG22" s="30">
        <v>0</v>
      </c>
      <c r="CH22" s="59">
        <v>0</v>
      </c>
      <c r="CI22" s="59">
        <v>0</v>
      </c>
      <c r="CJ22" s="55">
        <v>0</v>
      </c>
      <c r="CK22" s="55">
        <v>0</v>
      </c>
      <c r="CL22" s="30">
        <v>0</v>
      </c>
      <c r="CM22" s="59">
        <v>0</v>
      </c>
      <c r="CN22" s="59">
        <v>0</v>
      </c>
      <c r="CO22" s="55">
        <v>0</v>
      </c>
      <c r="CP22" s="55">
        <v>0</v>
      </c>
      <c r="CQ22" s="30">
        <v>0</v>
      </c>
      <c r="CR22" s="60">
        <v>0</v>
      </c>
      <c r="CS22" s="60">
        <v>0</v>
      </c>
      <c r="CT22" s="61">
        <v>0</v>
      </c>
      <c r="CU22" s="99">
        <v>0</v>
      </c>
      <c r="CV22" s="78">
        <v>90</v>
      </c>
      <c r="CW22" s="59">
        <v>29</v>
      </c>
      <c r="CX22" s="55">
        <v>26166.33</v>
      </c>
      <c r="CY22" s="55">
        <v>8431.3729999999996</v>
      </c>
      <c r="CZ22" s="30">
        <v>0.32222222222222224</v>
      </c>
      <c r="DA22" s="59">
        <v>5</v>
      </c>
      <c r="DB22" s="59">
        <v>0</v>
      </c>
      <c r="DC22" s="55">
        <v>2952.95</v>
      </c>
      <c r="DD22" s="55">
        <v>0</v>
      </c>
      <c r="DE22" s="30">
        <v>0</v>
      </c>
      <c r="DF22" s="60">
        <v>95</v>
      </c>
      <c r="DG22" s="60">
        <v>29</v>
      </c>
      <c r="DH22" s="61">
        <v>29119.280000000002</v>
      </c>
      <c r="DI22" s="99">
        <v>8431.3729999999996</v>
      </c>
      <c r="DJ22" s="78">
        <v>6</v>
      </c>
      <c r="DK22" s="59">
        <v>3</v>
      </c>
      <c r="DL22" s="55">
        <v>1325.16</v>
      </c>
      <c r="DM22" s="55">
        <v>662.58</v>
      </c>
      <c r="DN22" s="30">
        <v>0.5</v>
      </c>
      <c r="DO22" s="59">
        <v>0</v>
      </c>
      <c r="DP22" s="59">
        <v>0</v>
      </c>
      <c r="DQ22" s="55">
        <v>0</v>
      </c>
      <c r="DR22" s="55">
        <v>0</v>
      </c>
      <c r="DS22" s="30">
        <v>0</v>
      </c>
      <c r="DT22" s="59">
        <v>80</v>
      </c>
      <c r="DU22" s="59">
        <v>12</v>
      </c>
      <c r="DV22" s="55">
        <v>12624.16</v>
      </c>
      <c r="DW22" s="55">
        <v>1893.624</v>
      </c>
      <c r="DX22" s="30">
        <v>0.15</v>
      </c>
      <c r="DY22" s="59">
        <v>0</v>
      </c>
      <c r="DZ22" s="59">
        <v>0</v>
      </c>
      <c r="EA22" s="55">
        <v>0</v>
      </c>
      <c r="EB22" s="55">
        <v>0</v>
      </c>
      <c r="EC22" s="30">
        <v>0</v>
      </c>
      <c r="ED22" s="59">
        <v>0</v>
      </c>
      <c r="EE22" s="59">
        <v>0</v>
      </c>
      <c r="EF22" s="55">
        <v>0</v>
      </c>
      <c r="EG22" s="55">
        <v>0</v>
      </c>
      <c r="EH22" s="30">
        <v>0</v>
      </c>
      <c r="EI22" s="59">
        <v>0</v>
      </c>
      <c r="EJ22" s="59">
        <v>0</v>
      </c>
      <c r="EK22" s="55">
        <v>0</v>
      </c>
      <c r="EL22" s="55">
        <v>0</v>
      </c>
      <c r="EM22" s="30">
        <v>0</v>
      </c>
      <c r="EN22" s="117">
        <v>0</v>
      </c>
      <c r="EO22" s="125">
        <v>0</v>
      </c>
      <c r="EP22" s="125">
        <v>0</v>
      </c>
      <c r="EQ22" s="60">
        <v>0</v>
      </c>
      <c r="ER22" s="114">
        <v>0</v>
      </c>
      <c r="ES22" s="60">
        <v>86</v>
      </c>
      <c r="ET22" s="60">
        <v>15</v>
      </c>
      <c r="EU22" s="124">
        <v>13949.32</v>
      </c>
      <c r="EV22" s="100">
        <v>2556.2040000000002</v>
      </c>
      <c r="EW22" s="78">
        <v>12</v>
      </c>
      <c r="EX22" s="59">
        <v>11</v>
      </c>
      <c r="EY22" s="55">
        <v>1588.7760000000001</v>
      </c>
      <c r="EZ22" s="55">
        <v>1456.3779999999999</v>
      </c>
      <c r="FA22" s="30">
        <v>0.91666666666666663</v>
      </c>
      <c r="FB22" s="59">
        <v>3</v>
      </c>
      <c r="FC22" s="59">
        <v>0</v>
      </c>
      <c r="FD22" s="55">
        <v>235.869</v>
      </c>
      <c r="FE22" s="55">
        <v>0</v>
      </c>
      <c r="FF22" s="30">
        <v>0</v>
      </c>
      <c r="FG22" s="59">
        <v>0</v>
      </c>
      <c r="FH22" s="59">
        <v>0</v>
      </c>
      <c r="FI22" s="55">
        <v>0</v>
      </c>
      <c r="FJ22" s="55">
        <v>0</v>
      </c>
      <c r="FK22" s="30">
        <v>0</v>
      </c>
      <c r="FL22" s="60">
        <v>15</v>
      </c>
      <c r="FM22" s="60">
        <v>11</v>
      </c>
      <c r="FN22" s="60">
        <v>1824.645</v>
      </c>
      <c r="FO22" s="99">
        <v>1456.3779999999999</v>
      </c>
      <c r="FP22" s="78">
        <v>0</v>
      </c>
      <c r="FQ22" s="59">
        <v>0</v>
      </c>
      <c r="FR22" s="55">
        <v>0</v>
      </c>
      <c r="FS22" s="55">
        <v>0</v>
      </c>
      <c r="FT22" s="30">
        <v>0</v>
      </c>
      <c r="FU22" s="59">
        <v>0</v>
      </c>
      <c r="FV22" s="59">
        <v>0</v>
      </c>
      <c r="FW22" s="55">
        <v>0</v>
      </c>
      <c r="FX22" s="55">
        <v>0</v>
      </c>
      <c r="FY22" s="30">
        <v>0</v>
      </c>
      <c r="FZ22" s="59">
        <v>0</v>
      </c>
      <c r="GA22" s="59">
        <v>0</v>
      </c>
      <c r="GB22" s="59">
        <v>0</v>
      </c>
      <c r="GC22" s="59">
        <v>0</v>
      </c>
      <c r="GD22" s="30">
        <v>0</v>
      </c>
      <c r="GE22" s="60">
        <v>0</v>
      </c>
      <c r="GF22" s="60">
        <v>0</v>
      </c>
      <c r="GG22" s="61">
        <v>0</v>
      </c>
      <c r="GH22" s="62">
        <v>0</v>
      </c>
      <c r="GI22" s="78">
        <v>0</v>
      </c>
      <c r="GJ22" s="59">
        <v>0</v>
      </c>
      <c r="GK22" s="55">
        <v>0</v>
      </c>
      <c r="GL22" s="55">
        <v>0</v>
      </c>
      <c r="GM22" s="30">
        <v>0</v>
      </c>
      <c r="GN22" s="59">
        <v>0</v>
      </c>
      <c r="GO22" s="59">
        <v>0</v>
      </c>
      <c r="GP22" s="55">
        <v>0</v>
      </c>
      <c r="GQ22" s="55">
        <v>0</v>
      </c>
      <c r="GR22" s="30">
        <v>0</v>
      </c>
      <c r="GS22" s="59">
        <v>0</v>
      </c>
      <c r="GT22" s="59">
        <v>0</v>
      </c>
      <c r="GU22" s="55">
        <v>0</v>
      </c>
      <c r="GV22" s="55">
        <v>0</v>
      </c>
      <c r="GW22" s="30">
        <v>0</v>
      </c>
      <c r="GX22" s="59">
        <v>55</v>
      </c>
      <c r="GY22" s="59">
        <v>0</v>
      </c>
      <c r="GZ22" s="55">
        <v>10959.96</v>
      </c>
      <c r="HA22" s="55">
        <v>0</v>
      </c>
      <c r="HB22" s="132">
        <v>0</v>
      </c>
      <c r="HC22" s="59">
        <v>0</v>
      </c>
      <c r="HD22" s="55">
        <v>0</v>
      </c>
      <c r="HE22" s="55">
        <v>0</v>
      </c>
      <c r="HF22" s="55">
        <v>0</v>
      </c>
      <c r="HG22" s="30">
        <v>0</v>
      </c>
      <c r="HH22" s="59">
        <v>55</v>
      </c>
      <c r="HI22" s="55">
        <v>0</v>
      </c>
      <c r="HJ22" s="59">
        <v>10959.96</v>
      </c>
      <c r="HK22" s="107">
        <v>0</v>
      </c>
      <c r="HL22" s="78">
        <v>0</v>
      </c>
      <c r="HM22" s="59">
        <v>0</v>
      </c>
      <c r="HN22" s="55">
        <v>0</v>
      </c>
      <c r="HO22" s="55">
        <v>0</v>
      </c>
      <c r="HP22" s="91">
        <v>0</v>
      </c>
      <c r="HQ22" s="89">
        <v>0</v>
      </c>
      <c r="HR22" s="56">
        <v>0</v>
      </c>
      <c r="HS22" s="57">
        <v>0</v>
      </c>
      <c r="HT22" s="57">
        <v>0</v>
      </c>
      <c r="HU22" s="58">
        <v>0</v>
      </c>
      <c r="HV22" s="56">
        <v>0</v>
      </c>
      <c r="HW22" s="56">
        <v>0</v>
      </c>
      <c r="HX22" s="57">
        <v>0</v>
      </c>
      <c r="HY22" s="57">
        <v>0</v>
      </c>
      <c r="HZ22" s="58">
        <v>0</v>
      </c>
      <c r="IA22" s="56">
        <v>0</v>
      </c>
      <c r="IB22" s="56">
        <v>0</v>
      </c>
      <c r="IC22" s="57">
        <v>0</v>
      </c>
      <c r="ID22" s="57">
        <v>0</v>
      </c>
      <c r="IE22" s="58">
        <v>0</v>
      </c>
      <c r="IF22" s="56">
        <v>0</v>
      </c>
      <c r="IG22" s="56">
        <v>0</v>
      </c>
      <c r="IH22" s="57">
        <v>0</v>
      </c>
      <c r="II22" s="57">
        <v>0</v>
      </c>
      <c r="IJ22" s="58">
        <v>0</v>
      </c>
      <c r="IK22" s="56">
        <v>0</v>
      </c>
      <c r="IL22" s="56">
        <v>0</v>
      </c>
      <c r="IM22" s="57">
        <v>0</v>
      </c>
      <c r="IN22" s="57">
        <v>0</v>
      </c>
      <c r="IO22" s="58">
        <v>0</v>
      </c>
      <c r="IP22" s="56">
        <v>0</v>
      </c>
      <c r="IQ22" s="56">
        <v>0</v>
      </c>
      <c r="IR22" s="57">
        <v>0</v>
      </c>
      <c r="IS22" s="57">
        <v>0</v>
      </c>
      <c r="IT22" s="58">
        <v>0</v>
      </c>
      <c r="IU22" s="56">
        <v>0</v>
      </c>
      <c r="IV22" s="56">
        <v>0</v>
      </c>
      <c r="IW22" s="57">
        <v>0</v>
      </c>
      <c r="IX22" s="57">
        <v>0</v>
      </c>
      <c r="IY22" s="58">
        <v>0</v>
      </c>
      <c r="IZ22" s="56">
        <v>0</v>
      </c>
      <c r="JA22" s="56">
        <v>0</v>
      </c>
      <c r="JB22" s="57">
        <v>0</v>
      </c>
      <c r="JC22" s="57">
        <v>0</v>
      </c>
      <c r="JD22" s="58">
        <v>0</v>
      </c>
      <c r="JE22" s="56">
        <v>0</v>
      </c>
      <c r="JF22" s="56">
        <v>0</v>
      </c>
      <c r="JG22" s="57">
        <v>0</v>
      </c>
      <c r="JH22" s="57">
        <v>0</v>
      </c>
      <c r="JI22" s="58">
        <v>0</v>
      </c>
      <c r="JJ22" s="56">
        <v>0</v>
      </c>
      <c r="JK22" s="56">
        <v>0</v>
      </c>
      <c r="JL22" s="57">
        <v>0</v>
      </c>
      <c r="JM22" s="57">
        <v>0</v>
      </c>
      <c r="JN22" s="58">
        <v>0</v>
      </c>
      <c r="JO22" s="56">
        <v>0</v>
      </c>
      <c r="JP22" s="56">
        <v>0</v>
      </c>
      <c r="JQ22" s="57">
        <v>0</v>
      </c>
      <c r="JR22" s="57">
        <v>0</v>
      </c>
      <c r="JS22" s="58">
        <v>0</v>
      </c>
      <c r="JT22" s="56">
        <v>0</v>
      </c>
      <c r="JU22" s="56">
        <v>0</v>
      </c>
      <c r="JV22" s="57">
        <v>0</v>
      </c>
      <c r="JW22" s="57">
        <v>0</v>
      </c>
      <c r="JX22" s="58">
        <v>0</v>
      </c>
      <c r="JY22" s="56">
        <v>0</v>
      </c>
      <c r="JZ22" s="56">
        <v>0</v>
      </c>
      <c r="KA22" s="57">
        <v>0</v>
      </c>
      <c r="KB22" s="57">
        <v>0</v>
      </c>
      <c r="KC22" s="58">
        <v>0</v>
      </c>
      <c r="KD22" s="133">
        <v>0</v>
      </c>
      <c r="KE22" s="122">
        <v>0</v>
      </c>
      <c r="KF22" s="133">
        <v>0</v>
      </c>
      <c r="KG22" s="122">
        <v>0</v>
      </c>
      <c r="KH22" s="110">
        <v>0</v>
      </c>
      <c r="KI22" s="118">
        <v>0</v>
      </c>
      <c r="KJ22" s="133">
        <v>0</v>
      </c>
      <c r="KK22" s="123">
        <v>0</v>
      </c>
      <c r="KL22" s="134">
        <v>0</v>
      </c>
      <c r="KM22" s="110">
        <v>0</v>
      </c>
      <c r="KN22" s="133">
        <v>0</v>
      </c>
      <c r="KO22" s="133">
        <v>0</v>
      </c>
      <c r="KP22" s="123">
        <v>0</v>
      </c>
      <c r="KQ22" s="123">
        <v>0</v>
      </c>
      <c r="KR22" s="110">
        <v>0</v>
      </c>
      <c r="KS22" s="133">
        <v>0</v>
      </c>
      <c r="KT22" s="133">
        <v>0</v>
      </c>
      <c r="KU22" s="123">
        <v>0</v>
      </c>
      <c r="KV22" s="123">
        <v>0</v>
      </c>
      <c r="KW22" s="110">
        <v>0</v>
      </c>
      <c r="KX22" s="66">
        <v>0</v>
      </c>
      <c r="KY22" s="66">
        <v>0</v>
      </c>
      <c r="KZ22" s="57">
        <v>0</v>
      </c>
      <c r="LA22" s="90">
        <v>0</v>
      </c>
      <c r="LB22" s="78">
        <v>0</v>
      </c>
      <c r="LC22" s="59">
        <v>0</v>
      </c>
      <c r="LD22" s="55">
        <v>0</v>
      </c>
      <c r="LE22" s="55">
        <v>0</v>
      </c>
      <c r="LF22" s="30">
        <v>0</v>
      </c>
      <c r="LG22" s="135">
        <v>0</v>
      </c>
      <c r="LH22" s="135">
        <v>0</v>
      </c>
      <c r="LI22" s="135">
        <v>0</v>
      </c>
      <c r="LJ22" s="135">
        <v>0</v>
      </c>
      <c r="LK22" s="30">
        <v>0</v>
      </c>
      <c r="LL22" s="60">
        <v>0</v>
      </c>
      <c r="LM22" s="60">
        <v>0</v>
      </c>
      <c r="LN22" s="61">
        <v>0</v>
      </c>
      <c r="LO22" s="99">
        <v>0</v>
      </c>
      <c r="LP22" s="78">
        <v>30</v>
      </c>
      <c r="LQ22" s="59">
        <v>11</v>
      </c>
      <c r="LR22" s="55">
        <v>4696.8900000000003</v>
      </c>
      <c r="LS22" s="55">
        <v>1722.193</v>
      </c>
      <c r="LT22" s="30">
        <v>0.36666666666666664</v>
      </c>
      <c r="LU22" s="59">
        <v>0</v>
      </c>
      <c r="LV22" s="59">
        <v>0</v>
      </c>
      <c r="LW22" s="55">
        <v>0</v>
      </c>
      <c r="LX22" s="55">
        <v>0</v>
      </c>
      <c r="LY22" s="30">
        <v>0</v>
      </c>
      <c r="LZ22" s="59">
        <v>0</v>
      </c>
      <c r="MA22" s="59">
        <v>0</v>
      </c>
      <c r="MB22" s="55">
        <v>0</v>
      </c>
      <c r="MC22" s="55">
        <v>0</v>
      </c>
      <c r="MD22" s="30">
        <v>0</v>
      </c>
      <c r="ME22" s="59">
        <v>0</v>
      </c>
      <c r="MF22" s="59">
        <v>0</v>
      </c>
      <c r="MG22" s="55">
        <v>0</v>
      </c>
      <c r="MH22" s="55">
        <v>0</v>
      </c>
      <c r="MI22" s="30">
        <v>0</v>
      </c>
      <c r="MJ22" s="59">
        <v>0</v>
      </c>
      <c r="MK22" s="59">
        <v>0</v>
      </c>
      <c r="ML22" s="55">
        <v>0</v>
      </c>
      <c r="MM22" s="55">
        <v>0</v>
      </c>
      <c r="MN22" s="30">
        <v>0</v>
      </c>
      <c r="MO22" s="60">
        <v>30</v>
      </c>
      <c r="MP22" s="60">
        <v>11</v>
      </c>
      <c r="MQ22" s="61">
        <v>4696.8900000000003</v>
      </c>
      <c r="MR22" s="99">
        <v>1722.193</v>
      </c>
      <c r="MS22" s="78">
        <v>0</v>
      </c>
      <c r="MT22" s="59">
        <v>0</v>
      </c>
      <c r="MU22" s="55">
        <v>0</v>
      </c>
      <c r="MV22" s="55">
        <v>0</v>
      </c>
      <c r="MW22" s="30">
        <v>0</v>
      </c>
      <c r="MX22" s="59">
        <v>0</v>
      </c>
      <c r="MY22" s="59">
        <v>0</v>
      </c>
      <c r="MZ22" s="55">
        <v>0</v>
      </c>
      <c r="NA22" s="55">
        <v>0</v>
      </c>
      <c r="NB22" s="30">
        <v>0</v>
      </c>
      <c r="NC22" s="60">
        <v>0</v>
      </c>
      <c r="ND22" s="60">
        <v>0</v>
      </c>
      <c r="NE22" s="61">
        <v>0</v>
      </c>
      <c r="NF22" s="79">
        <v>0</v>
      </c>
      <c r="NG22" s="78">
        <v>7</v>
      </c>
      <c r="NH22" s="78">
        <v>1</v>
      </c>
      <c r="NI22" s="124">
        <v>1356.0260000000001</v>
      </c>
      <c r="NJ22" s="60">
        <v>193.71799999999999</v>
      </c>
      <c r="NK22" s="113">
        <v>0.14285714285714285</v>
      </c>
      <c r="NL22" s="60">
        <v>12</v>
      </c>
      <c r="NM22" s="55">
        <v>10</v>
      </c>
      <c r="NN22" s="126">
        <v>2506.9920000000002</v>
      </c>
      <c r="NO22" s="60">
        <v>2089.16</v>
      </c>
      <c r="NP22" s="113">
        <v>0.83333333333333337</v>
      </c>
      <c r="NQ22" s="60">
        <v>19</v>
      </c>
      <c r="NR22" s="60">
        <v>11</v>
      </c>
      <c r="NS22" s="124">
        <v>3863.018</v>
      </c>
      <c r="NT22" s="153">
        <v>2282.8779999999997</v>
      </c>
      <c r="NU22" s="78">
        <v>0</v>
      </c>
      <c r="NV22" s="59">
        <v>0</v>
      </c>
      <c r="NW22" s="55">
        <v>0</v>
      </c>
      <c r="NX22" s="55">
        <v>0</v>
      </c>
      <c r="NY22" s="91">
        <v>0</v>
      </c>
      <c r="NZ22" s="78">
        <v>20</v>
      </c>
      <c r="OA22" s="59">
        <v>0</v>
      </c>
      <c r="OB22" s="55">
        <v>4339.22</v>
      </c>
      <c r="OC22" s="55">
        <v>0</v>
      </c>
      <c r="OD22" s="30">
        <v>0</v>
      </c>
      <c r="OE22" s="59">
        <v>0</v>
      </c>
      <c r="OF22" s="59">
        <v>0</v>
      </c>
      <c r="OG22" s="55">
        <v>0</v>
      </c>
      <c r="OH22" s="55">
        <v>0</v>
      </c>
      <c r="OI22" s="30">
        <v>0</v>
      </c>
      <c r="OJ22" s="60">
        <v>20</v>
      </c>
      <c r="OK22" s="60">
        <v>0</v>
      </c>
      <c r="OL22" s="61">
        <v>4339.22</v>
      </c>
      <c r="OM22" s="99">
        <v>0</v>
      </c>
    </row>
    <row r="23" spans="1:403" s="29" customFormat="1">
      <c r="A23" s="105">
        <v>630098</v>
      </c>
      <c r="B23" s="27">
        <v>6002</v>
      </c>
      <c r="C23" s="106" t="s">
        <v>36</v>
      </c>
      <c r="D23" s="142">
        <v>1846</v>
      </c>
      <c r="E23" s="56">
        <v>532</v>
      </c>
      <c r="F23" s="57">
        <v>412370.57599999994</v>
      </c>
      <c r="G23" s="57">
        <v>114183.087</v>
      </c>
      <c r="H23" s="91">
        <v>0.28819068255687974</v>
      </c>
      <c r="I23" s="89">
        <v>5</v>
      </c>
      <c r="J23" s="56">
        <v>1</v>
      </c>
      <c r="K23" s="57">
        <v>746.35</v>
      </c>
      <c r="L23" s="57">
        <v>149.27000000000001</v>
      </c>
      <c r="M23" s="58">
        <v>0.2</v>
      </c>
      <c r="N23" s="56">
        <v>0</v>
      </c>
      <c r="O23" s="56">
        <v>0</v>
      </c>
      <c r="P23" s="57">
        <v>0</v>
      </c>
      <c r="Q23" s="57">
        <v>0</v>
      </c>
      <c r="R23" s="58">
        <v>0</v>
      </c>
      <c r="S23" s="56">
        <v>5</v>
      </c>
      <c r="T23" s="56">
        <v>1</v>
      </c>
      <c r="U23" s="57">
        <v>746.35</v>
      </c>
      <c r="V23" s="90">
        <v>149.27000000000001</v>
      </c>
      <c r="W23" s="78">
        <v>21</v>
      </c>
      <c r="X23" s="59">
        <v>9</v>
      </c>
      <c r="Y23" s="55">
        <v>3268.44</v>
      </c>
      <c r="Z23" s="55">
        <v>1400.76</v>
      </c>
      <c r="AA23" s="91">
        <v>0.42857142857142855</v>
      </c>
      <c r="AB23" s="78">
        <v>5</v>
      </c>
      <c r="AC23" s="59">
        <v>0</v>
      </c>
      <c r="AD23" s="55">
        <v>873.59500000000003</v>
      </c>
      <c r="AE23" s="55">
        <v>0</v>
      </c>
      <c r="AF23" s="30">
        <v>0</v>
      </c>
      <c r="AG23" s="59">
        <v>0</v>
      </c>
      <c r="AH23" s="59">
        <v>0</v>
      </c>
      <c r="AI23" s="55">
        <v>0</v>
      </c>
      <c r="AJ23" s="55">
        <v>0</v>
      </c>
      <c r="AK23" s="30">
        <v>0</v>
      </c>
      <c r="AL23" s="60">
        <v>5</v>
      </c>
      <c r="AM23" s="60">
        <v>0</v>
      </c>
      <c r="AN23" s="61">
        <v>873.59500000000003</v>
      </c>
      <c r="AO23" s="99">
        <v>0</v>
      </c>
      <c r="AP23" s="78">
        <v>2</v>
      </c>
      <c r="AQ23" s="59">
        <v>0</v>
      </c>
      <c r="AR23" s="55">
        <v>611.69399999999996</v>
      </c>
      <c r="AS23" s="55">
        <v>0</v>
      </c>
      <c r="AT23" s="91">
        <v>0</v>
      </c>
      <c r="AU23" s="78">
        <v>5</v>
      </c>
      <c r="AV23" s="59">
        <v>0</v>
      </c>
      <c r="AW23" s="55">
        <v>591.27499999999998</v>
      </c>
      <c r="AX23" s="55">
        <v>0</v>
      </c>
      <c r="AY23" s="91">
        <v>0</v>
      </c>
      <c r="AZ23" s="78">
        <v>0</v>
      </c>
      <c r="BA23" s="59">
        <v>0</v>
      </c>
      <c r="BB23" s="55">
        <v>0</v>
      </c>
      <c r="BC23" s="55">
        <v>0</v>
      </c>
      <c r="BD23" s="30">
        <v>0</v>
      </c>
      <c r="BE23" s="59">
        <v>0</v>
      </c>
      <c r="BF23" s="59">
        <v>0</v>
      </c>
      <c r="BG23" s="55">
        <v>0</v>
      </c>
      <c r="BH23" s="55">
        <v>0</v>
      </c>
      <c r="BI23" s="30">
        <v>0</v>
      </c>
      <c r="BJ23" s="60">
        <v>0</v>
      </c>
      <c r="BK23" s="60">
        <v>0</v>
      </c>
      <c r="BL23" s="61">
        <v>0</v>
      </c>
      <c r="BM23" s="79">
        <v>0</v>
      </c>
      <c r="BN23" s="78">
        <v>50</v>
      </c>
      <c r="BO23" s="59">
        <v>20</v>
      </c>
      <c r="BP23" s="55">
        <v>9446.35</v>
      </c>
      <c r="BQ23" s="55">
        <v>3778.54</v>
      </c>
      <c r="BR23" s="30">
        <v>0.4</v>
      </c>
      <c r="BS23" s="59">
        <v>0</v>
      </c>
      <c r="BT23" s="59">
        <v>0</v>
      </c>
      <c r="BU23" s="55">
        <v>0</v>
      </c>
      <c r="BV23" s="55">
        <v>0</v>
      </c>
      <c r="BW23" s="30">
        <v>0</v>
      </c>
      <c r="BX23" s="59">
        <v>10</v>
      </c>
      <c r="BY23" s="59">
        <v>2</v>
      </c>
      <c r="BZ23" s="55">
        <v>1850.45</v>
      </c>
      <c r="CA23" s="55">
        <v>370.09</v>
      </c>
      <c r="CB23" s="30">
        <v>0.2</v>
      </c>
      <c r="CC23" s="59">
        <v>30</v>
      </c>
      <c r="CD23" s="59">
        <v>9</v>
      </c>
      <c r="CE23" s="55">
        <v>7975.56</v>
      </c>
      <c r="CF23" s="55">
        <v>2392.6680000000001</v>
      </c>
      <c r="CG23" s="30">
        <v>0.3</v>
      </c>
      <c r="CH23" s="59">
        <v>40</v>
      </c>
      <c r="CI23" s="59">
        <v>7</v>
      </c>
      <c r="CJ23" s="55">
        <v>13698.96</v>
      </c>
      <c r="CK23" s="55">
        <v>2397.3180000000002</v>
      </c>
      <c r="CL23" s="30">
        <v>0.17499999999999999</v>
      </c>
      <c r="CM23" s="59">
        <v>3</v>
      </c>
      <c r="CN23" s="59">
        <v>1</v>
      </c>
      <c r="CO23" s="55">
        <v>1384.0830000000001</v>
      </c>
      <c r="CP23" s="55">
        <v>461.36099999999999</v>
      </c>
      <c r="CQ23" s="30">
        <v>0.33333333333333331</v>
      </c>
      <c r="CR23" s="60">
        <v>133</v>
      </c>
      <c r="CS23" s="60">
        <v>39</v>
      </c>
      <c r="CT23" s="61">
        <v>34355.402999999998</v>
      </c>
      <c r="CU23" s="99">
        <v>9399.9770000000026</v>
      </c>
      <c r="CV23" s="78">
        <v>55</v>
      </c>
      <c r="CW23" s="59">
        <v>21</v>
      </c>
      <c r="CX23" s="55">
        <v>15990.535</v>
      </c>
      <c r="CY23" s="55">
        <v>6105.4769999999999</v>
      </c>
      <c r="CZ23" s="30">
        <v>0.38181818181818183</v>
      </c>
      <c r="DA23" s="59">
        <v>33</v>
      </c>
      <c r="DB23" s="59">
        <v>7</v>
      </c>
      <c r="DC23" s="55">
        <v>19489.47</v>
      </c>
      <c r="DD23" s="55">
        <v>4134.13</v>
      </c>
      <c r="DE23" s="30">
        <v>0.21212121212121213</v>
      </c>
      <c r="DF23" s="60">
        <v>88</v>
      </c>
      <c r="DG23" s="60">
        <v>28</v>
      </c>
      <c r="DH23" s="61">
        <v>35480.005000000005</v>
      </c>
      <c r="DI23" s="99">
        <v>10239.607</v>
      </c>
      <c r="DJ23" s="78">
        <v>0</v>
      </c>
      <c r="DK23" s="59">
        <v>0</v>
      </c>
      <c r="DL23" s="55">
        <v>0</v>
      </c>
      <c r="DM23" s="55">
        <v>0</v>
      </c>
      <c r="DN23" s="30">
        <v>0</v>
      </c>
      <c r="DO23" s="59">
        <v>0</v>
      </c>
      <c r="DP23" s="59">
        <v>0</v>
      </c>
      <c r="DQ23" s="55">
        <v>0</v>
      </c>
      <c r="DR23" s="55">
        <v>0</v>
      </c>
      <c r="DS23" s="30">
        <v>0</v>
      </c>
      <c r="DT23" s="59">
        <v>0</v>
      </c>
      <c r="DU23" s="59">
        <v>0</v>
      </c>
      <c r="DV23" s="55">
        <v>0</v>
      </c>
      <c r="DW23" s="55">
        <v>0</v>
      </c>
      <c r="DX23" s="30">
        <v>0</v>
      </c>
      <c r="DY23" s="59">
        <v>0</v>
      </c>
      <c r="DZ23" s="59">
        <v>0</v>
      </c>
      <c r="EA23" s="55">
        <v>0</v>
      </c>
      <c r="EB23" s="55">
        <v>0</v>
      </c>
      <c r="EC23" s="30">
        <v>0</v>
      </c>
      <c r="ED23" s="59">
        <v>0</v>
      </c>
      <c r="EE23" s="59">
        <v>0</v>
      </c>
      <c r="EF23" s="55">
        <v>0</v>
      </c>
      <c r="EG23" s="55">
        <v>0</v>
      </c>
      <c r="EH23" s="30">
        <v>0</v>
      </c>
      <c r="EI23" s="59">
        <v>0</v>
      </c>
      <c r="EJ23" s="59">
        <v>0</v>
      </c>
      <c r="EK23" s="55">
        <v>0</v>
      </c>
      <c r="EL23" s="55">
        <v>0</v>
      </c>
      <c r="EM23" s="30">
        <v>0</v>
      </c>
      <c r="EN23" s="117">
        <v>0</v>
      </c>
      <c r="EO23" s="125">
        <v>0</v>
      </c>
      <c r="EP23" s="125">
        <v>0</v>
      </c>
      <c r="EQ23" s="60">
        <v>0</v>
      </c>
      <c r="ER23" s="114">
        <v>0</v>
      </c>
      <c r="ES23" s="60">
        <v>0</v>
      </c>
      <c r="ET23" s="60">
        <v>0</v>
      </c>
      <c r="EU23" s="124">
        <v>0</v>
      </c>
      <c r="EV23" s="100">
        <v>0</v>
      </c>
      <c r="EW23" s="78">
        <v>5</v>
      </c>
      <c r="EX23" s="59">
        <v>1</v>
      </c>
      <c r="EY23" s="55">
        <v>661.99</v>
      </c>
      <c r="EZ23" s="55">
        <v>132.398</v>
      </c>
      <c r="FA23" s="30">
        <v>0.2</v>
      </c>
      <c r="FB23" s="59">
        <v>7</v>
      </c>
      <c r="FC23" s="59">
        <v>6</v>
      </c>
      <c r="FD23" s="55">
        <v>550.36099999999999</v>
      </c>
      <c r="FE23" s="55">
        <v>471.738</v>
      </c>
      <c r="FF23" s="30">
        <v>0.8571428571428571</v>
      </c>
      <c r="FG23" s="59">
        <v>5</v>
      </c>
      <c r="FH23" s="59">
        <v>1</v>
      </c>
      <c r="FI23" s="55">
        <v>752.33</v>
      </c>
      <c r="FJ23" s="55">
        <v>150.46600000000001</v>
      </c>
      <c r="FK23" s="30">
        <v>0.2</v>
      </c>
      <c r="FL23" s="60">
        <v>17</v>
      </c>
      <c r="FM23" s="60">
        <v>8</v>
      </c>
      <c r="FN23" s="60">
        <v>1964.681</v>
      </c>
      <c r="FO23" s="99">
        <v>754.60199999999998</v>
      </c>
      <c r="FP23" s="78">
        <v>0</v>
      </c>
      <c r="FQ23" s="59">
        <v>0</v>
      </c>
      <c r="FR23" s="55">
        <v>0</v>
      </c>
      <c r="FS23" s="55">
        <v>0</v>
      </c>
      <c r="FT23" s="30">
        <v>0</v>
      </c>
      <c r="FU23" s="59">
        <v>0</v>
      </c>
      <c r="FV23" s="59">
        <v>0</v>
      </c>
      <c r="FW23" s="55">
        <v>0</v>
      </c>
      <c r="FX23" s="55">
        <v>0</v>
      </c>
      <c r="FY23" s="30">
        <v>0</v>
      </c>
      <c r="FZ23" s="59">
        <v>0</v>
      </c>
      <c r="GA23" s="59">
        <v>0</v>
      </c>
      <c r="GB23" s="59">
        <v>0</v>
      </c>
      <c r="GC23" s="59">
        <v>0</v>
      </c>
      <c r="GD23" s="30">
        <v>0</v>
      </c>
      <c r="GE23" s="60">
        <v>0</v>
      </c>
      <c r="GF23" s="60">
        <v>0</v>
      </c>
      <c r="GG23" s="61">
        <v>0</v>
      </c>
      <c r="GH23" s="62">
        <v>0</v>
      </c>
      <c r="GI23" s="78">
        <v>0</v>
      </c>
      <c r="GJ23" s="59">
        <v>0</v>
      </c>
      <c r="GK23" s="55">
        <v>0</v>
      </c>
      <c r="GL23" s="55">
        <v>0</v>
      </c>
      <c r="GM23" s="30">
        <v>0</v>
      </c>
      <c r="GN23" s="59">
        <v>15</v>
      </c>
      <c r="GO23" s="59">
        <v>5</v>
      </c>
      <c r="GP23" s="55">
        <v>3013.4549999999999</v>
      </c>
      <c r="GQ23" s="55">
        <v>1004.485</v>
      </c>
      <c r="GR23" s="30">
        <v>0.33333333333333331</v>
      </c>
      <c r="GS23" s="59">
        <v>0</v>
      </c>
      <c r="GT23" s="59">
        <v>0</v>
      </c>
      <c r="GU23" s="55">
        <v>0</v>
      </c>
      <c r="GV23" s="55">
        <v>0</v>
      </c>
      <c r="GW23" s="30">
        <v>0</v>
      </c>
      <c r="GX23" s="59">
        <v>0</v>
      </c>
      <c r="GY23" s="59">
        <v>0</v>
      </c>
      <c r="GZ23" s="55">
        <v>0</v>
      </c>
      <c r="HA23" s="55">
        <v>0</v>
      </c>
      <c r="HB23" s="132">
        <v>0</v>
      </c>
      <c r="HC23" s="59">
        <v>6</v>
      </c>
      <c r="HD23" s="55">
        <v>0</v>
      </c>
      <c r="HE23" s="55">
        <v>1190.3219999999999</v>
      </c>
      <c r="HF23" s="55">
        <v>0</v>
      </c>
      <c r="HG23" s="30">
        <v>0</v>
      </c>
      <c r="HH23" s="59">
        <v>21</v>
      </c>
      <c r="HI23" s="55">
        <v>5</v>
      </c>
      <c r="HJ23" s="59">
        <v>4203.777</v>
      </c>
      <c r="HK23" s="107">
        <v>1004.485</v>
      </c>
      <c r="HL23" s="78">
        <v>75</v>
      </c>
      <c r="HM23" s="59">
        <v>2</v>
      </c>
      <c r="HN23" s="55">
        <v>11583.75</v>
      </c>
      <c r="HO23" s="55">
        <v>308.89999999999998</v>
      </c>
      <c r="HP23" s="91">
        <v>2.6666666666666668E-2</v>
      </c>
      <c r="HQ23" s="89">
        <v>150</v>
      </c>
      <c r="HR23" s="56">
        <v>52</v>
      </c>
      <c r="HS23" s="57">
        <v>27782.1</v>
      </c>
      <c r="HT23" s="57">
        <v>9631.1280000000006</v>
      </c>
      <c r="HU23" s="58">
        <v>0.34666666666666668</v>
      </c>
      <c r="HV23" s="56">
        <v>100</v>
      </c>
      <c r="HW23" s="56">
        <v>29</v>
      </c>
      <c r="HX23" s="57">
        <v>21475.599999999999</v>
      </c>
      <c r="HY23" s="57">
        <v>6227.924</v>
      </c>
      <c r="HZ23" s="58">
        <v>0.28999999999999998</v>
      </c>
      <c r="IA23" s="56">
        <v>50</v>
      </c>
      <c r="IB23" s="56">
        <v>6</v>
      </c>
      <c r="IC23" s="57">
        <v>12206.8</v>
      </c>
      <c r="ID23" s="57">
        <v>1464.816</v>
      </c>
      <c r="IE23" s="58">
        <v>0.12</v>
      </c>
      <c r="IF23" s="56">
        <v>130</v>
      </c>
      <c r="IG23" s="56">
        <v>48</v>
      </c>
      <c r="IH23" s="57">
        <v>17909.060000000001</v>
      </c>
      <c r="II23" s="57">
        <v>6612.576</v>
      </c>
      <c r="IJ23" s="58">
        <v>0.36923076923076925</v>
      </c>
      <c r="IK23" s="56">
        <v>60</v>
      </c>
      <c r="IL23" s="56">
        <v>22</v>
      </c>
      <c r="IM23" s="57">
        <v>10041.24</v>
      </c>
      <c r="IN23" s="57">
        <v>3681.788</v>
      </c>
      <c r="IO23" s="58">
        <v>0.36666666666666664</v>
      </c>
      <c r="IP23" s="56">
        <v>30</v>
      </c>
      <c r="IQ23" s="56">
        <v>5</v>
      </c>
      <c r="IR23" s="57">
        <v>6287.19</v>
      </c>
      <c r="IS23" s="57">
        <v>1047.865</v>
      </c>
      <c r="IT23" s="58">
        <v>0.16666666666666666</v>
      </c>
      <c r="IU23" s="56">
        <v>47</v>
      </c>
      <c r="IV23" s="56">
        <v>37</v>
      </c>
      <c r="IW23" s="57">
        <v>6098.1090000000004</v>
      </c>
      <c r="IX23" s="57">
        <v>4800.6390000000001</v>
      </c>
      <c r="IY23" s="58">
        <v>0.78723404255319152</v>
      </c>
      <c r="IZ23" s="56">
        <v>30</v>
      </c>
      <c r="JA23" s="56">
        <v>7</v>
      </c>
      <c r="JB23" s="57">
        <v>4627.74</v>
      </c>
      <c r="JC23" s="57">
        <v>1079.806</v>
      </c>
      <c r="JD23" s="58">
        <v>0.23333333333333334</v>
      </c>
      <c r="JE23" s="56">
        <v>25</v>
      </c>
      <c r="JF23" s="56">
        <v>3</v>
      </c>
      <c r="JG23" s="57">
        <v>4798.1499999999996</v>
      </c>
      <c r="JH23" s="57">
        <v>575.77800000000002</v>
      </c>
      <c r="JI23" s="58">
        <v>0.12</v>
      </c>
      <c r="JJ23" s="56">
        <v>0</v>
      </c>
      <c r="JK23" s="56">
        <v>0</v>
      </c>
      <c r="JL23" s="57">
        <v>0</v>
      </c>
      <c r="JM23" s="57">
        <v>0</v>
      </c>
      <c r="JN23" s="58">
        <v>0</v>
      </c>
      <c r="JO23" s="56">
        <v>0</v>
      </c>
      <c r="JP23" s="56">
        <v>0</v>
      </c>
      <c r="JQ23" s="57">
        <v>0</v>
      </c>
      <c r="JR23" s="57">
        <v>0</v>
      </c>
      <c r="JS23" s="58">
        <v>0</v>
      </c>
      <c r="JT23" s="56">
        <v>0</v>
      </c>
      <c r="JU23" s="56">
        <v>0</v>
      </c>
      <c r="JV23" s="57">
        <v>0</v>
      </c>
      <c r="JW23" s="57">
        <v>0</v>
      </c>
      <c r="JX23" s="58">
        <v>0</v>
      </c>
      <c r="JY23" s="56">
        <v>0</v>
      </c>
      <c r="JZ23" s="56">
        <v>0</v>
      </c>
      <c r="KA23" s="57">
        <v>0</v>
      </c>
      <c r="KB23" s="57">
        <v>0</v>
      </c>
      <c r="KC23" s="58">
        <v>0</v>
      </c>
      <c r="KD23" s="133">
        <v>0</v>
      </c>
      <c r="KE23" s="122">
        <v>0</v>
      </c>
      <c r="KF23" s="133">
        <v>0</v>
      </c>
      <c r="KG23" s="122">
        <v>0</v>
      </c>
      <c r="KH23" s="110">
        <v>0</v>
      </c>
      <c r="KI23" s="118">
        <v>0</v>
      </c>
      <c r="KJ23" s="133">
        <v>0</v>
      </c>
      <c r="KK23" s="123">
        <v>0</v>
      </c>
      <c r="KL23" s="134">
        <v>0</v>
      </c>
      <c r="KM23" s="110">
        <v>0</v>
      </c>
      <c r="KN23" s="133">
        <v>40</v>
      </c>
      <c r="KO23" s="133">
        <v>7</v>
      </c>
      <c r="KP23" s="123">
        <v>30807.48</v>
      </c>
      <c r="KQ23" s="123">
        <v>5391.3090000000002</v>
      </c>
      <c r="KR23" s="110">
        <v>0.17499999999999999</v>
      </c>
      <c r="KS23" s="133">
        <v>15</v>
      </c>
      <c r="KT23" s="133">
        <v>1</v>
      </c>
      <c r="KU23" s="123">
        <v>6226.5150000000003</v>
      </c>
      <c r="KV23" s="123">
        <v>415.101</v>
      </c>
      <c r="KW23" s="110">
        <v>6.6666666666666666E-2</v>
      </c>
      <c r="KX23" s="66">
        <v>677</v>
      </c>
      <c r="KY23" s="66">
        <v>217</v>
      </c>
      <c r="KZ23" s="57">
        <v>148259.98400000003</v>
      </c>
      <c r="LA23" s="90">
        <v>40928.730000000003</v>
      </c>
      <c r="LB23" s="78">
        <v>10</v>
      </c>
      <c r="LC23" s="59">
        <v>2</v>
      </c>
      <c r="LD23" s="55">
        <v>1672.5</v>
      </c>
      <c r="LE23" s="55">
        <v>334.5</v>
      </c>
      <c r="LF23" s="30">
        <v>0.2</v>
      </c>
      <c r="LG23" s="135">
        <v>0</v>
      </c>
      <c r="LH23" s="135">
        <v>0</v>
      </c>
      <c r="LI23" s="135">
        <v>0</v>
      </c>
      <c r="LJ23" s="135">
        <v>0</v>
      </c>
      <c r="LK23" s="30">
        <v>0</v>
      </c>
      <c r="LL23" s="60">
        <v>10</v>
      </c>
      <c r="LM23" s="60">
        <v>2</v>
      </c>
      <c r="LN23" s="61">
        <v>1672.5</v>
      </c>
      <c r="LO23" s="99">
        <v>334.5</v>
      </c>
      <c r="LP23" s="78">
        <v>100</v>
      </c>
      <c r="LQ23" s="59">
        <v>22</v>
      </c>
      <c r="LR23" s="55">
        <v>15656.3</v>
      </c>
      <c r="LS23" s="55">
        <v>3444.386</v>
      </c>
      <c r="LT23" s="30">
        <v>0.22</v>
      </c>
      <c r="LU23" s="59">
        <v>100</v>
      </c>
      <c r="LV23" s="59">
        <v>43</v>
      </c>
      <c r="LW23" s="55">
        <v>31901.8</v>
      </c>
      <c r="LX23" s="55">
        <v>13717.773999999999</v>
      </c>
      <c r="LY23" s="30">
        <v>0.43</v>
      </c>
      <c r="LZ23" s="59">
        <v>275</v>
      </c>
      <c r="MA23" s="59">
        <v>23</v>
      </c>
      <c r="MB23" s="55">
        <v>50905.525000000001</v>
      </c>
      <c r="MC23" s="55">
        <v>4257.5529999999999</v>
      </c>
      <c r="MD23" s="30">
        <v>8.3636363636363634E-2</v>
      </c>
      <c r="ME23" s="59">
        <v>200</v>
      </c>
      <c r="MF23" s="59">
        <v>88</v>
      </c>
      <c r="MG23" s="55">
        <v>49116.4</v>
      </c>
      <c r="MH23" s="55">
        <v>21611.216</v>
      </c>
      <c r="MI23" s="30">
        <v>0.44</v>
      </c>
      <c r="MJ23" s="59">
        <v>10</v>
      </c>
      <c r="MK23" s="59">
        <v>1</v>
      </c>
      <c r="ML23" s="55">
        <v>3967.27</v>
      </c>
      <c r="MM23" s="55">
        <v>396.72699999999998</v>
      </c>
      <c r="MN23" s="30">
        <v>0.1</v>
      </c>
      <c r="MO23" s="60">
        <v>685</v>
      </c>
      <c r="MP23" s="60">
        <v>177</v>
      </c>
      <c r="MQ23" s="61">
        <v>151547.29499999998</v>
      </c>
      <c r="MR23" s="99">
        <v>43427.656000000003</v>
      </c>
      <c r="MS23" s="78">
        <v>20</v>
      </c>
      <c r="MT23" s="59">
        <v>19</v>
      </c>
      <c r="MU23" s="55">
        <v>2210.2199999999998</v>
      </c>
      <c r="MV23" s="55">
        <v>2099.7089999999998</v>
      </c>
      <c r="MW23" s="30">
        <v>0.95</v>
      </c>
      <c r="MX23" s="59">
        <v>5</v>
      </c>
      <c r="MY23" s="59">
        <v>3</v>
      </c>
      <c r="MZ23" s="55">
        <v>813.95</v>
      </c>
      <c r="NA23" s="55">
        <v>488.37</v>
      </c>
      <c r="NB23" s="30">
        <v>0.6</v>
      </c>
      <c r="NC23" s="60">
        <v>25</v>
      </c>
      <c r="ND23" s="60">
        <v>22</v>
      </c>
      <c r="NE23" s="61">
        <v>3024.17</v>
      </c>
      <c r="NF23" s="79">
        <v>2588.0789999999997</v>
      </c>
      <c r="NG23" s="78">
        <v>15</v>
      </c>
      <c r="NH23" s="78">
        <v>7</v>
      </c>
      <c r="NI23" s="124">
        <v>2905.77</v>
      </c>
      <c r="NJ23" s="60">
        <v>1356.0260000000001</v>
      </c>
      <c r="NK23" s="113">
        <v>0.46666666666666667</v>
      </c>
      <c r="NL23" s="60">
        <v>25</v>
      </c>
      <c r="NM23" s="55">
        <v>2</v>
      </c>
      <c r="NN23" s="126">
        <v>5222.8999999999996</v>
      </c>
      <c r="NO23" s="60">
        <v>417.83199999999999</v>
      </c>
      <c r="NP23" s="113">
        <v>0.08</v>
      </c>
      <c r="NQ23" s="60">
        <v>40</v>
      </c>
      <c r="NR23" s="60">
        <v>9</v>
      </c>
      <c r="NS23" s="124">
        <v>8128.67</v>
      </c>
      <c r="NT23" s="153">
        <v>1773.8580000000002</v>
      </c>
      <c r="NU23" s="78">
        <v>27</v>
      </c>
      <c r="NV23" s="59">
        <v>13</v>
      </c>
      <c r="NW23" s="55">
        <v>3889.377</v>
      </c>
      <c r="NX23" s="55">
        <v>1872.663</v>
      </c>
      <c r="NY23" s="91">
        <v>0.48148148148148145</v>
      </c>
      <c r="NZ23" s="78">
        <v>10</v>
      </c>
      <c r="OA23" s="59">
        <v>0</v>
      </c>
      <c r="OB23" s="55">
        <v>2169.61</v>
      </c>
      <c r="OC23" s="55">
        <v>0</v>
      </c>
      <c r="OD23" s="30">
        <v>0</v>
      </c>
      <c r="OE23" s="59">
        <v>0</v>
      </c>
      <c r="OF23" s="59">
        <v>0</v>
      </c>
      <c r="OG23" s="55">
        <v>0</v>
      </c>
      <c r="OH23" s="55">
        <v>0</v>
      </c>
      <c r="OI23" s="30">
        <v>0</v>
      </c>
      <c r="OJ23" s="60">
        <v>10</v>
      </c>
      <c r="OK23" s="60">
        <v>0</v>
      </c>
      <c r="OL23" s="61">
        <v>2169.61</v>
      </c>
      <c r="OM23" s="99">
        <v>0</v>
      </c>
    </row>
    <row r="24" spans="1:403" s="29" customFormat="1">
      <c r="A24" s="105">
        <v>630101</v>
      </c>
      <c r="B24" s="27">
        <v>6007</v>
      </c>
      <c r="C24" s="106" t="s">
        <v>37</v>
      </c>
      <c r="D24" s="142">
        <v>500</v>
      </c>
      <c r="E24" s="56">
        <v>181</v>
      </c>
      <c r="F24" s="57">
        <v>35387.5</v>
      </c>
      <c r="G24" s="57">
        <v>12810.275</v>
      </c>
      <c r="H24" s="91">
        <v>0.36199999999999999</v>
      </c>
      <c r="I24" s="89">
        <v>0</v>
      </c>
      <c r="J24" s="56">
        <v>0</v>
      </c>
      <c r="K24" s="57">
        <v>0</v>
      </c>
      <c r="L24" s="57">
        <v>0</v>
      </c>
      <c r="M24" s="58">
        <v>0</v>
      </c>
      <c r="N24" s="56">
        <v>0</v>
      </c>
      <c r="O24" s="56">
        <v>0</v>
      </c>
      <c r="P24" s="57">
        <v>0</v>
      </c>
      <c r="Q24" s="57">
        <v>0</v>
      </c>
      <c r="R24" s="58">
        <v>0</v>
      </c>
      <c r="S24" s="56">
        <v>0</v>
      </c>
      <c r="T24" s="56">
        <v>0</v>
      </c>
      <c r="U24" s="57">
        <v>0</v>
      </c>
      <c r="V24" s="90">
        <v>0</v>
      </c>
      <c r="W24" s="78">
        <v>0</v>
      </c>
      <c r="X24" s="59">
        <v>0</v>
      </c>
      <c r="Y24" s="55">
        <v>0</v>
      </c>
      <c r="Z24" s="55">
        <v>0</v>
      </c>
      <c r="AA24" s="91">
        <v>0</v>
      </c>
      <c r="AB24" s="78">
        <v>0</v>
      </c>
      <c r="AC24" s="59">
        <v>0</v>
      </c>
      <c r="AD24" s="55">
        <v>0</v>
      </c>
      <c r="AE24" s="55">
        <v>0</v>
      </c>
      <c r="AF24" s="30">
        <v>0</v>
      </c>
      <c r="AG24" s="59">
        <v>0</v>
      </c>
      <c r="AH24" s="59">
        <v>0</v>
      </c>
      <c r="AI24" s="55">
        <v>0</v>
      </c>
      <c r="AJ24" s="55">
        <v>0</v>
      </c>
      <c r="AK24" s="30">
        <v>0</v>
      </c>
      <c r="AL24" s="60">
        <v>0</v>
      </c>
      <c r="AM24" s="60">
        <v>0</v>
      </c>
      <c r="AN24" s="61">
        <v>0</v>
      </c>
      <c r="AO24" s="99">
        <v>0</v>
      </c>
      <c r="AP24" s="78">
        <v>0</v>
      </c>
      <c r="AQ24" s="59">
        <v>0</v>
      </c>
      <c r="AR24" s="55">
        <v>0</v>
      </c>
      <c r="AS24" s="55">
        <v>0</v>
      </c>
      <c r="AT24" s="91">
        <v>0</v>
      </c>
      <c r="AU24" s="78">
        <v>0</v>
      </c>
      <c r="AV24" s="59">
        <v>0</v>
      </c>
      <c r="AW24" s="55">
        <v>0</v>
      </c>
      <c r="AX24" s="55">
        <v>0</v>
      </c>
      <c r="AY24" s="91">
        <v>0</v>
      </c>
      <c r="AZ24" s="78">
        <v>0</v>
      </c>
      <c r="BA24" s="59">
        <v>0</v>
      </c>
      <c r="BB24" s="55">
        <v>0</v>
      </c>
      <c r="BC24" s="55">
        <v>0</v>
      </c>
      <c r="BD24" s="30">
        <v>0</v>
      </c>
      <c r="BE24" s="59">
        <v>0</v>
      </c>
      <c r="BF24" s="59">
        <v>0</v>
      </c>
      <c r="BG24" s="55">
        <v>0</v>
      </c>
      <c r="BH24" s="55">
        <v>0</v>
      </c>
      <c r="BI24" s="30">
        <v>0</v>
      </c>
      <c r="BJ24" s="60">
        <v>0</v>
      </c>
      <c r="BK24" s="60">
        <v>0</v>
      </c>
      <c r="BL24" s="61">
        <v>0</v>
      </c>
      <c r="BM24" s="79">
        <v>0</v>
      </c>
      <c r="BN24" s="78">
        <v>0</v>
      </c>
      <c r="BO24" s="59">
        <v>0</v>
      </c>
      <c r="BP24" s="55">
        <v>0</v>
      </c>
      <c r="BQ24" s="55">
        <v>0</v>
      </c>
      <c r="BR24" s="30">
        <v>0</v>
      </c>
      <c r="BS24" s="59">
        <v>0</v>
      </c>
      <c r="BT24" s="59">
        <v>0</v>
      </c>
      <c r="BU24" s="55">
        <v>0</v>
      </c>
      <c r="BV24" s="55">
        <v>0</v>
      </c>
      <c r="BW24" s="30">
        <v>0</v>
      </c>
      <c r="BX24" s="59">
        <v>0</v>
      </c>
      <c r="BY24" s="59">
        <v>0</v>
      </c>
      <c r="BZ24" s="55">
        <v>0</v>
      </c>
      <c r="CA24" s="55">
        <v>0</v>
      </c>
      <c r="CB24" s="30">
        <v>0</v>
      </c>
      <c r="CC24" s="59">
        <v>0</v>
      </c>
      <c r="CD24" s="59">
        <v>0</v>
      </c>
      <c r="CE24" s="55">
        <v>0</v>
      </c>
      <c r="CF24" s="55">
        <v>0</v>
      </c>
      <c r="CG24" s="30">
        <v>0</v>
      </c>
      <c r="CH24" s="59">
        <v>0</v>
      </c>
      <c r="CI24" s="59">
        <v>0</v>
      </c>
      <c r="CJ24" s="55">
        <v>0</v>
      </c>
      <c r="CK24" s="55">
        <v>0</v>
      </c>
      <c r="CL24" s="30">
        <v>0</v>
      </c>
      <c r="CM24" s="59">
        <v>0</v>
      </c>
      <c r="CN24" s="59">
        <v>0</v>
      </c>
      <c r="CO24" s="55">
        <v>0</v>
      </c>
      <c r="CP24" s="55">
        <v>0</v>
      </c>
      <c r="CQ24" s="30">
        <v>0</v>
      </c>
      <c r="CR24" s="60">
        <v>0</v>
      </c>
      <c r="CS24" s="60">
        <v>0</v>
      </c>
      <c r="CT24" s="61">
        <v>0</v>
      </c>
      <c r="CU24" s="99">
        <v>0</v>
      </c>
      <c r="CV24" s="78">
        <v>0</v>
      </c>
      <c r="CW24" s="59">
        <v>0</v>
      </c>
      <c r="CX24" s="55">
        <v>0</v>
      </c>
      <c r="CY24" s="55">
        <v>0</v>
      </c>
      <c r="CZ24" s="30">
        <v>0</v>
      </c>
      <c r="DA24" s="59">
        <v>0</v>
      </c>
      <c r="DB24" s="59">
        <v>0</v>
      </c>
      <c r="DC24" s="55">
        <v>0</v>
      </c>
      <c r="DD24" s="55">
        <v>0</v>
      </c>
      <c r="DE24" s="30">
        <v>0</v>
      </c>
      <c r="DF24" s="60">
        <v>0</v>
      </c>
      <c r="DG24" s="60">
        <v>0</v>
      </c>
      <c r="DH24" s="61">
        <v>0</v>
      </c>
      <c r="DI24" s="99">
        <v>0</v>
      </c>
      <c r="DJ24" s="78">
        <v>0</v>
      </c>
      <c r="DK24" s="59">
        <v>0</v>
      </c>
      <c r="DL24" s="55">
        <v>0</v>
      </c>
      <c r="DM24" s="55">
        <v>0</v>
      </c>
      <c r="DN24" s="30">
        <v>0</v>
      </c>
      <c r="DO24" s="59">
        <v>0</v>
      </c>
      <c r="DP24" s="59">
        <v>0</v>
      </c>
      <c r="DQ24" s="55">
        <v>0</v>
      </c>
      <c r="DR24" s="55">
        <v>0</v>
      </c>
      <c r="DS24" s="30">
        <v>0</v>
      </c>
      <c r="DT24" s="59">
        <v>0</v>
      </c>
      <c r="DU24" s="59">
        <v>0</v>
      </c>
      <c r="DV24" s="55">
        <v>0</v>
      </c>
      <c r="DW24" s="55">
        <v>0</v>
      </c>
      <c r="DX24" s="30">
        <v>0</v>
      </c>
      <c r="DY24" s="59">
        <v>0</v>
      </c>
      <c r="DZ24" s="59">
        <v>0</v>
      </c>
      <c r="EA24" s="55">
        <v>0</v>
      </c>
      <c r="EB24" s="55">
        <v>0</v>
      </c>
      <c r="EC24" s="30">
        <v>0</v>
      </c>
      <c r="ED24" s="59">
        <v>0</v>
      </c>
      <c r="EE24" s="59">
        <v>0</v>
      </c>
      <c r="EF24" s="55">
        <v>0</v>
      </c>
      <c r="EG24" s="55">
        <v>0</v>
      </c>
      <c r="EH24" s="30">
        <v>0</v>
      </c>
      <c r="EI24" s="59">
        <v>0</v>
      </c>
      <c r="EJ24" s="59">
        <v>0</v>
      </c>
      <c r="EK24" s="55">
        <v>0</v>
      </c>
      <c r="EL24" s="55">
        <v>0</v>
      </c>
      <c r="EM24" s="30">
        <v>0</v>
      </c>
      <c r="EN24" s="117">
        <v>0</v>
      </c>
      <c r="EO24" s="125">
        <v>0</v>
      </c>
      <c r="EP24" s="125">
        <v>0</v>
      </c>
      <c r="EQ24" s="60">
        <v>0</v>
      </c>
      <c r="ER24" s="114">
        <v>0</v>
      </c>
      <c r="ES24" s="60">
        <v>0</v>
      </c>
      <c r="ET24" s="60">
        <v>0</v>
      </c>
      <c r="EU24" s="124">
        <v>0</v>
      </c>
      <c r="EV24" s="100">
        <v>0</v>
      </c>
      <c r="EW24" s="78">
        <v>0</v>
      </c>
      <c r="EX24" s="59">
        <v>0</v>
      </c>
      <c r="EY24" s="55">
        <v>0</v>
      </c>
      <c r="EZ24" s="55">
        <v>0</v>
      </c>
      <c r="FA24" s="30">
        <v>0</v>
      </c>
      <c r="FB24" s="59">
        <v>0</v>
      </c>
      <c r="FC24" s="59">
        <v>0</v>
      </c>
      <c r="FD24" s="55">
        <v>0</v>
      </c>
      <c r="FE24" s="55">
        <v>0</v>
      </c>
      <c r="FF24" s="30">
        <v>0</v>
      </c>
      <c r="FG24" s="59">
        <v>0</v>
      </c>
      <c r="FH24" s="59">
        <v>0</v>
      </c>
      <c r="FI24" s="55">
        <v>0</v>
      </c>
      <c r="FJ24" s="55">
        <v>0</v>
      </c>
      <c r="FK24" s="30">
        <v>0</v>
      </c>
      <c r="FL24" s="60">
        <v>0</v>
      </c>
      <c r="FM24" s="60">
        <v>0</v>
      </c>
      <c r="FN24" s="60">
        <v>0</v>
      </c>
      <c r="FO24" s="99">
        <v>0</v>
      </c>
      <c r="FP24" s="78">
        <v>500</v>
      </c>
      <c r="FQ24" s="59">
        <v>181</v>
      </c>
      <c r="FR24" s="55">
        <v>35387.5</v>
      </c>
      <c r="FS24" s="55">
        <v>12810.275</v>
      </c>
      <c r="FT24" s="30">
        <v>0.36199999999999999</v>
      </c>
      <c r="FU24" s="59">
        <v>0</v>
      </c>
      <c r="FV24" s="59">
        <v>0</v>
      </c>
      <c r="FW24" s="55">
        <v>0</v>
      </c>
      <c r="FX24" s="55">
        <v>0</v>
      </c>
      <c r="FY24" s="30">
        <v>0</v>
      </c>
      <c r="FZ24" s="59">
        <v>0</v>
      </c>
      <c r="GA24" s="59">
        <v>0</v>
      </c>
      <c r="GB24" s="59">
        <v>0</v>
      </c>
      <c r="GC24" s="59">
        <v>0</v>
      </c>
      <c r="GD24" s="30">
        <v>0</v>
      </c>
      <c r="GE24" s="60">
        <v>500</v>
      </c>
      <c r="GF24" s="60">
        <v>181</v>
      </c>
      <c r="GG24" s="61">
        <v>35387.5</v>
      </c>
      <c r="GH24" s="62">
        <v>12810.275</v>
      </c>
      <c r="GI24" s="78">
        <v>0</v>
      </c>
      <c r="GJ24" s="59">
        <v>0</v>
      </c>
      <c r="GK24" s="55">
        <v>0</v>
      </c>
      <c r="GL24" s="55">
        <v>0</v>
      </c>
      <c r="GM24" s="30">
        <v>0</v>
      </c>
      <c r="GN24" s="59">
        <v>0</v>
      </c>
      <c r="GO24" s="59">
        <v>0</v>
      </c>
      <c r="GP24" s="55">
        <v>0</v>
      </c>
      <c r="GQ24" s="55">
        <v>0</v>
      </c>
      <c r="GR24" s="30">
        <v>0</v>
      </c>
      <c r="GS24" s="59">
        <v>0</v>
      </c>
      <c r="GT24" s="59">
        <v>0</v>
      </c>
      <c r="GU24" s="55">
        <v>0</v>
      </c>
      <c r="GV24" s="55">
        <v>0</v>
      </c>
      <c r="GW24" s="30">
        <v>0</v>
      </c>
      <c r="GX24" s="59">
        <v>0</v>
      </c>
      <c r="GY24" s="59">
        <v>0</v>
      </c>
      <c r="GZ24" s="55">
        <v>0</v>
      </c>
      <c r="HA24" s="55">
        <v>0</v>
      </c>
      <c r="HB24" s="132">
        <v>0</v>
      </c>
      <c r="HC24" s="59">
        <v>0</v>
      </c>
      <c r="HD24" s="55">
        <v>0</v>
      </c>
      <c r="HE24" s="55">
        <v>0</v>
      </c>
      <c r="HF24" s="55">
        <v>0</v>
      </c>
      <c r="HG24" s="30">
        <v>0</v>
      </c>
      <c r="HH24" s="59">
        <v>0</v>
      </c>
      <c r="HI24" s="55">
        <v>0</v>
      </c>
      <c r="HJ24" s="59">
        <v>0</v>
      </c>
      <c r="HK24" s="107">
        <v>0</v>
      </c>
      <c r="HL24" s="78">
        <v>0</v>
      </c>
      <c r="HM24" s="59">
        <v>0</v>
      </c>
      <c r="HN24" s="55">
        <v>0</v>
      </c>
      <c r="HO24" s="55">
        <v>0</v>
      </c>
      <c r="HP24" s="91">
        <v>0</v>
      </c>
      <c r="HQ24" s="89">
        <v>0</v>
      </c>
      <c r="HR24" s="56">
        <v>0</v>
      </c>
      <c r="HS24" s="57">
        <v>0</v>
      </c>
      <c r="HT24" s="57">
        <v>0</v>
      </c>
      <c r="HU24" s="58">
        <v>0</v>
      </c>
      <c r="HV24" s="56">
        <v>0</v>
      </c>
      <c r="HW24" s="56">
        <v>0</v>
      </c>
      <c r="HX24" s="57">
        <v>0</v>
      </c>
      <c r="HY24" s="57">
        <v>0</v>
      </c>
      <c r="HZ24" s="58">
        <v>0</v>
      </c>
      <c r="IA24" s="56">
        <v>0</v>
      </c>
      <c r="IB24" s="56">
        <v>0</v>
      </c>
      <c r="IC24" s="57">
        <v>0</v>
      </c>
      <c r="ID24" s="57">
        <v>0</v>
      </c>
      <c r="IE24" s="58">
        <v>0</v>
      </c>
      <c r="IF24" s="56">
        <v>0</v>
      </c>
      <c r="IG24" s="56">
        <v>0</v>
      </c>
      <c r="IH24" s="57">
        <v>0</v>
      </c>
      <c r="II24" s="57">
        <v>0</v>
      </c>
      <c r="IJ24" s="58">
        <v>0</v>
      </c>
      <c r="IK24" s="56">
        <v>0</v>
      </c>
      <c r="IL24" s="56">
        <v>0</v>
      </c>
      <c r="IM24" s="57">
        <v>0</v>
      </c>
      <c r="IN24" s="57">
        <v>0</v>
      </c>
      <c r="IO24" s="58">
        <v>0</v>
      </c>
      <c r="IP24" s="56">
        <v>0</v>
      </c>
      <c r="IQ24" s="56">
        <v>0</v>
      </c>
      <c r="IR24" s="57">
        <v>0</v>
      </c>
      <c r="IS24" s="57">
        <v>0</v>
      </c>
      <c r="IT24" s="58">
        <v>0</v>
      </c>
      <c r="IU24" s="56">
        <v>0</v>
      </c>
      <c r="IV24" s="56">
        <v>0</v>
      </c>
      <c r="IW24" s="57">
        <v>0</v>
      </c>
      <c r="IX24" s="57">
        <v>0</v>
      </c>
      <c r="IY24" s="58">
        <v>0</v>
      </c>
      <c r="IZ24" s="56">
        <v>0</v>
      </c>
      <c r="JA24" s="56">
        <v>0</v>
      </c>
      <c r="JB24" s="57">
        <v>0</v>
      </c>
      <c r="JC24" s="57">
        <v>0</v>
      </c>
      <c r="JD24" s="58">
        <v>0</v>
      </c>
      <c r="JE24" s="56">
        <v>0</v>
      </c>
      <c r="JF24" s="56">
        <v>0</v>
      </c>
      <c r="JG24" s="57">
        <v>0</v>
      </c>
      <c r="JH24" s="57">
        <v>0</v>
      </c>
      <c r="JI24" s="58">
        <v>0</v>
      </c>
      <c r="JJ24" s="56">
        <v>0</v>
      </c>
      <c r="JK24" s="56">
        <v>0</v>
      </c>
      <c r="JL24" s="57">
        <v>0</v>
      </c>
      <c r="JM24" s="57">
        <v>0</v>
      </c>
      <c r="JN24" s="58">
        <v>0</v>
      </c>
      <c r="JO24" s="56">
        <v>0</v>
      </c>
      <c r="JP24" s="56">
        <v>0</v>
      </c>
      <c r="JQ24" s="57">
        <v>0</v>
      </c>
      <c r="JR24" s="57">
        <v>0</v>
      </c>
      <c r="JS24" s="58">
        <v>0</v>
      </c>
      <c r="JT24" s="56">
        <v>0</v>
      </c>
      <c r="JU24" s="56">
        <v>0</v>
      </c>
      <c r="JV24" s="57">
        <v>0</v>
      </c>
      <c r="JW24" s="57">
        <v>0</v>
      </c>
      <c r="JX24" s="58">
        <v>0</v>
      </c>
      <c r="JY24" s="56">
        <v>0</v>
      </c>
      <c r="JZ24" s="56">
        <v>0</v>
      </c>
      <c r="KA24" s="57">
        <v>0</v>
      </c>
      <c r="KB24" s="57">
        <v>0</v>
      </c>
      <c r="KC24" s="58">
        <v>0</v>
      </c>
      <c r="KD24" s="133">
        <v>0</v>
      </c>
      <c r="KE24" s="122">
        <v>0</v>
      </c>
      <c r="KF24" s="133">
        <v>0</v>
      </c>
      <c r="KG24" s="122">
        <v>0</v>
      </c>
      <c r="KH24" s="110">
        <v>0</v>
      </c>
      <c r="KI24" s="118">
        <v>0</v>
      </c>
      <c r="KJ24" s="133">
        <v>0</v>
      </c>
      <c r="KK24" s="123">
        <v>0</v>
      </c>
      <c r="KL24" s="134">
        <v>0</v>
      </c>
      <c r="KM24" s="110">
        <v>0</v>
      </c>
      <c r="KN24" s="133">
        <v>0</v>
      </c>
      <c r="KO24" s="133">
        <v>0</v>
      </c>
      <c r="KP24" s="123">
        <v>0</v>
      </c>
      <c r="KQ24" s="123">
        <v>0</v>
      </c>
      <c r="KR24" s="110">
        <v>0</v>
      </c>
      <c r="KS24" s="133">
        <v>0</v>
      </c>
      <c r="KT24" s="133">
        <v>0</v>
      </c>
      <c r="KU24" s="123">
        <v>0</v>
      </c>
      <c r="KV24" s="123">
        <v>0</v>
      </c>
      <c r="KW24" s="110">
        <v>0</v>
      </c>
      <c r="KX24" s="66">
        <v>0</v>
      </c>
      <c r="KY24" s="66">
        <v>0</v>
      </c>
      <c r="KZ24" s="57">
        <v>0</v>
      </c>
      <c r="LA24" s="90">
        <v>0</v>
      </c>
      <c r="LB24" s="78">
        <v>0</v>
      </c>
      <c r="LC24" s="59">
        <v>0</v>
      </c>
      <c r="LD24" s="55">
        <v>0</v>
      </c>
      <c r="LE24" s="55">
        <v>0</v>
      </c>
      <c r="LF24" s="30">
        <v>0</v>
      </c>
      <c r="LG24" s="135">
        <v>0</v>
      </c>
      <c r="LH24" s="135">
        <v>0</v>
      </c>
      <c r="LI24" s="135">
        <v>0</v>
      </c>
      <c r="LJ24" s="135">
        <v>0</v>
      </c>
      <c r="LK24" s="30">
        <v>0</v>
      </c>
      <c r="LL24" s="60">
        <v>0</v>
      </c>
      <c r="LM24" s="60">
        <v>0</v>
      </c>
      <c r="LN24" s="61">
        <v>0</v>
      </c>
      <c r="LO24" s="99">
        <v>0</v>
      </c>
      <c r="LP24" s="78">
        <v>0</v>
      </c>
      <c r="LQ24" s="59">
        <v>0</v>
      </c>
      <c r="LR24" s="55">
        <v>0</v>
      </c>
      <c r="LS24" s="55">
        <v>0</v>
      </c>
      <c r="LT24" s="30">
        <v>0</v>
      </c>
      <c r="LU24" s="59">
        <v>0</v>
      </c>
      <c r="LV24" s="59">
        <v>0</v>
      </c>
      <c r="LW24" s="55">
        <v>0</v>
      </c>
      <c r="LX24" s="55">
        <v>0</v>
      </c>
      <c r="LY24" s="30">
        <v>0</v>
      </c>
      <c r="LZ24" s="59">
        <v>0</v>
      </c>
      <c r="MA24" s="59">
        <v>0</v>
      </c>
      <c r="MB24" s="55">
        <v>0</v>
      </c>
      <c r="MC24" s="55">
        <v>0</v>
      </c>
      <c r="MD24" s="30">
        <v>0</v>
      </c>
      <c r="ME24" s="59">
        <v>0</v>
      </c>
      <c r="MF24" s="59">
        <v>0</v>
      </c>
      <c r="MG24" s="55">
        <v>0</v>
      </c>
      <c r="MH24" s="55">
        <v>0</v>
      </c>
      <c r="MI24" s="30">
        <v>0</v>
      </c>
      <c r="MJ24" s="59">
        <v>0</v>
      </c>
      <c r="MK24" s="59">
        <v>0</v>
      </c>
      <c r="ML24" s="55">
        <v>0</v>
      </c>
      <c r="MM24" s="55">
        <v>0</v>
      </c>
      <c r="MN24" s="30">
        <v>0</v>
      </c>
      <c r="MO24" s="60">
        <v>0</v>
      </c>
      <c r="MP24" s="60">
        <v>0</v>
      </c>
      <c r="MQ24" s="61">
        <v>0</v>
      </c>
      <c r="MR24" s="99">
        <v>0</v>
      </c>
      <c r="MS24" s="78">
        <v>0</v>
      </c>
      <c r="MT24" s="59">
        <v>0</v>
      </c>
      <c r="MU24" s="55">
        <v>0</v>
      </c>
      <c r="MV24" s="55">
        <v>0</v>
      </c>
      <c r="MW24" s="30">
        <v>0</v>
      </c>
      <c r="MX24" s="59">
        <v>0</v>
      </c>
      <c r="MY24" s="59">
        <v>0</v>
      </c>
      <c r="MZ24" s="55">
        <v>0</v>
      </c>
      <c r="NA24" s="55">
        <v>0</v>
      </c>
      <c r="NB24" s="30">
        <v>0</v>
      </c>
      <c r="NC24" s="60">
        <v>0</v>
      </c>
      <c r="ND24" s="60">
        <v>0</v>
      </c>
      <c r="NE24" s="61">
        <v>0</v>
      </c>
      <c r="NF24" s="79">
        <v>0</v>
      </c>
      <c r="NG24" s="78">
        <v>0</v>
      </c>
      <c r="NH24" s="78">
        <v>0</v>
      </c>
      <c r="NI24" s="124">
        <v>0</v>
      </c>
      <c r="NJ24" s="60">
        <v>0</v>
      </c>
      <c r="NK24" s="113">
        <v>0</v>
      </c>
      <c r="NL24" s="60">
        <v>0</v>
      </c>
      <c r="NM24" s="55">
        <v>0</v>
      </c>
      <c r="NN24" s="126">
        <v>0</v>
      </c>
      <c r="NO24" s="60">
        <v>0</v>
      </c>
      <c r="NP24" s="113">
        <v>0</v>
      </c>
      <c r="NQ24" s="60">
        <v>0</v>
      </c>
      <c r="NR24" s="60">
        <v>0</v>
      </c>
      <c r="NS24" s="124">
        <v>0</v>
      </c>
      <c r="NT24" s="153">
        <v>0</v>
      </c>
      <c r="NU24" s="78">
        <v>0</v>
      </c>
      <c r="NV24" s="59">
        <v>0</v>
      </c>
      <c r="NW24" s="55">
        <v>0</v>
      </c>
      <c r="NX24" s="55">
        <v>0</v>
      </c>
      <c r="NY24" s="91">
        <v>0</v>
      </c>
      <c r="NZ24" s="78">
        <v>0</v>
      </c>
      <c r="OA24" s="59">
        <v>0</v>
      </c>
      <c r="OB24" s="55">
        <v>0</v>
      </c>
      <c r="OC24" s="55">
        <v>0</v>
      </c>
      <c r="OD24" s="30">
        <v>0</v>
      </c>
      <c r="OE24" s="59">
        <v>0</v>
      </c>
      <c r="OF24" s="59">
        <v>0</v>
      </c>
      <c r="OG24" s="55">
        <v>0</v>
      </c>
      <c r="OH24" s="55">
        <v>0</v>
      </c>
      <c r="OI24" s="30">
        <v>0</v>
      </c>
      <c r="OJ24" s="60">
        <v>0</v>
      </c>
      <c r="OK24" s="60">
        <v>0</v>
      </c>
      <c r="OL24" s="61">
        <v>0</v>
      </c>
      <c r="OM24" s="99">
        <v>0</v>
      </c>
    </row>
    <row r="25" spans="1:403" s="29" customFormat="1">
      <c r="A25" s="105">
        <v>630259</v>
      </c>
      <c r="B25" s="27">
        <v>6015</v>
      </c>
      <c r="C25" s="106" t="s">
        <v>38</v>
      </c>
      <c r="D25" s="142">
        <v>40</v>
      </c>
      <c r="E25" s="56">
        <v>5</v>
      </c>
      <c r="F25" s="57">
        <v>4730.2</v>
      </c>
      <c r="G25" s="57">
        <v>591.27499999999998</v>
      </c>
      <c r="H25" s="91">
        <v>0.125</v>
      </c>
      <c r="I25" s="89">
        <v>0</v>
      </c>
      <c r="J25" s="56">
        <v>0</v>
      </c>
      <c r="K25" s="57">
        <v>0</v>
      </c>
      <c r="L25" s="57">
        <v>0</v>
      </c>
      <c r="M25" s="58">
        <v>0</v>
      </c>
      <c r="N25" s="56">
        <v>0</v>
      </c>
      <c r="O25" s="56">
        <v>0</v>
      </c>
      <c r="P25" s="57">
        <v>0</v>
      </c>
      <c r="Q25" s="57">
        <v>0</v>
      </c>
      <c r="R25" s="58">
        <v>0</v>
      </c>
      <c r="S25" s="56">
        <v>0</v>
      </c>
      <c r="T25" s="56">
        <v>0</v>
      </c>
      <c r="U25" s="57">
        <v>0</v>
      </c>
      <c r="V25" s="90">
        <v>0</v>
      </c>
      <c r="W25" s="78">
        <v>0</v>
      </c>
      <c r="X25" s="59">
        <v>0</v>
      </c>
      <c r="Y25" s="55">
        <v>0</v>
      </c>
      <c r="Z25" s="55">
        <v>0</v>
      </c>
      <c r="AA25" s="91">
        <v>0</v>
      </c>
      <c r="AB25" s="78">
        <v>0</v>
      </c>
      <c r="AC25" s="59">
        <v>0</v>
      </c>
      <c r="AD25" s="55">
        <v>0</v>
      </c>
      <c r="AE25" s="55">
        <v>0</v>
      </c>
      <c r="AF25" s="30">
        <v>0</v>
      </c>
      <c r="AG25" s="59">
        <v>0</v>
      </c>
      <c r="AH25" s="59">
        <v>0</v>
      </c>
      <c r="AI25" s="55">
        <v>0</v>
      </c>
      <c r="AJ25" s="55">
        <v>0</v>
      </c>
      <c r="AK25" s="30">
        <v>0</v>
      </c>
      <c r="AL25" s="60">
        <v>0</v>
      </c>
      <c r="AM25" s="60">
        <v>0</v>
      </c>
      <c r="AN25" s="61">
        <v>0</v>
      </c>
      <c r="AO25" s="99">
        <v>0</v>
      </c>
      <c r="AP25" s="78">
        <v>0</v>
      </c>
      <c r="AQ25" s="59">
        <v>0</v>
      </c>
      <c r="AR25" s="55">
        <v>0</v>
      </c>
      <c r="AS25" s="55">
        <v>0</v>
      </c>
      <c r="AT25" s="91">
        <v>0</v>
      </c>
      <c r="AU25" s="78">
        <v>40</v>
      </c>
      <c r="AV25" s="59">
        <v>5</v>
      </c>
      <c r="AW25" s="55">
        <v>4730.2</v>
      </c>
      <c r="AX25" s="55">
        <v>591.27499999999998</v>
      </c>
      <c r="AY25" s="91">
        <v>0.125</v>
      </c>
      <c r="AZ25" s="78">
        <v>0</v>
      </c>
      <c r="BA25" s="59">
        <v>0</v>
      </c>
      <c r="BB25" s="55">
        <v>0</v>
      </c>
      <c r="BC25" s="55">
        <v>0</v>
      </c>
      <c r="BD25" s="30">
        <v>0</v>
      </c>
      <c r="BE25" s="59">
        <v>0</v>
      </c>
      <c r="BF25" s="59">
        <v>0</v>
      </c>
      <c r="BG25" s="55">
        <v>0</v>
      </c>
      <c r="BH25" s="55">
        <v>0</v>
      </c>
      <c r="BI25" s="30">
        <v>0</v>
      </c>
      <c r="BJ25" s="60">
        <v>0</v>
      </c>
      <c r="BK25" s="60">
        <v>0</v>
      </c>
      <c r="BL25" s="61">
        <v>0</v>
      </c>
      <c r="BM25" s="79">
        <v>0</v>
      </c>
      <c r="BN25" s="78">
        <v>0</v>
      </c>
      <c r="BO25" s="59">
        <v>0</v>
      </c>
      <c r="BP25" s="55">
        <v>0</v>
      </c>
      <c r="BQ25" s="55">
        <v>0</v>
      </c>
      <c r="BR25" s="30">
        <v>0</v>
      </c>
      <c r="BS25" s="59">
        <v>0</v>
      </c>
      <c r="BT25" s="59">
        <v>0</v>
      </c>
      <c r="BU25" s="55">
        <v>0</v>
      </c>
      <c r="BV25" s="55">
        <v>0</v>
      </c>
      <c r="BW25" s="30">
        <v>0</v>
      </c>
      <c r="BX25" s="59">
        <v>0</v>
      </c>
      <c r="BY25" s="59">
        <v>0</v>
      </c>
      <c r="BZ25" s="55">
        <v>0</v>
      </c>
      <c r="CA25" s="55">
        <v>0</v>
      </c>
      <c r="CB25" s="30">
        <v>0</v>
      </c>
      <c r="CC25" s="59">
        <v>0</v>
      </c>
      <c r="CD25" s="59">
        <v>0</v>
      </c>
      <c r="CE25" s="55">
        <v>0</v>
      </c>
      <c r="CF25" s="55">
        <v>0</v>
      </c>
      <c r="CG25" s="30">
        <v>0</v>
      </c>
      <c r="CH25" s="59">
        <v>0</v>
      </c>
      <c r="CI25" s="59">
        <v>0</v>
      </c>
      <c r="CJ25" s="55">
        <v>0</v>
      </c>
      <c r="CK25" s="55">
        <v>0</v>
      </c>
      <c r="CL25" s="30">
        <v>0</v>
      </c>
      <c r="CM25" s="59">
        <v>0</v>
      </c>
      <c r="CN25" s="59">
        <v>0</v>
      </c>
      <c r="CO25" s="55">
        <v>0</v>
      </c>
      <c r="CP25" s="55">
        <v>0</v>
      </c>
      <c r="CQ25" s="30">
        <v>0</v>
      </c>
      <c r="CR25" s="60">
        <v>0</v>
      </c>
      <c r="CS25" s="60">
        <v>0</v>
      </c>
      <c r="CT25" s="61">
        <v>0</v>
      </c>
      <c r="CU25" s="99">
        <v>0</v>
      </c>
      <c r="CV25" s="78">
        <v>0</v>
      </c>
      <c r="CW25" s="59">
        <v>0</v>
      </c>
      <c r="CX25" s="55">
        <v>0</v>
      </c>
      <c r="CY25" s="55">
        <v>0</v>
      </c>
      <c r="CZ25" s="30">
        <v>0</v>
      </c>
      <c r="DA25" s="59">
        <v>0</v>
      </c>
      <c r="DB25" s="59">
        <v>0</v>
      </c>
      <c r="DC25" s="55">
        <v>0</v>
      </c>
      <c r="DD25" s="55">
        <v>0</v>
      </c>
      <c r="DE25" s="30">
        <v>0</v>
      </c>
      <c r="DF25" s="60">
        <v>0</v>
      </c>
      <c r="DG25" s="60">
        <v>0</v>
      </c>
      <c r="DH25" s="61">
        <v>0</v>
      </c>
      <c r="DI25" s="99">
        <v>0</v>
      </c>
      <c r="DJ25" s="78">
        <v>0</v>
      </c>
      <c r="DK25" s="59">
        <v>0</v>
      </c>
      <c r="DL25" s="55">
        <v>0</v>
      </c>
      <c r="DM25" s="55">
        <v>0</v>
      </c>
      <c r="DN25" s="30">
        <v>0</v>
      </c>
      <c r="DO25" s="59">
        <v>0</v>
      </c>
      <c r="DP25" s="59">
        <v>0</v>
      </c>
      <c r="DQ25" s="55">
        <v>0</v>
      </c>
      <c r="DR25" s="55">
        <v>0</v>
      </c>
      <c r="DS25" s="30">
        <v>0</v>
      </c>
      <c r="DT25" s="59">
        <v>0</v>
      </c>
      <c r="DU25" s="59">
        <v>0</v>
      </c>
      <c r="DV25" s="55">
        <v>0</v>
      </c>
      <c r="DW25" s="55">
        <v>0</v>
      </c>
      <c r="DX25" s="30">
        <v>0</v>
      </c>
      <c r="DY25" s="59">
        <v>0</v>
      </c>
      <c r="DZ25" s="59">
        <v>0</v>
      </c>
      <c r="EA25" s="55">
        <v>0</v>
      </c>
      <c r="EB25" s="55">
        <v>0</v>
      </c>
      <c r="EC25" s="30">
        <v>0</v>
      </c>
      <c r="ED25" s="59">
        <v>0</v>
      </c>
      <c r="EE25" s="59">
        <v>0</v>
      </c>
      <c r="EF25" s="55">
        <v>0</v>
      </c>
      <c r="EG25" s="55">
        <v>0</v>
      </c>
      <c r="EH25" s="30">
        <v>0</v>
      </c>
      <c r="EI25" s="59">
        <v>0</v>
      </c>
      <c r="EJ25" s="59">
        <v>0</v>
      </c>
      <c r="EK25" s="55">
        <v>0</v>
      </c>
      <c r="EL25" s="55">
        <v>0</v>
      </c>
      <c r="EM25" s="30">
        <v>0</v>
      </c>
      <c r="EN25" s="117">
        <v>0</v>
      </c>
      <c r="EO25" s="125">
        <v>0</v>
      </c>
      <c r="EP25" s="125">
        <v>0</v>
      </c>
      <c r="EQ25" s="60">
        <v>0</v>
      </c>
      <c r="ER25" s="114">
        <v>0</v>
      </c>
      <c r="ES25" s="60">
        <v>0</v>
      </c>
      <c r="ET25" s="60">
        <v>0</v>
      </c>
      <c r="EU25" s="124">
        <v>0</v>
      </c>
      <c r="EV25" s="100">
        <v>0</v>
      </c>
      <c r="EW25" s="78">
        <v>0</v>
      </c>
      <c r="EX25" s="59">
        <v>0</v>
      </c>
      <c r="EY25" s="55">
        <v>0</v>
      </c>
      <c r="EZ25" s="55">
        <v>0</v>
      </c>
      <c r="FA25" s="30">
        <v>0</v>
      </c>
      <c r="FB25" s="59">
        <v>0</v>
      </c>
      <c r="FC25" s="59">
        <v>0</v>
      </c>
      <c r="FD25" s="55">
        <v>0</v>
      </c>
      <c r="FE25" s="55">
        <v>0</v>
      </c>
      <c r="FF25" s="30">
        <v>0</v>
      </c>
      <c r="FG25" s="59">
        <v>0</v>
      </c>
      <c r="FH25" s="59">
        <v>0</v>
      </c>
      <c r="FI25" s="55">
        <v>0</v>
      </c>
      <c r="FJ25" s="55">
        <v>0</v>
      </c>
      <c r="FK25" s="30">
        <v>0</v>
      </c>
      <c r="FL25" s="60">
        <v>0</v>
      </c>
      <c r="FM25" s="60">
        <v>0</v>
      </c>
      <c r="FN25" s="60">
        <v>0</v>
      </c>
      <c r="FO25" s="99">
        <v>0</v>
      </c>
      <c r="FP25" s="78">
        <v>0</v>
      </c>
      <c r="FQ25" s="59">
        <v>0</v>
      </c>
      <c r="FR25" s="55">
        <v>0</v>
      </c>
      <c r="FS25" s="55">
        <v>0</v>
      </c>
      <c r="FT25" s="30">
        <v>0</v>
      </c>
      <c r="FU25" s="59">
        <v>0</v>
      </c>
      <c r="FV25" s="59">
        <v>0</v>
      </c>
      <c r="FW25" s="55">
        <v>0</v>
      </c>
      <c r="FX25" s="55">
        <v>0</v>
      </c>
      <c r="FY25" s="30">
        <v>0</v>
      </c>
      <c r="FZ25" s="59">
        <v>0</v>
      </c>
      <c r="GA25" s="59">
        <v>0</v>
      </c>
      <c r="GB25" s="59">
        <v>0</v>
      </c>
      <c r="GC25" s="59">
        <v>0</v>
      </c>
      <c r="GD25" s="30">
        <v>0</v>
      </c>
      <c r="GE25" s="60">
        <v>0</v>
      </c>
      <c r="GF25" s="60">
        <v>0</v>
      </c>
      <c r="GG25" s="61">
        <v>0</v>
      </c>
      <c r="GH25" s="62">
        <v>0</v>
      </c>
      <c r="GI25" s="78">
        <v>0</v>
      </c>
      <c r="GJ25" s="59">
        <v>0</v>
      </c>
      <c r="GK25" s="55">
        <v>0</v>
      </c>
      <c r="GL25" s="55">
        <v>0</v>
      </c>
      <c r="GM25" s="30">
        <v>0</v>
      </c>
      <c r="GN25" s="59">
        <v>0</v>
      </c>
      <c r="GO25" s="59">
        <v>0</v>
      </c>
      <c r="GP25" s="55">
        <v>0</v>
      </c>
      <c r="GQ25" s="55">
        <v>0</v>
      </c>
      <c r="GR25" s="30">
        <v>0</v>
      </c>
      <c r="GS25" s="59">
        <v>0</v>
      </c>
      <c r="GT25" s="59">
        <v>0</v>
      </c>
      <c r="GU25" s="55">
        <v>0</v>
      </c>
      <c r="GV25" s="55">
        <v>0</v>
      </c>
      <c r="GW25" s="30">
        <v>0</v>
      </c>
      <c r="GX25" s="59">
        <v>0</v>
      </c>
      <c r="GY25" s="59">
        <v>0</v>
      </c>
      <c r="GZ25" s="55">
        <v>0</v>
      </c>
      <c r="HA25" s="55">
        <v>0</v>
      </c>
      <c r="HB25" s="132">
        <v>0</v>
      </c>
      <c r="HC25" s="59">
        <v>0</v>
      </c>
      <c r="HD25" s="55">
        <v>0</v>
      </c>
      <c r="HE25" s="55">
        <v>0</v>
      </c>
      <c r="HF25" s="55">
        <v>0</v>
      </c>
      <c r="HG25" s="30">
        <v>0</v>
      </c>
      <c r="HH25" s="59">
        <v>0</v>
      </c>
      <c r="HI25" s="55">
        <v>0</v>
      </c>
      <c r="HJ25" s="59">
        <v>0</v>
      </c>
      <c r="HK25" s="107">
        <v>0</v>
      </c>
      <c r="HL25" s="78">
        <v>0</v>
      </c>
      <c r="HM25" s="59">
        <v>0</v>
      </c>
      <c r="HN25" s="55">
        <v>0</v>
      </c>
      <c r="HO25" s="55">
        <v>0</v>
      </c>
      <c r="HP25" s="91">
        <v>0</v>
      </c>
      <c r="HQ25" s="89">
        <v>0</v>
      </c>
      <c r="HR25" s="56">
        <v>0</v>
      </c>
      <c r="HS25" s="57">
        <v>0</v>
      </c>
      <c r="HT25" s="57">
        <v>0</v>
      </c>
      <c r="HU25" s="58">
        <v>0</v>
      </c>
      <c r="HV25" s="56">
        <v>0</v>
      </c>
      <c r="HW25" s="56">
        <v>0</v>
      </c>
      <c r="HX25" s="57">
        <v>0</v>
      </c>
      <c r="HY25" s="57">
        <v>0</v>
      </c>
      <c r="HZ25" s="58">
        <v>0</v>
      </c>
      <c r="IA25" s="56">
        <v>0</v>
      </c>
      <c r="IB25" s="56">
        <v>0</v>
      </c>
      <c r="IC25" s="57">
        <v>0</v>
      </c>
      <c r="ID25" s="57">
        <v>0</v>
      </c>
      <c r="IE25" s="58">
        <v>0</v>
      </c>
      <c r="IF25" s="56">
        <v>0</v>
      </c>
      <c r="IG25" s="56">
        <v>0</v>
      </c>
      <c r="IH25" s="57">
        <v>0</v>
      </c>
      <c r="II25" s="57">
        <v>0</v>
      </c>
      <c r="IJ25" s="58">
        <v>0</v>
      </c>
      <c r="IK25" s="56">
        <v>0</v>
      </c>
      <c r="IL25" s="56">
        <v>0</v>
      </c>
      <c r="IM25" s="57">
        <v>0</v>
      </c>
      <c r="IN25" s="57">
        <v>0</v>
      </c>
      <c r="IO25" s="58">
        <v>0</v>
      </c>
      <c r="IP25" s="56">
        <v>0</v>
      </c>
      <c r="IQ25" s="56">
        <v>0</v>
      </c>
      <c r="IR25" s="57">
        <v>0</v>
      </c>
      <c r="IS25" s="57">
        <v>0</v>
      </c>
      <c r="IT25" s="58">
        <v>0</v>
      </c>
      <c r="IU25" s="56">
        <v>0</v>
      </c>
      <c r="IV25" s="56">
        <v>0</v>
      </c>
      <c r="IW25" s="57">
        <v>0</v>
      </c>
      <c r="IX25" s="57">
        <v>0</v>
      </c>
      <c r="IY25" s="58">
        <v>0</v>
      </c>
      <c r="IZ25" s="56">
        <v>0</v>
      </c>
      <c r="JA25" s="56">
        <v>0</v>
      </c>
      <c r="JB25" s="57">
        <v>0</v>
      </c>
      <c r="JC25" s="57">
        <v>0</v>
      </c>
      <c r="JD25" s="58">
        <v>0</v>
      </c>
      <c r="JE25" s="56">
        <v>0</v>
      </c>
      <c r="JF25" s="56">
        <v>0</v>
      </c>
      <c r="JG25" s="57">
        <v>0</v>
      </c>
      <c r="JH25" s="57">
        <v>0</v>
      </c>
      <c r="JI25" s="58">
        <v>0</v>
      </c>
      <c r="JJ25" s="56">
        <v>0</v>
      </c>
      <c r="JK25" s="56">
        <v>0</v>
      </c>
      <c r="JL25" s="57">
        <v>0</v>
      </c>
      <c r="JM25" s="57">
        <v>0</v>
      </c>
      <c r="JN25" s="58">
        <v>0</v>
      </c>
      <c r="JO25" s="56">
        <v>0</v>
      </c>
      <c r="JP25" s="56">
        <v>0</v>
      </c>
      <c r="JQ25" s="57">
        <v>0</v>
      </c>
      <c r="JR25" s="57">
        <v>0</v>
      </c>
      <c r="JS25" s="58">
        <v>0</v>
      </c>
      <c r="JT25" s="56">
        <v>0</v>
      </c>
      <c r="JU25" s="56">
        <v>0</v>
      </c>
      <c r="JV25" s="57">
        <v>0</v>
      </c>
      <c r="JW25" s="57">
        <v>0</v>
      </c>
      <c r="JX25" s="58">
        <v>0</v>
      </c>
      <c r="JY25" s="56">
        <v>0</v>
      </c>
      <c r="JZ25" s="56">
        <v>0</v>
      </c>
      <c r="KA25" s="57">
        <v>0</v>
      </c>
      <c r="KB25" s="57">
        <v>0</v>
      </c>
      <c r="KC25" s="58">
        <v>0</v>
      </c>
      <c r="KD25" s="133">
        <v>0</v>
      </c>
      <c r="KE25" s="122">
        <v>0</v>
      </c>
      <c r="KF25" s="133">
        <v>0</v>
      </c>
      <c r="KG25" s="122">
        <v>0</v>
      </c>
      <c r="KH25" s="110">
        <v>0</v>
      </c>
      <c r="KI25" s="118">
        <v>0</v>
      </c>
      <c r="KJ25" s="133">
        <v>0</v>
      </c>
      <c r="KK25" s="123">
        <v>0</v>
      </c>
      <c r="KL25" s="134">
        <v>0</v>
      </c>
      <c r="KM25" s="110">
        <v>0</v>
      </c>
      <c r="KN25" s="133">
        <v>0</v>
      </c>
      <c r="KO25" s="133">
        <v>0</v>
      </c>
      <c r="KP25" s="123">
        <v>0</v>
      </c>
      <c r="KQ25" s="123">
        <v>0</v>
      </c>
      <c r="KR25" s="110">
        <v>0</v>
      </c>
      <c r="KS25" s="133">
        <v>0</v>
      </c>
      <c r="KT25" s="133">
        <v>0</v>
      </c>
      <c r="KU25" s="123">
        <v>0</v>
      </c>
      <c r="KV25" s="123">
        <v>0</v>
      </c>
      <c r="KW25" s="110">
        <v>0</v>
      </c>
      <c r="KX25" s="66">
        <v>0</v>
      </c>
      <c r="KY25" s="66">
        <v>0</v>
      </c>
      <c r="KZ25" s="57">
        <v>0</v>
      </c>
      <c r="LA25" s="90">
        <v>0</v>
      </c>
      <c r="LB25" s="78">
        <v>0</v>
      </c>
      <c r="LC25" s="59">
        <v>0</v>
      </c>
      <c r="LD25" s="55">
        <v>0</v>
      </c>
      <c r="LE25" s="55">
        <v>0</v>
      </c>
      <c r="LF25" s="30">
        <v>0</v>
      </c>
      <c r="LG25" s="135">
        <v>0</v>
      </c>
      <c r="LH25" s="135">
        <v>0</v>
      </c>
      <c r="LI25" s="135">
        <v>0</v>
      </c>
      <c r="LJ25" s="135">
        <v>0</v>
      </c>
      <c r="LK25" s="30">
        <v>0</v>
      </c>
      <c r="LL25" s="60">
        <v>0</v>
      </c>
      <c r="LM25" s="60">
        <v>0</v>
      </c>
      <c r="LN25" s="61">
        <v>0</v>
      </c>
      <c r="LO25" s="99">
        <v>0</v>
      </c>
      <c r="LP25" s="78">
        <v>0</v>
      </c>
      <c r="LQ25" s="59">
        <v>0</v>
      </c>
      <c r="LR25" s="55">
        <v>0</v>
      </c>
      <c r="LS25" s="55">
        <v>0</v>
      </c>
      <c r="LT25" s="30">
        <v>0</v>
      </c>
      <c r="LU25" s="59">
        <v>0</v>
      </c>
      <c r="LV25" s="59">
        <v>0</v>
      </c>
      <c r="LW25" s="55">
        <v>0</v>
      </c>
      <c r="LX25" s="55">
        <v>0</v>
      </c>
      <c r="LY25" s="30">
        <v>0</v>
      </c>
      <c r="LZ25" s="59">
        <v>0</v>
      </c>
      <c r="MA25" s="59">
        <v>0</v>
      </c>
      <c r="MB25" s="55">
        <v>0</v>
      </c>
      <c r="MC25" s="55">
        <v>0</v>
      </c>
      <c r="MD25" s="30">
        <v>0</v>
      </c>
      <c r="ME25" s="59">
        <v>0</v>
      </c>
      <c r="MF25" s="59">
        <v>0</v>
      </c>
      <c r="MG25" s="55">
        <v>0</v>
      </c>
      <c r="MH25" s="55">
        <v>0</v>
      </c>
      <c r="MI25" s="30">
        <v>0</v>
      </c>
      <c r="MJ25" s="59">
        <v>0</v>
      </c>
      <c r="MK25" s="59">
        <v>0</v>
      </c>
      <c r="ML25" s="55">
        <v>0</v>
      </c>
      <c r="MM25" s="55">
        <v>0</v>
      </c>
      <c r="MN25" s="30">
        <v>0</v>
      </c>
      <c r="MO25" s="60">
        <v>0</v>
      </c>
      <c r="MP25" s="60">
        <v>0</v>
      </c>
      <c r="MQ25" s="61">
        <v>0</v>
      </c>
      <c r="MR25" s="99">
        <v>0</v>
      </c>
      <c r="MS25" s="78">
        <v>0</v>
      </c>
      <c r="MT25" s="59">
        <v>0</v>
      </c>
      <c r="MU25" s="55">
        <v>0</v>
      </c>
      <c r="MV25" s="55">
        <v>0</v>
      </c>
      <c r="MW25" s="30">
        <v>0</v>
      </c>
      <c r="MX25" s="59">
        <v>0</v>
      </c>
      <c r="MY25" s="59">
        <v>0</v>
      </c>
      <c r="MZ25" s="55">
        <v>0</v>
      </c>
      <c r="NA25" s="55">
        <v>0</v>
      </c>
      <c r="NB25" s="30">
        <v>0</v>
      </c>
      <c r="NC25" s="60">
        <v>0</v>
      </c>
      <c r="ND25" s="60">
        <v>0</v>
      </c>
      <c r="NE25" s="61">
        <v>0</v>
      </c>
      <c r="NF25" s="79">
        <v>0</v>
      </c>
      <c r="NG25" s="78">
        <v>0</v>
      </c>
      <c r="NH25" s="78">
        <v>0</v>
      </c>
      <c r="NI25" s="124">
        <v>0</v>
      </c>
      <c r="NJ25" s="60">
        <v>0</v>
      </c>
      <c r="NK25" s="113">
        <v>0</v>
      </c>
      <c r="NL25" s="60">
        <v>0</v>
      </c>
      <c r="NM25" s="55">
        <v>0</v>
      </c>
      <c r="NN25" s="126">
        <v>0</v>
      </c>
      <c r="NO25" s="60">
        <v>0</v>
      </c>
      <c r="NP25" s="113">
        <v>0</v>
      </c>
      <c r="NQ25" s="60">
        <v>0</v>
      </c>
      <c r="NR25" s="60">
        <v>0</v>
      </c>
      <c r="NS25" s="124">
        <v>0</v>
      </c>
      <c r="NT25" s="153">
        <v>0</v>
      </c>
      <c r="NU25" s="78">
        <v>0</v>
      </c>
      <c r="NV25" s="59">
        <v>0</v>
      </c>
      <c r="NW25" s="55">
        <v>0</v>
      </c>
      <c r="NX25" s="55">
        <v>0</v>
      </c>
      <c r="NY25" s="91">
        <v>0</v>
      </c>
      <c r="NZ25" s="78">
        <v>0</v>
      </c>
      <c r="OA25" s="59">
        <v>0</v>
      </c>
      <c r="OB25" s="55">
        <v>0</v>
      </c>
      <c r="OC25" s="55">
        <v>0</v>
      </c>
      <c r="OD25" s="30">
        <v>0</v>
      </c>
      <c r="OE25" s="59">
        <v>0</v>
      </c>
      <c r="OF25" s="59">
        <v>0</v>
      </c>
      <c r="OG25" s="55">
        <v>0</v>
      </c>
      <c r="OH25" s="55">
        <v>0</v>
      </c>
      <c r="OI25" s="30">
        <v>0</v>
      </c>
      <c r="OJ25" s="60">
        <v>0</v>
      </c>
      <c r="OK25" s="60">
        <v>0</v>
      </c>
      <c r="OL25" s="61">
        <v>0</v>
      </c>
      <c r="OM25" s="99">
        <v>0</v>
      </c>
    </row>
    <row r="26" spans="1:403" s="29" customFormat="1">
      <c r="A26" s="105">
        <v>630104</v>
      </c>
      <c r="B26" s="27">
        <v>6016</v>
      </c>
      <c r="C26" s="106" t="s">
        <v>39</v>
      </c>
      <c r="D26" s="142">
        <v>618</v>
      </c>
      <c r="E26" s="56">
        <v>187</v>
      </c>
      <c r="F26" s="57">
        <v>126913.23300000001</v>
      </c>
      <c r="G26" s="57">
        <v>39047.199999999997</v>
      </c>
      <c r="H26" s="91">
        <v>0.30258899676375406</v>
      </c>
      <c r="I26" s="89">
        <v>0</v>
      </c>
      <c r="J26" s="56">
        <v>0</v>
      </c>
      <c r="K26" s="57">
        <v>0</v>
      </c>
      <c r="L26" s="57">
        <v>0</v>
      </c>
      <c r="M26" s="58">
        <v>0</v>
      </c>
      <c r="N26" s="56">
        <v>0</v>
      </c>
      <c r="O26" s="56">
        <v>0</v>
      </c>
      <c r="P26" s="57">
        <v>0</v>
      </c>
      <c r="Q26" s="57">
        <v>0</v>
      </c>
      <c r="R26" s="58">
        <v>0</v>
      </c>
      <c r="S26" s="56">
        <v>0</v>
      </c>
      <c r="T26" s="56">
        <v>0</v>
      </c>
      <c r="U26" s="57">
        <v>0</v>
      </c>
      <c r="V26" s="90">
        <v>0</v>
      </c>
      <c r="W26" s="78">
        <v>0</v>
      </c>
      <c r="X26" s="59">
        <v>0</v>
      </c>
      <c r="Y26" s="55">
        <v>0</v>
      </c>
      <c r="Z26" s="55">
        <v>0</v>
      </c>
      <c r="AA26" s="91">
        <v>0</v>
      </c>
      <c r="AB26" s="78">
        <v>0</v>
      </c>
      <c r="AC26" s="59">
        <v>0</v>
      </c>
      <c r="AD26" s="55">
        <v>0</v>
      </c>
      <c r="AE26" s="55">
        <v>0</v>
      </c>
      <c r="AF26" s="30">
        <v>0</v>
      </c>
      <c r="AG26" s="59">
        <v>0</v>
      </c>
      <c r="AH26" s="59">
        <v>0</v>
      </c>
      <c r="AI26" s="55">
        <v>0</v>
      </c>
      <c r="AJ26" s="55">
        <v>0</v>
      </c>
      <c r="AK26" s="30">
        <v>0</v>
      </c>
      <c r="AL26" s="60">
        <v>0</v>
      </c>
      <c r="AM26" s="60">
        <v>0</v>
      </c>
      <c r="AN26" s="61">
        <v>0</v>
      </c>
      <c r="AO26" s="99">
        <v>0</v>
      </c>
      <c r="AP26" s="78">
        <v>0</v>
      </c>
      <c r="AQ26" s="59">
        <v>0</v>
      </c>
      <c r="AR26" s="55">
        <v>0</v>
      </c>
      <c r="AS26" s="55">
        <v>0</v>
      </c>
      <c r="AT26" s="91">
        <v>0</v>
      </c>
      <c r="AU26" s="78">
        <v>0</v>
      </c>
      <c r="AV26" s="59">
        <v>0</v>
      </c>
      <c r="AW26" s="55">
        <v>0</v>
      </c>
      <c r="AX26" s="55">
        <v>0</v>
      </c>
      <c r="AY26" s="91">
        <v>0</v>
      </c>
      <c r="AZ26" s="78">
        <v>0</v>
      </c>
      <c r="BA26" s="59">
        <v>0</v>
      </c>
      <c r="BB26" s="55">
        <v>0</v>
      </c>
      <c r="BC26" s="55">
        <v>0</v>
      </c>
      <c r="BD26" s="30">
        <v>0</v>
      </c>
      <c r="BE26" s="59">
        <v>0</v>
      </c>
      <c r="BF26" s="59">
        <v>0</v>
      </c>
      <c r="BG26" s="55">
        <v>0</v>
      </c>
      <c r="BH26" s="55">
        <v>0</v>
      </c>
      <c r="BI26" s="30">
        <v>0</v>
      </c>
      <c r="BJ26" s="60">
        <v>0</v>
      </c>
      <c r="BK26" s="60">
        <v>0</v>
      </c>
      <c r="BL26" s="61">
        <v>0</v>
      </c>
      <c r="BM26" s="79">
        <v>0</v>
      </c>
      <c r="BN26" s="78">
        <v>0</v>
      </c>
      <c r="BO26" s="59">
        <v>0</v>
      </c>
      <c r="BP26" s="55">
        <v>0</v>
      </c>
      <c r="BQ26" s="55">
        <v>0</v>
      </c>
      <c r="BR26" s="30">
        <v>0</v>
      </c>
      <c r="BS26" s="59">
        <v>0</v>
      </c>
      <c r="BT26" s="59">
        <v>0</v>
      </c>
      <c r="BU26" s="55">
        <v>0</v>
      </c>
      <c r="BV26" s="55">
        <v>0</v>
      </c>
      <c r="BW26" s="30">
        <v>0</v>
      </c>
      <c r="BX26" s="59">
        <v>0</v>
      </c>
      <c r="BY26" s="59">
        <v>0</v>
      </c>
      <c r="BZ26" s="55">
        <v>0</v>
      </c>
      <c r="CA26" s="55">
        <v>0</v>
      </c>
      <c r="CB26" s="30">
        <v>0</v>
      </c>
      <c r="CC26" s="59">
        <v>0</v>
      </c>
      <c r="CD26" s="59">
        <v>0</v>
      </c>
      <c r="CE26" s="55">
        <v>0</v>
      </c>
      <c r="CF26" s="55">
        <v>0</v>
      </c>
      <c r="CG26" s="30">
        <v>0</v>
      </c>
      <c r="CH26" s="59">
        <v>0</v>
      </c>
      <c r="CI26" s="59">
        <v>0</v>
      </c>
      <c r="CJ26" s="55">
        <v>0</v>
      </c>
      <c r="CK26" s="55">
        <v>0</v>
      </c>
      <c r="CL26" s="30">
        <v>0</v>
      </c>
      <c r="CM26" s="59">
        <v>0</v>
      </c>
      <c r="CN26" s="59">
        <v>0</v>
      </c>
      <c r="CO26" s="55">
        <v>0</v>
      </c>
      <c r="CP26" s="55">
        <v>0</v>
      </c>
      <c r="CQ26" s="30">
        <v>0</v>
      </c>
      <c r="CR26" s="60">
        <v>0</v>
      </c>
      <c r="CS26" s="60">
        <v>0</v>
      </c>
      <c r="CT26" s="61">
        <v>0</v>
      </c>
      <c r="CU26" s="99">
        <v>0</v>
      </c>
      <c r="CV26" s="78">
        <v>0</v>
      </c>
      <c r="CW26" s="59">
        <v>0</v>
      </c>
      <c r="CX26" s="55">
        <v>0</v>
      </c>
      <c r="CY26" s="55">
        <v>0</v>
      </c>
      <c r="CZ26" s="30">
        <v>0</v>
      </c>
      <c r="DA26" s="59">
        <v>0</v>
      </c>
      <c r="DB26" s="59">
        <v>0</v>
      </c>
      <c r="DC26" s="55">
        <v>0</v>
      </c>
      <c r="DD26" s="55">
        <v>0</v>
      </c>
      <c r="DE26" s="30">
        <v>0</v>
      </c>
      <c r="DF26" s="60">
        <v>0</v>
      </c>
      <c r="DG26" s="60">
        <v>0</v>
      </c>
      <c r="DH26" s="61">
        <v>0</v>
      </c>
      <c r="DI26" s="99">
        <v>0</v>
      </c>
      <c r="DJ26" s="78">
        <v>370</v>
      </c>
      <c r="DK26" s="59">
        <v>117</v>
      </c>
      <c r="DL26" s="55">
        <v>81718.2</v>
      </c>
      <c r="DM26" s="55">
        <v>25840.62</v>
      </c>
      <c r="DN26" s="30">
        <v>0.31621621621621621</v>
      </c>
      <c r="DO26" s="59">
        <v>35</v>
      </c>
      <c r="DP26" s="59">
        <v>7</v>
      </c>
      <c r="DQ26" s="55">
        <v>4077.85</v>
      </c>
      <c r="DR26" s="55">
        <v>815.57</v>
      </c>
      <c r="DS26" s="30">
        <v>0.2</v>
      </c>
      <c r="DT26" s="59">
        <v>0</v>
      </c>
      <c r="DU26" s="59">
        <v>0</v>
      </c>
      <c r="DV26" s="55">
        <v>0</v>
      </c>
      <c r="DW26" s="55">
        <v>0</v>
      </c>
      <c r="DX26" s="30">
        <v>0</v>
      </c>
      <c r="DY26" s="59">
        <v>0</v>
      </c>
      <c r="DZ26" s="59">
        <v>0</v>
      </c>
      <c r="EA26" s="55">
        <v>0</v>
      </c>
      <c r="EB26" s="55">
        <v>0</v>
      </c>
      <c r="EC26" s="30">
        <v>0</v>
      </c>
      <c r="ED26" s="59">
        <v>10</v>
      </c>
      <c r="EE26" s="59">
        <v>6</v>
      </c>
      <c r="EF26" s="55">
        <v>838.34</v>
      </c>
      <c r="EG26" s="55">
        <v>503.00400000000002</v>
      </c>
      <c r="EH26" s="30">
        <v>0.6</v>
      </c>
      <c r="EI26" s="59">
        <v>170</v>
      </c>
      <c r="EJ26" s="59">
        <v>40</v>
      </c>
      <c r="EK26" s="55">
        <v>32265.15</v>
      </c>
      <c r="EL26" s="55">
        <v>7591.8</v>
      </c>
      <c r="EM26" s="30">
        <v>0.23529411764705882</v>
      </c>
      <c r="EN26" s="117">
        <v>30</v>
      </c>
      <c r="EO26" s="125">
        <v>17</v>
      </c>
      <c r="EP26" s="125">
        <v>7581.54</v>
      </c>
      <c r="EQ26" s="60">
        <v>4296.2060000000001</v>
      </c>
      <c r="ER26" s="114">
        <v>0.56666666666666665</v>
      </c>
      <c r="ES26" s="60">
        <v>615</v>
      </c>
      <c r="ET26" s="60">
        <v>187</v>
      </c>
      <c r="EU26" s="124">
        <v>126481.08</v>
      </c>
      <c r="EV26" s="100">
        <v>39047.199999999997</v>
      </c>
      <c r="EW26" s="78">
        <v>0</v>
      </c>
      <c r="EX26" s="59">
        <v>0</v>
      </c>
      <c r="EY26" s="55">
        <v>0</v>
      </c>
      <c r="EZ26" s="55">
        <v>0</v>
      </c>
      <c r="FA26" s="30">
        <v>0</v>
      </c>
      <c r="FB26" s="59">
        <v>0</v>
      </c>
      <c r="FC26" s="59">
        <v>0</v>
      </c>
      <c r="FD26" s="55">
        <v>0</v>
      </c>
      <c r="FE26" s="55">
        <v>0</v>
      </c>
      <c r="FF26" s="30">
        <v>0</v>
      </c>
      <c r="FG26" s="59">
        <v>0</v>
      </c>
      <c r="FH26" s="59">
        <v>0</v>
      </c>
      <c r="FI26" s="55">
        <v>0</v>
      </c>
      <c r="FJ26" s="55">
        <v>0</v>
      </c>
      <c r="FK26" s="30">
        <v>0</v>
      </c>
      <c r="FL26" s="60">
        <v>0</v>
      </c>
      <c r="FM26" s="60">
        <v>0</v>
      </c>
      <c r="FN26" s="60">
        <v>0</v>
      </c>
      <c r="FO26" s="99">
        <v>0</v>
      </c>
      <c r="FP26" s="78">
        <v>0</v>
      </c>
      <c r="FQ26" s="59">
        <v>0</v>
      </c>
      <c r="FR26" s="55">
        <v>0</v>
      </c>
      <c r="FS26" s="55">
        <v>0</v>
      </c>
      <c r="FT26" s="30">
        <v>0</v>
      </c>
      <c r="FU26" s="59">
        <v>0</v>
      </c>
      <c r="FV26" s="59">
        <v>0</v>
      </c>
      <c r="FW26" s="55">
        <v>0</v>
      </c>
      <c r="FX26" s="55">
        <v>0</v>
      </c>
      <c r="FY26" s="30">
        <v>0</v>
      </c>
      <c r="FZ26" s="59">
        <v>0</v>
      </c>
      <c r="GA26" s="59">
        <v>0</v>
      </c>
      <c r="GB26" s="59">
        <v>0</v>
      </c>
      <c r="GC26" s="59">
        <v>0</v>
      </c>
      <c r="GD26" s="30">
        <v>0</v>
      </c>
      <c r="GE26" s="60">
        <v>0</v>
      </c>
      <c r="GF26" s="60">
        <v>0</v>
      </c>
      <c r="GG26" s="61">
        <v>0</v>
      </c>
      <c r="GH26" s="62">
        <v>0</v>
      </c>
      <c r="GI26" s="78">
        <v>0</v>
      </c>
      <c r="GJ26" s="59">
        <v>0</v>
      </c>
      <c r="GK26" s="55">
        <v>0</v>
      </c>
      <c r="GL26" s="55">
        <v>0</v>
      </c>
      <c r="GM26" s="30">
        <v>0</v>
      </c>
      <c r="GN26" s="59">
        <v>0</v>
      </c>
      <c r="GO26" s="59">
        <v>0</v>
      </c>
      <c r="GP26" s="55">
        <v>0</v>
      </c>
      <c r="GQ26" s="55">
        <v>0</v>
      </c>
      <c r="GR26" s="30">
        <v>0</v>
      </c>
      <c r="GS26" s="59">
        <v>0</v>
      </c>
      <c r="GT26" s="59">
        <v>0</v>
      </c>
      <c r="GU26" s="55">
        <v>0</v>
      </c>
      <c r="GV26" s="55">
        <v>0</v>
      </c>
      <c r="GW26" s="30">
        <v>0</v>
      </c>
      <c r="GX26" s="59">
        <v>0</v>
      </c>
      <c r="GY26" s="59">
        <v>0</v>
      </c>
      <c r="GZ26" s="55">
        <v>0</v>
      </c>
      <c r="HA26" s="55">
        <v>0</v>
      </c>
      <c r="HB26" s="132">
        <v>0</v>
      </c>
      <c r="HC26" s="59">
        <v>0</v>
      </c>
      <c r="HD26" s="55">
        <v>0</v>
      </c>
      <c r="HE26" s="55">
        <v>0</v>
      </c>
      <c r="HF26" s="55">
        <v>0</v>
      </c>
      <c r="HG26" s="30">
        <v>0</v>
      </c>
      <c r="HH26" s="59">
        <v>0</v>
      </c>
      <c r="HI26" s="55">
        <v>0</v>
      </c>
      <c r="HJ26" s="59">
        <v>0</v>
      </c>
      <c r="HK26" s="107">
        <v>0</v>
      </c>
      <c r="HL26" s="78">
        <v>0</v>
      </c>
      <c r="HM26" s="59">
        <v>0</v>
      </c>
      <c r="HN26" s="55">
        <v>0</v>
      </c>
      <c r="HO26" s="55">
        <v>0</v>
      </c>
      <c r="HP26" s="91">
        <v>0</v>
      </c>
      <c r="HQ26" s="89">
        <v>0</v>
      </c>
      <c r="HR26" s="56">
        <v>0</v>
      </c>
      <c r="HS26" s="57">
        <v>0</v>
      </c>
      <c r="HT26" s="57">
        <v>0</v>
      </c>
      <c r="HU26" s="58">
        <v>0</v>
      </c>
      <c r="HV26" s="56">
        <v>0</v>
      </c>
      <c r="HW26" s="56">
        <v>0</v>
      </c>
      <c r="HX26" s="57">
        <v>0</v>
      </c>
      <c r="HY26" s="57">
        <v>0</v>
      </c>
      <c r="HZ26" s="58">
        <v>0</v>
      </c>
      <c r="IA26" s="56">
        <v>0</v>
      </c>
      <c r="IB26" s="56">
        <v>0</v>
      </c>
      <c r="IC26" s="57">
        <v>0</v>
      </c>
      <c r="ID26" s="57">
        <v>0</v>
      </c>
      <c r="IE26" s="58">
        <v>0</v>
      </c>
      <c r="IF26" s="56">
        <v>0</v>
      </c>
      <c r="IG26" s="56">
        <v>0</v>
      </c>
      <c r="IH26" s="57">
        <v>0</v>
      </c>
      <c r="II26" s="57">
        <v>0</v>
      </c>
      <c r="IJ26" s="58">
        <v>0</v>
      </c>
      <c r="IK26" s="56">
        <v>0</v>
      </c>
      <c r="IL26" s="56">
        <v>0</v>
      </c>
      <c r="IM26" s="57">
        <v>0</v>
      </c>
      <c r="IN26" s="57">
        <v>0</v>
      </c>
      <c r="IO26" s="58">
        <v>0</v>
      </c>
      <c r="IP26" s="56">
        <v>0</v>
      </c>
      <c r="IQ26" s="56">
        <v>0</v>
      </c>
      <c r="IR26" s="57">
        <v>0</v>
      </c>
      <c r="IS26" s="57">
        <v>0</v>
      </c>
      <c r="IT26" s="58">
        <v>0</v>
      </c>
      <c r="IU26" s="56">
        <v>0</v>
      </c>
      <c r="IV26" s="56">
        <v>0</v>
      </c>
      <c r="IW26" s="57">
        <v>0</v>
      </c>
      <c r="IX26" s="57">
        <v>0</v>
      </c>
      <c r="IY26" s="58">
        <v>0</v>
      </c>
      <c r="IZ26" s="56">
        <v>0</v>
      </c>
      <c r="JA26" s="56">
        <v>0</v>
      </c>
      <c r="JB26" s="57">
        <v>0</v>
      </c>
      <c r="JC26" s="57">
        <v>0</v>
      </c>
      <c r="JD26" s="58">
        <v>0</v>
      </c>
      <c r="JE26" s="56">
        <v>0</v>
      </c>
      <c r="JF26" s="56">
        <v>0</v>
      </c>
      <c r="JG26" s="57">
        <v>0</v>
      </c>
      <c r="JH26" s="57">
        <v>0</v>
      </c>
      <c r="JI26" s="58">
        <v>0</v>
      </c>
      <c r="JJ26" s="56">
        <v>0</v>
      </c>
      <c r="JK26" s="56">
        <v>0</v>
      </c>
      <c r="JL26" s="57">
        <v>0</v>
      </c>
      <c r="JM26" s="57">
        <v>0</v>
      </c>
      <c r="JN26" s="58">
        <v>0</v>
      </c>
      <c r="JO26" s="56">
        <v>0</v>
      </c>
      <c r="JP26" s="56">
        <v>0</v>
      </c>
      <c r="JQ26" s="57">
        <v>0</v>
      </c>
      <c r="JR26" s="57">
        <v>0</v>
      </c>
      <c r="JS26" s="58">
        <v>0</v>
      </c>
      <c r="JT26" s="56">
        <v>0</v>
      </c>
      <c r="JU26" s="56">
        <v>0</v>
      </c>
      <c r="JV26" s="57">
        <v>0</v>
      </c>
      <c r="JW26" s="57">
        <v>0</v>
      </c>
      <c r="JX26" s="58">
        <v>0</v>
      </c>
      <c r="JY26" s="56">
        <v>0</v>
      </c>
      <c r="JZ26" s="56">
        <v>0</v>
      </c>
      <c r="KA26" s="57">
        <v>0</v>
      </c>
      <c r="KB26" s="57">
        <v>0</v>
      </c>
      <c r="KC26" s="58">
        <v>0</v>
      </c>
      <c r="KD26" s="133">
        <v>0</v>
      </c>
      <c r="KE26" s="122">
        <v>0</v>
      </c>
      <c r="KF26" s="133">
        <v>0</v>
      </c>
      <c r="KG26" s="122">
        <v>0</v>
      </c>
      <c r="KH26" s="110">
        <v>0</v>
      </c>
      <c r="KI26" s="118">
        <v>0</v>
      </c>
      <c r="KJ26" s="133">
        <v>0</v>
      </c>
      <c r="KK26" s="123">
        <v>0</v>
      </c>
      <c r="KL26" s="134">
        <v>0</v>
      </c>
      <c r="KM26" s="110">
        <v>0</v>
      </c>
      <c r="KN26" s="133">
        <v>0</v>
      </c>
      <c r="KO26" s="133">
        <v>0</v>
      </c>
      <c r="KP26" s="123">
        <v>0</v>
      </c>
      <c r="KQ26" s="123">
        <v>0</v>
      </c>
      <c r="KR26" s="110">
        <v>0</v>
      </c>
      <c r="KS26" s="133">
        <v>0</v>
      </c>
      <c r="KT26" s="133">
        <v>0</v>
      </c>
      <c r="KU26" s="123">
        <v>0</v>
      </c>
      <c r="KV26" s="123">
        <v>0</v>
      </c>
      <c r="KW26" s="110">
        <v>0</v>
      </c>
      <c r="KX26" s="66">
        <v>0</v>
      </c>
      <c r="KY26" s="66">
        <v>0</v>
      </c>
      <c r="KZ26" s="57">
        <v>0</v>
      </c>
      <c r="LA26" s="90">
        <v>0</v>
      </c>
      <c r="LB26" s="78">
        <v>0</v>
      </c>
      <c r="LC26" s="59">
        <v>0</v>
      </c>
      <c r="LD26" s="55">
        <v>0</v>
      </c>
      <c r="LE26" s="55">
        <v>0</v>
      </c>
      <c r="LF26" s="30">
        <v>0</v>
      </c>
      <c r="LG26" s="135">
        <v>0</v>
      </c>
      <c r="LH26" s="135">
        <v>0</v>
      </c>
      <c r="LI26" s="135">
        <v>0</v>
      </c>
      <c r="LJ26" s="135">
        <v>0</v>
      </c>
      <c r="LK26" s="30">
        <v>0</v>
      </c>
      <c r="LL26" s="60">
        <v>0</v>
      </c>
      <c r="LM26" s="60">
        <v>0</v>
      </c>
      <c r="LN26" s="61">
        <v>0</v>
      </c>
      <c r="LO26" s="99">
        <v>0</v>
      </c>
      <c r="LP26" s="78">
        <v>0</v>
      </c>
      <c r="LQ26" s="59">
        <v>0</v>
      </c>
      <c r="LR26" s="55">
        <v>0</v>
      </c>
      <c r="LS26" s="55">
        <v>0</v>
      </c>
      <c r="LT26" s="30">
        <v>0</v>
      </c>
      <c r="LU26" s="59">
        <v>0</v>
      </c>
      <c r="LV26" s="59">
        <v>0</v>
      </c>
      <c r="LW26" s="55">
        <v>0</v>
      </c>
      <c r="LX26" s="55">
        <v>0</v>
      </c>
      <c r="LY26" s="30">
        <v>0</v>
      </c>
      <c r="LZ26" s="59">
        <v>0</v>
      </c>
      <c r="MA26" s="59">
        <v>0</v>
      </c>
      <c r="MB26" s="55">
        <v>0</v>
      </c>
      <c r="MC26" s="55">
        <v>0</v>
      </c>
      <c r="MD26" s="30">
        <v>0</v>
      </c>
      <c r="ME26" s="59">
        <v>0</v>
      </c>
      <c r="MF26" s="59">
        <v>0</v>
      </c>
      <c r="MG26" s="55">
        <v>0</v>
      </c>
      <c r="MH26" s="55">
        <v>0</v>
      </c>
      <c r="MI26" s="30">
        <v>0</v>
      </c>
      <c r="MJ26" s="59">
        <v>0</v>
      </c>
      <c r="MK26" s="59">
        <v>0</v>
      </c>
      <c r="ML26" s="55">
        <v>0</v>
      </c>
      <c r="MM26" s="55">
        <v>0</v>
      </c>
      <c r="MN26" s="30">
        <v>0</v>
      </c>
      <c r="MO26" s="60">
        <v>0</v>
      </c>
      <c r="MP26" s="60">
        <v>0</v>
      </c>
      <c r="MQ26" s="61">
        <v>0</v>
      </c>
      <c r="MR26" s="99">
        <v>0</v>
      </c>
      <c r="MS26" s="78">
        <v>0</v>
      </c>
      <c r="MT26" s="59">
        <v>0</v>
      </c>
      <c r="MU26" s="55">
        <v>0</v>
      </c>
      <c r="MV26" s="55">
        <v>0</v>
      </c>
      <c r="MW26" s="30">
        <v>0</v>
      </c>
      <c r="MX26" s="59">
        <v>0</v>
      </c>
      <c r="MY26" s="59">
        <v>0</v>
      </c>
      <c r="MZ26" s="55">
        <v>0</v>
      </c>
      <c r="NA26" s="55">
        <v>0</v>
      </c>
      <c r="NB26" s="30">
        <v>0</v>
      </c>
      <c r="NC26" s="60">
        <v>0</v>
      </c>
      <c r="ND26" s="60">
        <v>0</v>
      </c>
      <c r="NE26" s="61">
        <v>0</v>
      </c>
      <c r="NF26" s="79">
        <v>0</v>
      </c>
      <c r="NG26" s="78">
        <v>0</v>
      </c>
      <c r="NH26" s="78">
        <v>0</v>
      </c>
      <c r="NI26" s="124">
        <v>0</v>
      </c>
      <c r="NJ26" s="60">
        <v>0</v>
      </c>
      <c r="NK26" s="113">
        <v>0</v>
      </c>
      <c r="NL26" s="60">
        <v>0</v>
      </c>
      <c r="NM26" s="55">
        <v>0</v>
      </c>
      <c r="NN26" s="126">
        <v>0</v>
      </c>
      <c r="NO26" s="60">
        <v>0</v>
      </c>
      <c r="NP26" s="113">
        <v>0</v>
      </c>
      <c r="NQ26" s="60">
        <v>0</v>
      </c>
      <c r="NR26" s="60">
        <v>0</v>
      </c>
      <c r="NS26" s="124">
        <v>0</v>
      </c>
      <c r="NT26" s="153">
        <v>0</v>
      </c>
      <c r="NU26" s="78">
        <v>3</v>
      </c>
      <c r="NV26" s="59">
        <v>0</v>
      </c>
      <c r="NW26" s="55">
        <v>432.15300000000002</v>
      </c>
      <c r="NX26" s="55">
        <v>0</v>
      </c>
      <c r="NY26" s="91">
        <v>0</v>
      </c>
      <c r="NZ26" s="78">
        <v>0</v>
      </c>
      <c r="OA26" s="59">
        <v>0</v>
      </c>
      <c r="OB26" s="55">
        <v>0</v>
      </c>
      <c r="OC26" s="55">
        <v>0</v>
      </c>
      <c r="OD26" s="30">
        <v>0</v>
      </c>
      <c r="OE26" s="59">
        <v>0</v>
      </c>
      <c r="OF26" s="59">
        <v>0</v>
      </c>
      <c r="OG26" s="55">
        <v>0</v>
      </c>
      <c r="OH26" s="55">
        <v>0</v>
      </c>
      <c r="OI26" s="30">
        <v>0</v>
      </c>
      <c r="OJ26" s="60">
        <v>0</v>
      </c>
      <c r="OK26" s="60">
        <v>0</v>
      </c>
      <c r="OL26" s="61">
        <v>0</v>
      </c>
      <c r="OM26" s="99">
        <v>0</v>
      </c>
    </row>
    <row r="27" spans="1:403" s="29" customFormat="1">
      <c r="A27" s="105">
        <v>630105</v>
      </c>
      <c r="B27" s="27">
        <v>6021</v>
      </c>
      <c r="C27" s="106" t="s">
        <v>40</v>
      </c>
      <c r="D27" s="142">
        <v>4244</v>
      </c>
      <c r="E27" s="56">
        <v>1179</v>
      </c>
      <c r="F27" s="57">
        <v>864143.29099999985</v>
      </c>
      <c r="G27" s="57">
        <v>242611.91899999997</v>
      </c>
      <c r="H27" s="91">
        <v>0.27780395852968898</v>
      </c>
      <c r="I27" s="89">
        <v>0</v>
      </c>
      <c r="J27" s="56">
        <v>0</v>
      </c>
      <c r="K27" s="57">
        <v>0</v>
      </c>
      <c r="L27" s="57">
        <v>0</v>
      </c>
      <c r="M27" s="58">
        <v>0</v>
      </c>
      <c r="N27" s="56">
        <v>0</v>
      </c>
      <c r="O27" s="56">
        <v>0</v>
      </c>
      <c r="P27" s="57">
        <v>0</v>
      </c>
      <c r="Q27" s="57">
        <v>0</v>
      </c>
      <c r="R27" s="58">
        <v>0</v>
      </c>
      <c r="S27" s="56">
        <v>0</v>
      </c>
      <c r="T27" s="56">
        <v>0</v>
      </c>
      <c r="U27" s="57">
        <v>0</v>
      </c>
      <c r="V27" s="90">
        <v>0</v>
      </c>
      <c r="W27" s="78">
        <v>0</v>
      </c>
      <c r="X27" s="59">
        <v>0</v>
      </c>
      <c r="Y27" s="55">
        <v>0</v>
      </c>
      <c r="Z27" s="55">
        <v>0</v>
      </c>
      <c r="AA27" s="91">
        <v>0</v>
      </c>
      <c r="AB27" s="78">
        <v>0</v>
      </c>
      <c r="AC27" s="59">
        <v>0</v>
      </c>
      <c r="AD27" s="55">
        <v>0</v>
      </c>
      <c r="AE27" s="55">
        <v>0</v>
      </c>
      <c r="AF27" s="30">
        <v>0</v>
      </c>
      <c r="AG27" s="59">
        <v>0</v>
      </c>
      <c r="AH27" s="59">
        <v>0</v>
      </c>
      <c r="AI27" s="55">
        <v>0</v>
      </c>
      <c r="AJ27" s="55">
        <v>0</v>
      </c>
      <c r="AK27" s="30">
        <v>0</v>
      </c>
      <c r="AL27" s="60">
        <v>0</v>
      </c>
      <c r="AM27" s="60">
        <v>0</v>
      </c>
      <c r="AN27" s="61">
        <v>0</v>
      </c>
      <c r="AO27" s="99">
        <v>0</v>
      </c>
      <c r="AP27" s="78">
        <v>0</v>
      </c>
      <c r="AQ27" s="59">
        <v>0</v>
      </c>
      <c r="AR27" s="55">
        <v>0</v>
      </c>
      <c r="AS27" s="55">
        <v>0</v>
      </c>
      <c r="AT27" s="91">
        <v>0</v>
      </c>
      <c r="AU27" s="78">
        <v>0</v>
      </c>
      <c r="AV27" s="59">
        <v>0</v>
      </c>
      <c r="AW27" s="55">
        <v>0</v>
      </c>
      <c r="AX27" s="55">
        <v>0</v>
      </c>
      <c r="AY27" s="91">
        <v>0</v>
      </c>
      <c r="AZ27" s="78">
        <v>0</v>
      </c>
      <c r="BA27" s="59">
        <v>0</v>
      </c>
      <c r="BB27" s="55">
        <v>0</v>
      </c>
      <c r="BC27" s="55">
        <v>0</v>
      </c>
      <c r="BD27" s="30">
        <v>0</v>
      </c>
      <c r="BE27" s="59">
        <v>0</v>
      </c>
      <c r="BF27" s="59">
        <v>0</v>
      </c>
      <c r="BG27" s="55">
        <v>0</v>
      </c>
      <c r="BH27" s="55">
        <v>0</v>
      </c>
      <c r="BI27" s="30">
        <v>0</v>
      </c>
      <c r="BJ27" s="60">
        <v>0</v>
      </c>
      <c r="BK27" s="60">
        <v>0</v>
      </c>
      <c r="BL27" s="61">
        <v>0</v>
      </c>
      <c r="BM27" s="79">
        <v>0</v>
      </c>
      <c r="BN27" s="78">
        <v>0</v>
      </c>
      <c r="BO27" s="59">
        <v>0</v>
      </c>
      <c r="BP27" s="55">
        <v>0</v>
      </c>
      <c r="BQ27" s="55">
        <v>0</v>
      </c>
      <c r="BR27" s="30">
        <v>0</v>
      </c>
      <c r="BS27" s="59">
        <v>0</v>
      </c>
      <c r="BT27" s="59">
        <v>0</v>
      </c>
      <c r="BU27" s="55">
        <v>0</v>
      </c>
      <c r="BV27" s="55">
        <v>0</v>
      </c>
      <c r="BW27" s="30">
        <v>0</v>
      </c>
      <c r="BX27" s="59">
        <v>0</v>
      </c>
      <c r="BY27" s="59">
        <v>0</v>
      </c>
      <c r="BZ27" s="55">
        <v>0</v>
      </c>
      <c r="CA27" s="55">
        <v>0</v>
      </c>
      <c r="CB27" s="30">
        <v>0</v>
      </c>
      <c r="CC27" s="59">
        <v>0</v>
      </c>
      <c r="CD27" s="59">
        <v>0</v>
      </c>
      <c r="CE27" s="55">
        <v>0</v>
      </c>
      <c r="CF27" s="55">
        <v>0</v>
      </c>
      <c r="CG27" s="30">
        <v>0</v>
      </c>
      <c r="CH27" s="59">
        <v>0</v>
      </c>
      <c r="CI27" s="59">
        <v>0</v>
      </c>
      <c r="CJ27" s="55">
        <v>0</v>
      </c>
      <c r="CK27" s="55">
        <v>0</v>
      </c>
      <c r="CL27" s="30">
        <v>0</v>
      </c>
      <c r="CM27" s="59">
        <v>0</v>
      </c>
      <c r="CN27" s="59">
        <v>0</v>
      </c>
      <c r="CO27" s="55">
        <v>0</v>
      </c>
      <c r="CP27" s="55">
        <v>0</v>
      </c>
      <c r="CQ27" s="30">
        <v>0</v>
      </c>
      <c r="CR27" s="60">
        <v>0</v>
      </c>
      <c r="CS27" s="60">
        <v>0</v>
      </c>
      <c r="CT27" s="61">
        <v>0</v>
      </c>
      <c r="CU27" s="99">
        <v>0</v>
      </c>
      <c r="CV27" s="78">
        <v>0</v>
      </c>
      <c r="CW27" s="59">
        <v>0</v>
      </c>
      <c r="CX27" s="55">
        <v>0</v>
      </c>
      <c r="CY27" s="55">
        <v>0</v>
      </c>
      <c r="CZ27" s="30">
        <v>0</v>
      </c>
      <c r="DA27" s="59">
        <v>0</v>
      </c>
      <c r="DB27" s="59">
        <v>0</v>
      </c>
      <c r="DC27" s="55">
        <v>0</v>
      </c>
      <c r="DD27" s="55">
        <v>0</v>
      </c>
      <c r="DE27" s="30">
        <v>0</v>
      </c>
      <c r="DF27" s="60">
        <v>0</v>
      </c>
      <c r="DG27" s="60">
        <v>0</v>
      </c>
      <c r="DH27" s="61">
        <v>0</v>
      </c>
      <c r="DI27" s="99">
        <v>0</v>
      </c>
      <c r="DJ27" s="78">
        <v>0</v>
      </c>
      <c r="DK27" s="59">
        <v>0</v>
      </c>
      <c r="DL27" s="55">
        <v>0</v>
      </c>
      <c r="DM27" s="55">
        <v>0</v>
      </c>
      <c r="DN27" s="30">
        <v>0</v>
      </c>
      <c r="DO27" s="59">
        <v>0</v>
      </c>
      <c r="DP27" s="59">
        <v>0</v>
      </c>
      <c r="DQ27" s="55">
        <v>0</v>
      </c>
      <c r="DR27" s="55">
        <v>0</v>
      </c>
      <c r="DS27" s="30">
        <v>0</v>
      </c>
      <c r="DT27" s="59">
        <v>0</v>
      </c>
      <c r="DU27" s="59">
        <v>0</v>
      </c>
      <c r="DV27" s="55">
        <v>0</v>
      </c>
      <c r="DW27" s="55">
        <v>0</v>
      </c>
      <c r="DX27" s="30">
        <v>0</v>
      </c>
      <c r="DY27" s="59">
        <v>0</v>
      </c>
      <c r="DZ27" s="59">
        <v>0</v>
      </c>
      <c r="EA27" s="55">
        <v>0</v>
      </c>
      <c r="EB27" s="55">
        <v>0</v>
      </c>
      <c r="EC27" s="30">
        <v>0</v>
      </c>
      <c r="ED27" s="59">
        <v>0</v>
      </c>
      <c r="EE27" s="59">
        <v>0</v>
      </c>
      <c r="EF27" s="55">
        <v>0</v>
      </c>
      <c r="EG27" s="55">
        <v>0</v>
      </c>
      <c r="EH27" s="30">
        <v>0</v>
      </c>
      <c r="EI27" s="59">
        <v>0</v>
      </c>
      <c r="EJ27" s="59">
        <v>0</v>
      </c>
      <c r="EK27" s="55">
        <v>0</v>
      </c>
      <c r="EL27" s="55">
        <v>0</v>
      </c>
      <c r="EM27" s="30">
        <v>0</v>
      </c>
      <c r="EN27" s="117">
        <v>0</v>
      </c>
      <c r="EO27" s="125">
        <v>0</v>
      </c>
      <c r="EP27" s="125">
        <v>0</v>
      </c>
      <c r="EQ27" s="60">
        <v>0</v>
      </c>
      <c r="ER27" s="114">
        <v>0</v>
      </c>
      <c r="ES27" s="60">
        <v>0</v>
      </c>
      <c r="ET27" s="60">
        <v>0</v>
      </c>
      <c r="EU27" s="124">
        <v>0</v>
      </c>
      <c r="EV27" s="100">
        <v>0</v>
      </c>
      <c r="EW27" s="78">
        <v>0</v>
      </c>
      <c r="EX27" s="59">
        <v>0</v>
      </c>
      <c r="EY27" s="55">
        <v>0</v>
      </c>
      <c r="EZ27" s="55">
        <v>0</v>
      </c>
      <c r="FA27" s="30">
        <v>0</v>
      </c>
      <c r="FB27" s="59">
        <v>0</v>
      </c>
      <c r="FC27" s="59">
        <v>0</v>
      </c>
      <c r="FD27" s="55">
        <v>0</v>
      </c>
      <c r="FE27" s="55">
        <v>0</v>
      </c>
      <c r="FF27" s="30">
        <v>0</v>
      </c>
      <c r="FG27" s="59">
        <v>0</v>
      </c>
      <c r="FH27" s="59">
        <v>0</v>
      </c>
      <c r="FI27" s="55">
        <v>0</v>
      </c>
      <c r="FJ27" s="55">
        <v>0</v>
      </c>
      <c r="FK27" s="30">
        <v>0</v>
      </c>
      <c r="FL27" s="60">
        <v>0</v>
      </c>
      <c r="FM27" s="60">
        <v>0</v>
      </c>
      <c r="FN27" s="60">
        <v>0</v>
      </c>
      <c r="FO27" s="99">
        <v>0</v>
      </c>
      <c r="FP27" s="78">
        <v>0</v>
      </c>
      <c r="FQ27" s="59">
        <v>0</v>
      </c>
      <c r="FR27" s="55">
        <v>0</v>
      </c>
      <c r="FS27" s="55">
        <v>0</v>
      </c>
      <c r="FT27" s="30">
        <v>0</v>
      </c>
      <c r="FU27" s="59">
        <v>0</v>
      </c>
      <c r="FV27" s="59">
        <v>0</v>
      </c>
      <c r="FW27" s="55">
        <v>0</v>
      </c>
      <c r="FX27" s="55">
        <v>0</v>
      </c>
      <c r="FY27" s="30">
        <v>0</v>
      </c>
      <c r="FZ27" s="59">
        <v>0</v>
      </c>
      <c r="GA27" s="59">
        <v>0</v>
      </c>
      <c r="GB27" s="59">
        <v>0</v>
      </c>
      <c r="GC27" s="59">
        <v>0</v>
      </c>
      <c r="GD27" s="30">
        <v>0</v>
      </c>
      <c r="GE27" s="60">
        <v>0</v>
      </c>
      <c r="GF27" s="60">
        <v>0</v>
      </c>
      <c r="GG27" s="61">
        <v>0</v>
      </c>
      <c r="GH27" s="62">
        <v>0</v>
      </c>
      <c r="GI27" s="78">
        <v>0</v>
      </c>
      <c r="GJ27" s="59">
        <v>0</v>
      </c>
      <c r="GK27" s="55">
        <v>0</v>
      </c>
      <c r="GL27" s="55">
        <v>0</v>
      </c>
      <c r="GM27" s="30">
        <v>0</v>
      </c>
      <c r="GN27" s="59">
        <v>0</v>
      </c>
      <c r="GO27" s="59">
        <v>0</v>
      </c>
      <c r="GP27" s="55">
        <v>0</v>
      </c>
      <c r="GQ27" s="55">
        <v>0</v>
      </c>
      <c r="GR27" s="30">
        <v>0</v>
      </c>
      <c r="GS27" s="59">
        <v>20</v>
      </c>
      <c r="GT27" s="59">
        <v>7</v>
      </c>
      <c r="GU27" s="55">
        <v>2305.2199999999998</v>
      </c>
      <c r="GV27" s="55">
        <v>806.827</v>
      </c>
      <c r="GW27" s="30">
        <v>0.35</v>
      </c>
      <c r="GX27" s="59">
        <v>0</v>
      </c>
      <c r="GY27" s="59">
        <v>0</v>
      </c>
      <c r="GZ27" s="55">
        <v>0</v>
      </c>
      <c r="HA27" s="55">
        <v>0</v>
      </c>
      <c r="HB27" s="132">
        <v>0</v>
      </c>
      <c r="HC27" s="59">
        <v>0</v>
      </c>
      <c r="HD27" s="55">
        <v>0</v>
      </c>
      <c r="HE27" s="55">
        <v>0</v>
      </c>
      <c r="HF27" s="55">
        <v>0</v>
      </c>
      <c r="HG27" s="30">
        <v>0</v>
      </c>
      <c r="HH27" s="59">
        <v>20</v>
      </c>
      <c r="HI27" s="55">
        <v>7</v>
      </c>
      <c r="HJ27" s="59">
        <v>2305.2199999999998</v>
      </c>
      <c r="HK27" s="107">
        <v>806.827</v>
      </c>
      <c r="HL27" s="78">
        <v>0</v>
      </c>
      <c r="HM27" s="59">
        <v>0</v>
      </c>
      <c r="HN27" s="55">
        <v>0</v>
      </c>
      <c r="HO27" s="55">
        <v>0</v>
      </c>
      <c r="HP27" s="91">
        <v>0</v>
      </c>
      <c r="HQ27" s="89">
        <v>662</v>
      </c>
      <c r="HR27" s="56">
        <v>145</v>
      </c>
      <c r="HS27" s="57">
        <v>122611.66800000001</v>
      </c>
      <c r="HT27" s="57">
        <v>26856.03</v>
      </c>
      <c r="HU27" s="58">
        <v>0.2190332326283988</v>
      </c>
      <c r="HV27" s="56">
        <v>245</v>
      </c>
      <c r="HW27" s="56">
        <v>78</v>
      </c>
      <c r="HX27" s="57">
        <v>52615.22</v>
      </c>
      <c r="HY27" s="57">
        <v>16750.968000000001</v>
      </c>
      <c r="HZ27" s="58">
        <v>0.3183673469387755</v>
      </c>
      <c r="IA27" s="56">
        <v>55</v>
      </c>
      <c r="IB27" s="56">
        <v>13</v>
      </c>
      <c r="IC27" s="57">
        <v>13427.48</v>
      </c>
      <c r="ID27" s="57">
        <v>3173.768</v>
      </c>
      <c r="IE27" s="58">
        <v>0.23636363636363636</v>
      </c>
      <c r="IF27" s="56">
        <v>730</v>
      </c>
      <c r="IG27" s="56">
        <v>234</v>
      </c>
      <c r="IH27" s="57">
        <v>100566.26</v>
      </c>
      <c r="II27" s="57">
        <v>32236.308000000001</v>
      </c>
      <c r="IJ27" s="58">
        <v>0.32054794520547947</v>
      </c>
      <c r="IK27" s="56">
        <v>310</v>
      </c>
      <c r="IL27" s="56">
        <v>96</v>
      </c>
      <c r="IM27" s="57">
        <v>51879.74</v>
      </c>
      <c r="IN27" s="57">
        <v>16065.984</v>
      </c>
      <c r="IO27" s="58">
        <v>0.30967741935483872</v>
      </c>
      <c r="IP27" s="56">
        <v>65</v>
      </c>
      <c r="IQ27" s="56">
        <v>19</v>
      </c>
      <c r="IR27" s="57">
        <v>13622.245000000001</v>
      </c>
      <c r="IS27" s="57">
        <v>3981.8870000000002</v>
      </c>
      <c r="IT27" s="58">
        <v>0.29230769230769232</v>
      </c>
      <c r="IU27" s="56">
        <v>400</v>
      </c>
      <c r="IV27" s="56">
        <v>93</v>
      </c>
      <c r="IW27" s="57">
        <v>51898.8</v>
      </c>
      <c r="IX27" s="57">
        <v>12066.471</v>
      </c>
      <c r="IY27" s="58">
        <v>0.23250000000000001</v>
      </c>
      <c r="IZ27" s="56">
        <v>310</v>
      </c>
      <c r="JA27" s="56">
        <v>40</v>
      </c>
      <c r="JB27" s="57">
        <v>47819.98</v>
      </c>
      <c r="JC27" s="57">
        <v>6170.32</v>
      </c>
      <c r="JD27" s="58">
        <v>0.12903225806451613</v>
      </c>
      <c r="JE27" s="56">
        <v>90</v>
      </c>
      <c r="JF27" s="56">
        <v>19</v>
      </c>
      <c r="JG27" s="57">
        <v>17273.34</v>
      </c>
      <c r="JH27" s="57">
        <v>3646.5940000000001</v>
      </c>
      <c r="JI27" s="58">
        <v>0.21111111111111111</v>
      </c>
      <c r="JJ27" s="56">
        <v>120</v>
      </c>
      <c r="JK27" s="56">
        <v>69</v>
      </c>
      <c r="JL27" s="57">
        <v>32809.919999999998</v>
      </c>
      <c r="JM27" s="57">
        <v>18865.704000000002</v>
      </c>
      <c r="JN27" s="58">
        <v>0.57499999999999996</v>
      </c>
      <c r="JO27" s="56">
        <v>180</v>
      </c>
      <c r="JP27" s="56">
        <v>34</v>
      </c>
      <c r="JQ27" s="57">
        <v>53706.78</v>
      </c>
      <c r="JR27" s="57">
        <v>10144.614</v>
      </c>
      <c r="JS27" s="58">
        <v>0.18888888888888888</v>
      </c>
      <c r="JT27" s="56">
        <v>80</v>
      </c>
      <c r="JU27" s="56">
        <v>5</v>
      </c>
      <c r="JV27" s="57">
        <v>26228.32</v>
      </c>
      <c r="JW27" s="57">
        <v>1639.27</v>
      </c>
      <c r="JX27" s="58">
        <v>6.25E-2</v>
      </c>
      <c r="JY27" s="56">
        <v>287</v>
      </c>
      <c r="JZ27" s="56">
        <v>93</v>
      </c>
      <c r="KA27" s="57">
        <v>46538.197999999997</v>
      </c>
      <c r="KB27" s="57">
        <v>15080.322</v>
      </c>
      <c r="KC27" s="58">
        <v>0.3240418118466899</v>
      </c>
      <c r="KD27" s="133">
        <v>5</v>
      </c>
      <c r="KE27" s="122">
        <v>0</v>
      </c>
      <c r="KF27" s="133">
        <v>1512.89</v>
      </c>
      <c r="KG27" s="122">
        <v>0</v>
      </c>
      <c r="KH27" s="110">
        <v>0</v>
      </c>
      <c r="KI27" s="118">
        <v>315</v>
      </c>
      <c r="KJ27" s="133">
        <v>126</v>
      </c>
      <c r="KK27" s="123">
        <v>75739.86</v>
      </c>
      <c r="KL27" s="134">
        <v>30295.944</v>
      </c>
      <c r="KM27" s="110">
        <v>0.4</v>
      </c>
      <c r="KN27" s="133">
        <v>0</v>
      </c>
      <c r="KO27" s="133">
        <v>0</v>
      </c>
      <c r="KP27" s="123">
        <v>0</v>
      </c>
      <c r="KQ27" s="123">
        <v>0</v>
      </c>
      <c r="KR27" s="110">
        <v>0</v>
      </c>
      <c r="KS27" s="133">
        <v>370</v>
      </c>
      <c r="KT27" s="133">
        <v>108</v>
      </c>
      <c r="KU27" s="123">
        <v>153587.37</v>
      </c>
      <c r="KV27" s="123">
        <v>44830.908000000003</v>
      </c>
      <c r="KW27" s="110">
        <v>0.29189189189189191</v>
      </c>
      <c r="KX27" s="66">
        <v>4224</v>
      </c>
      <c r="KY27" s="66">
        <v>1172</v>
      </c>
      <c r="KZ27" s="57">
        <v>861838.07099999988</v>
      </c>
      <c r="LA27" s="90">
        <v>241805.09199999998</v>
      </c>
      <c r="LB27" s="78">
        <v>0</v>
      </c>
      <c r="LC27" s="59">
        <v>0</v>
      </c>
      <c r="LD27" s="55">
        <v>0</v>
      </c>
      <c r="LE27" s="55">
        <v>0</v>
      </c>
      <c r="LF27" s="30">
        <v>0</v>
      </c>
      <c r="LG27" s="135">
        <v>0</v>
      </c>
      <c r="LH27" s="135">
        <v>0</v>
      </c>
      <c r="LI27" s="135">
        <v>0</v>
      </c>
      <c r="LJ27" s="135">
        <v>0</v>
      </c>
      <c r="LK27" s="30">
        <v>0</v>
      </c>
      <c r="LL27" s="60">
        <v>0</v>
      </c>
      <c r="LM27" s="60">
        <v>0</v>
      </c>
      <c r="LN27" s="61">
        <v>0</v>
      </c>
      <c r="LO27" s="99">
        <v>0</v>
      </c>
      <c r="LP27" s="78">
        <v>0</v>
      </c>
      <c r="LQ27" s="59">
        <v>0</v>
      </c>
      <c r="LR27" s="55">
        <v>0</v>
      </c>
      <c r="LS27" s="55">
        <v>0</v>
      </c>
      <c r="LT27" s="30">
        <v>0</v>
      </c>
      <c r="LU27" s="59">
        <v>0</v>
      </c>
      <c r="LV27" s="59">
        <v>0</v>
      </c>
      <c r="LW27" s="55">
        <v>0</v>
      </c>
      <c r="LX27" s="55">
        <v>0</v>
      </c>
      <c r="LY27" s="30">
        <v>0</v>
      </c>
      <c r="LZ27" s="59">
        <v>0</v>
      </c>
      <c r="MA27" s="59">
        <v>0</v>
      </c>
      <c r="MB27" s="55">
        <v>0</v>
      </c>
      <c r="MC27" s="55">
        <v>0</v>
      </c>
      <c r="MD27" s="30">
        <v>0</v>
      </c>
      <c r="ME27" s="59">
        <v>0</v>
      </c>
      <c r="MF27" s="59">
        <v>0</v>
      </c>
      <c r="MG27" s="55">
        <v>0</v>
      </c>
      <c r="MH27" s="55">
        <v>0</v>
      </c>
      <c r="MI27" s="30">
        <v>0</v>
      </c>
      <c r="MJ27" s="59">
        <v>0</v>
      </c>
      <c r="MK27" s="59">
        <v>0</v>
      </c>
      <c r="ML27" s="55">
        <v>0</v>
      </c>
      <c r="MM27" s="55">
        <v>0</v>
      </c>
      <c r="MN27" s="30">
        <v>0</v>
      </c>
      <c r="MO27" s="60">
        <v>0</v>
      </c>
      <c r="MP27" s="60">
        <v>0</v>
      </c>
      <c r="MQ27" s="61">
        <v>0</v>
      </c>
      <c r="MR27" s="99">
        <v>0</v>
      </c>
      <c r="MS27" s="78">
        <v>0</v>
      </c>
      <c r="MT27" s="59">
        <v>0</v>
      </c>
      <c r="MU27" s="55">
        <v>0</v>
      </c>
      <c r="MV27" s="55">
        <v>0</v>
      </c>
      <c r="MW27" s="30">
        <v>0</v>
      </c>
      <c r="MX27" s="59">
        <v>0</v>
      </c>
      <c r="MY27" s="59">
        <v>0</v>
      </c>
      <c r="MZ27" s="55">
        <v>0</v>
      </c>
      <c r="NA27" s="55">
        <v>0</v>
      </c>
      <c r="NB27" s="30">
        <v>0</v>
      </c>
      <c r="NC27" s="60">
        <v>0</v>
      </c>
      <c r="ND27" s="60">
        <v>0</v>
      </c>
      <c r="NE27" s="61">
        <v>0</v>
      </c>
      <c r="NF27" s="79">
        <v>0</v>
      </c>
      <c r="NG27" s="78">
        <v>0</v>
      </c>
      <c r="NH27" s="78">
        <v>0</v>
      </c>
      <c r="NI27" s="124">
        <v>0</v>
      </c>
      <c r="NJ27" s="60">
        <v>0</v>
      </c>
      <c r="NK27" s="113">
        <v>0</v>
      </c>
      <c r="NL27" s="60">
        <v>0</v>
      </c>
      <c r="NM27" s="55">
        <v>0</v>
      </c>
      <c r="NN27" s="126">
        <v>0</v>
      </c>
      <c r="NO27" s="60">
        <v>0</v>
      </c>
      <c r="NP27" s="113">
        <v>0</v>
      </c>
      <c r="NQ27" s="60">
        <v>0</v>
      </c>
      <c r="NR27" s="60">
        <v>0</v>
      </c>
      <c r="NS27" s="124">
        <v>0</v>
      </c>
      <c r="NT27" s="153">
        <v>0</v>
      </c>
      <c r="NU27" s="78">
        <v>0</v>
      </c>
      <c r="NV27" s="59">
        <v>0</v>
      </c>
      <c r="NW27" s="55">
        <v>0</v>
      </c>
      <c r="NX27" s="55">
        <v>0</v>
      </c>
      <c r="NY27" s="91">
        <v>0</v>
      </c>
      <c r="NZ27" s="78">
        <v>0</v>
      </c>
      <c r="OA27" s="59">
        <v>0</v>
      </c>
      <c r="OB27" s="55">
        <v>0</v>
      </c>
      <c r="OC27" s="55">
        <v>0</v>
      </c>
      <c r="OD27" s="30">
        <v>0</v>
      </c>
      <c r="OE27" s="59">
        <v>0</v>
      </c>
      <c r="OF27" s="59">
        <v>0</v>
      </c>
      <c r="OG27" s="55">
        <v>0</v>
      </c>
      <c r="OH27" s="55">
        <v>0</v>
      </c>
      <c r="OI27" s="30">
        <v>0</v>
      </c>
      <c r="OJ27" s="60">
        <v>0</v>
      </c>
      <c r="OK27" s="60">
        <v>0</v>
      </c>
      <c r="OL27" s="61">
        <v>0</v>
      </c>
      <c r="OM27" s="99">
        <v>0</v>
      </c>
    </row>
    <row r="28" spans="1:403" s="29" customFormat="1">
      <c r="A28" s="105">
        <v>630106</v>
      </c>
      <c r="B28" s="27">
        <v>6030</v>
      </c>
      <c r="C28" s="106" t="s">
        <v>41</v>
      </c>
      <c r="D28" s="142">
        <v>14</v>
      </c>
      <c r="E28" s="56">
        <v>5</v>
      </c>
      <c r="F28" s="57">
        <v>2399.3519999999999</v>
      </c>
      <c r="G28" s="57">
        <v>901.13599999999997</v>
      </c>
      <c r="H28" s="91">
        <v>0.35714285714285715</v>
      </c>
      <c r="I28" s="89">
        <v>10</v>
      </c>
      <c r="J28" s="56">
        <v>3</v>
      </c>
      <c r="K28" s="57">
        <v>1492.7</v>
      </c>
      <c r="L28" s="57">
        <v>447.81</v>
      </c>
      <c r="M28" s="58">
        <v>0.3</v>
      </c>
      <c r="N28" s="56">
        <v>4</v>
      </c>
      <c r="O28" s="56">
        <v>2</v>
      </c>
      <c r="P28" s="57">
        <v>906.65200000000004</v>
      </c>
      <c r="Q28" s="57">
        <v>453.32600000000002</v>
      </c>
      <c r="R28" s="58">
        <v>0.5</v>
      </c>
      <c r="S28" s="56">
        <v>14</v>
      </c>
      <c r="T28" s="56">
        <v>5</v>
      </c>
      <c r="U28" s="57">
        <v>2399.3519999999999</v>
      </c>
      <c r="V28" s="90">
        <v>901.13599999999997</v>
      </c>
      <c r="W28" s="78">
        <v>0</v>
      </c>
      <c r="X28" s="59">
        <v>0</v>
      </c>
      <c r="Y28" s="55">
        <v>0</v>
      </c>
      <c r="Z28" s="55">
        <v>0</v>
      </c>
      <c r="AA28" s="91">
        <v>0</v>
      </c>
      <c r="AB28" s="78">
        <v>0</v>
      </c>
      <c r="AC28" s="59">
        <v>0</v>
      </c>
      <c r="AD28" s="55">
        <v>0</v>
      </c>
      <c r="AE28" s="55">
        <v>0</v>
      </c>
      <c r="AF28" s="30">
        <v>0</v>
      </c>
      <c r="AG28" s="59">
        <v>0</v>
      </c>
      <c r="AH28" s="59">
        <v>0</v>
      </c>
      <c r="AI28" s="55">
        <v>0</v>
      </c>
      <c r="AJ28" s="55">
        <v>0</v>
      </c>
      <c r="AK28" s="30">
        <v>0</v>
      </c>
      <c r="AL28" s="60">
        <v>0</v>
      </c>
      <c r="AM28" s="60">
        <v>0</v>
      </c>
      <c r="AN28" s="61">
        <v>0</v>
      </c>
      <c r="AO28" s="99">
        <v>0</v>
      </c>
      <c r="AP28" s="78">
        <v>0</v>
      </c>
      <c r="AQ28" s="59">
        <v>0</v>
      </c>
      <c r="AR28" s="55">
        <v>0</v>
      </c>
      <c r="AS28" s="55">
        <v>0</v>
      </c>
      <c r="AT28" s="91">
        <v>0</v>
      </c>
      <c r="AU28" s="78">
        <v>0</v>
      </c>
      <c r="AV28" s="59">
        <v>0</v>
      </c>
      <c r="AW28" s="55">
        <v>0</v>
      </c>
      <c r="AX28" s="55">
        <v>0</v>
      </c>
      <c r="AY28" s="91">
        <v>0</v>
      </c>
      <c r="AZ28" s="78">
        <v>0</v>
      </c>
      <c r="BA28" s="59">
        <v>0</v>
      </c>
      <c r="BB28" s="55">
        <v>0</v>
      </c>
      <c r="BC28" s="55">
        <v>0</v>
      </c>
      <c r="BD28" s="30">
        <v>0</v>
      </c>
      <c r="BE28" s="59">
        <v>0</v>
      </c>
      <c r="BF28" s="59">
        <v>0</v>
      </c>
      <c r="BG28" s="55">
        <v>0</v>
      </c>
      <c r="BH28" s="55">
        <v>0</v>
      </c>
      <c r="BI28" s="30">
        <v>0</v>
      </c>
      <c r="BJ28" s="60">
        <v>0</v>
      </c>
      <c r="BK28" s="60">
        <v>0</v>
      </c>
      <c r="BL28" s="61">
        <v>0</v>
      </c>
      <c r="BM28" s="79">
        <v>0</v>
      </c>
      <c r="BN28" s="78">
        <v>0</v>
      </c>
      <c r="BO28" s="59">
        <v>0</v>
      </c>
      <c r="BP28" s="55">
        <v>0</v>
      </c>
      <c r="BQ28" s="55">
        <v>0</v>
      </c>
      <c r="BR28" s="30">
        <v>0</v>
      </c>
      <c r="BS28" s="59">
        <v>0</v>
      </c>
      <c r="BT28" s="59">
        <v>0</v>
      </c>
      <c r="BU28" s="55">
        <v>0</v>
      </c>
      <c r="BV28" s="55">
        <v>0</v>
      </c>
      <c r="BW28" s="30">
        <v>0</v>
      </c>
      <c r="BX28" s="59">
        <v>0</v>
      </c>
      <c r="BY28" s="59">
        <v>0</v>
      </c>
      <c r="BZ28" s="55">
        <v>0</v>
      </c>
      <c r="CA28" s="55">
        <v>0</v>
      </c>
      <c r="CB28" s="30">
        <v>0</v>
      </c>
      <c r="CC28" s="59">
        <v>0</v>
      </c>
      <c r="CD28" s="59">
        <v>0</v>
      </c>
      <c r="CE28" s="55">
        <v>0</v>
      </c>
      <c r="CF28" s="55">
        <v>0</v>
      </c>
      <c r="CG28" s="30">
        <v>0</v>
      </c>
      <c r="CH28" s="59">
        <v>0</v>
      </c>
      <c r="CI28" s="59">
        <v>0</v>
      </c>
      <c r="CJ28" s="55">
        <v>0</v>
      </c>
      <c r="CK28" s="55">
        <v>0</v>
      </c>
      <c r="CL28" s="30">
        <v>0</v>
      </c>
      <c r="CM28" s="59">
        <v>0</v>
      </c>
      <c r="CN28" s="59">
        <v>0</v>
      </c>
      <c r="CO28" s="55">
        <v>0</v>
      </c>
      <c r="CP28" s="55">
        <v>0</v>
      </c>
      <c r="CQ28" s="30">
        <v>0</v>
      </c>
      <c r="CR28" s="60">
        <v>0</v>
      </c>
      <c r="CS28" s="60">
        <v>0</v>
      </c>
      <c r="CT28" s="61">
        <v>0</v>
      </c>
      <c r="CU28" s="99">
        <v>0</v>
      </c>
      <c r="CV28" s="78">
        <v>0</v>
      </c>
      <c r="CW28" s="59">
        <v>0</v>
      </c>
      <c r="CX28" s="55">
        <v>0</v>
      </c>
      <c r="CY28" s="55">
        <v>0</v>
      </c>
      <c r="CZ28" s="30">
        <v>0</v>
      </c>
      <c r="DA28" s="59">
        <v>0</v>
      </c>
      <c r="DB28" s="59">
        <v>0</v>
      </c>
      <c r="DC28" s="55">
        <v>0</v>
      </c>
      <c r="DD28" s="55">
        <v>0</v>
      </c>
      <c r="DE28" s="30">
        <v>0</v>
      </c>
      <c r="DF28" s="60">
        <v>0</v>
      </c>
      <c r="DG28" s="60">
        <v>0</v>
      </c>
      <c r="DH28" s="61">
        <v>0</v>
      </c>
      <c r="DI28" s="99">
        <v>0</v>
      </c>
      <c r="DJ28" s="78">
        <v>0</v>
      </c>
      <c r="DK28" s="59">
        <v>0</v>
      </c>
      <c r="DL28" s="55">
        <v>0</v>
      </c>
      <c r="DM28" s="55">
        <v>0</v>
      </c>
      <c r="DN28" s="30">
        <v>0</v>
      </c>
      <c r="DO28" s="59">
        <v>0</v>
      </c>
      <c r="DP28" s="59">
        <v>0</v>
      </c>
      <c r="DQ28" s="55">
        <v>0</v>
      </c>
      <c r="DR28" s="55">
        <v>0</v>
      </c>
      <c r="DS28" s="30">
        <v>0</v>
      </c>
      <c r="DT28" s="59">
        <v>0</v>
      </c>
      <c r="DU28" s="59">
        <v>0</v>
      </c>
      <c r="DV28" s="55">
        <v>0</v>
      </c>
      <c r="DW28" s="55">
        <v>0</v>
      </c>
      <c r="DX28" s="30">
        <v>0</v>
      </c>
      <c r="DY28" s="59">
        <v>0</v>
      </c>
      <c r="DZ28" s="59">
        <v>0</v>
      </c>
      <c r="EA28" s="55">
        <v>0</v>
      </c>
      <c r="EB28" s="55">
        <v>0</v>
      </c>
      <c r="EC28" s="30">
        <v>0</v>
      </c>
      <c r="ED28" s="59">
        <v>0</v>
      </c>
      <c r="EE28" s="59">
        <v>0</v>
      </c>
      <c r="EF28" s="55">
        <v>0</v>
      </c>
      <c r="EG28" s="55">
        <v>0</v>
      </c>
      <c r="EH28" s="30">
        <v>0</v>
      </c>
      <c r="EI28" s="59">
        <v>0</v>
      </c>
      <c r="EJ28" s="59">
        <v>0</v>
      </c>
      <c r="EK28" s="55">
        <v>0</v>
      </c>
      <c r="EL28" s="55">
        <v>0</v>
      </c>
      <c r="EM28" s="30">
        <v>0</v>
      </c>
      <c r="EN28" s="117">
        <v>0</v>
      </c>
      <c r="EO28" s="125">
        <v>0</v>
      </c>
      <c r="EP28" s="125">
        <v>0</v>
      </c>
      <c r="EQ28" s="60">
        <v>0</v>
      </c>
      <c r="ER28" s="114">
        <v>0</v>
      </c>
      <c r="ES28" s="60">
        <v>0</v>
      </c>
      <c r="ET28" s="60">
        <v>0</v>
      </c>
      <c r="EU28" s="124">
        <v>0</v>
      </c>
      <c r="EV28" s="100">
        <v>0</v>
      </c>
      <c r="EW28" s="78">
        <v>0</v>
      </c>
      <c r="EX28" s="59">
        <v>0</v>
      </c>
      <c r="EY28" s="55">
        <v>0</v>
      </c>
      <c r="EZ28" s="55">
        <v>0</v>
      </c>
      <c r="FA28" s="30">
        <v>0</v>
      </c>
      <c r="FB28" s="59">
        <v>0</v>
      </c>
      <c r="FC28" s="59">
        <v>0</v>
      </c>
      <c r="FD28" s="55">
        <v>0</v>
      </c>
      <c r="FE28" s="55">
        <v>0</v>
      </c>
      <c r="FF28" s="30">
        <v>0</v>
      </c>
      <c r="FG28" s="59">
        <v>0</v>
      </c>
      <c r="FH28" s="59">
        <v>0</v>
      </c>
      <c r="FI28" s="55">
        <v>0</v>
      </c>
      <c r="FJ28" s="55">
        <v>0</v>
      </c>
      <c r="FK28" s="30">
        <v>0</v>
      </c>
      <c r="FL28" s="60">
        <v>0</v>
      </c>
      <c r="FM28" s="60">
        <v>0</v>
      </c>
      <c r="FN28" s="60">
        <v>0</v>
      </c>
      <c r="FO28" s="99">
        <v>0</v>
      </c>
      <c r="FP28" s="78">
        <v>0</v>
      </c>
      <c r="FQ28" s="59">
        <v>0</v>
      </c>
      <c r="FR28" s="55">
        <v>0</v>
      </c>
      <c r="FS28" s="55">
        <v>0</v>
      </c>
      <c r="FT28" s="30">
        <v>0</v>
      </c>
      <c r="FU28" s="59">
        <v>0</v>
      </c>
      <c r="FV28" s="59">
        <v>0</v>
      </c>
      <c r="FW28" s="55">
        <v>0</v>
      </c>
      <c r="FX28" s="55">
        <v>0</v>
      </c>
      <c r="FY28" s="30">
        <v>0</v>
      </c>
      <c r="FZ28" s="59">
        <v>0</v>
      </c>
      <c r="GA28" s="59">
        <v>0</v>
      </c>
      <c r="GB28" s="59">
        <v>0</v>
      </c>
      <c r="GC28" s="59">
        <v>0</v>
      </c>
      <c r="GD28" s="30">
        <v>0</v>
      </c>
      <c r="GE28" s="60">
        <v>0</v>
      </c>
      <c r="GF28" s="60">
        <v>0</v>
      </c>
      <c r="GG28" s="61">
        <v>0</v>
      </c>
      <c r="GH28" s="62">
        <v>0</v>
      </c>
      <c r="GI28" s="78">
        <v>0</v>
      </c>
      <c r="GJ28" s="59">
        <v>0</v>
      </c>
      <c r="GK28" s="55">
        <v>0</v>
      </c>
      <c r="GL28" s="55">
        <v>0</v>
      </c>
      <c r="GM28" s="30">
        <v>0</v>
      </c>
      <c r="GN28" s="59">
        <v>0</v>
      </c>
      <c r="GO28" s="59">
        <v>0</v>
      </c>
      <c r="GP28" s="55">
        <v>0</v>
      </c>
      <c r="GQ28" s="55">
        <v>0</v>
      </c>
      <c r="GR28" s="30">
        <v>0</v>
      </c>
      <c r="GS28" s="59">
        <v>0</v>
      </c>
      <c r="GT28" s="59">
        <v>0</v>
      </c>
      <c r="GU28" s="55">
        <v>0</v>
      </c>
      <c r="GV28" s="55">
        <v>0</v>
      </c>
      <c r="GW28" s="30">
        <v>0</v>
      </c>
      <c r="GX28" s="59">
        <v>0</v>
      </c>
      <c r="GY28" s="59">
        <v>0</v>
      </c>
      <c r="GZ28" s="55">
        <v>0</v>
      </c>
      <c r="HA28" s="55">
        <v>0</v>
      </c>
      <c r="HB28" s="132">
        <v>0</v>
      </c>
      <c r="HC28" s="59">
        <v>0</v>
      </c>
      <c r="HD28" s="55">
        <v>0</v>
      </c>
      <c r="HE28" s="55">
        <v>0</v>
      </c>
      <c r="HF28" s="55">
        <v>0</v>
      </c>
      <c r="HG28" s="30">
        <v>0</v>
      </c>
      <c r="HH28" s="59">
        <v>0</v>
      </c>
      <c r="HI28" s="55">
        <v>0</v>
      </c>
      <c r="HJ28" s="59">
        <v>0</v>
      </c>
      <c r="HK28" s="107">
        <v>0</v>
      </c>
      <c r="HL28" s="78">
        <v>0</v>
      </c>
      <c r="HM28" s="59">
        <v>0</v>
      </c>
      <c r="HN28" s="55">
        <v>0</v>
      </c>
      <c r="HO28" s="55">
        <v>0</v>
      </c>
      <c r="HP28" s="91">
        <v>0</v>
      </c>
      <c r="HQ28" s="89">
        <v>0</v>
      </c>
      <c r="HR28" s="56">
        <v>0</v>
      </c>
      <c r="HS28" s="57">
        <v>0</v>
      </c>
      <c r="HT28" s="57">
        <v>0</v>
      </c>
      <c r="HU28" s="58">
        <v>0</v>
      </c>
      <c r="HV28" s="56">
        <v>0</v>
      </c>
      <c r="HW28" s="56">
        <v>0</v>
      </c>
      <c r="HX28" s="57">
        <v>0</v>
      </c>
      <c r="HY28" s="57">
        <v>0</v>
      </c>
      <c r="HZ28" s="58">
        <v>0</v>
      </c>
      <c r="IA28" s="56">
        <v>0</v>
      </c>
      <c r="IB28" s="56">
        <v>0</v>
      </c>
      <c r="IC28" s="57">
        <v>0</v>
      </c>
      <c r="ID28" s="57">
        <v>0</v>
      </c>
      <c r="IE28" s="58">
        <v>0</v>
      </c>
      <c r="IF28" s="56">
        <v>0</v>
      </c>
      <c r="IG28" s="56">
        <v>0</v>
      </c>
      <c r="IH28" s="57">
        <v>0</v>
      </c>
      <c r="II28" s="57">
        <v>0</v>
      </c>
      <c r="IJ28" s="58">
        <v>0</v>
      </c>
      <c r="IK28" s="56">
        <v>0</v>
      </c>
      <c r="IL28" s="56">
        <v>0</v>
      </c>
      <c r="IM28" s="57">
        <v>0</v>
      </c>
      <c r="IN28" s="57">
        <v>0</v>
      </c>
      <c r="IO28" s="58">
        <v>0</v>
      </c>
      <c r="IP28" s="56">
        <v>0</v>
      </c>
      <c r="IQ28" s="56">
        <v>0</v>
      </c>
      <c r="IR28" s="57">
        <v>0</v>
      </c>
      <c r="IS28" s="57">
        <v>0</v>
      </c>
      <c r="IT28" s="58">
        <v>0</v>
      </c>
      <c r="IU28" s="56">
        <v>0</v>
      </c>
      <c r="IV28" s="56">
        <v>0</v>
      </c>
      <c r="IW28" s="57">
        <v>0</v>
      </c>
      <c r="IX28" s="57">
        <v>0</v>
      </c>
      <c r="IY28" s="58">
        <v>0</v>
      </c>
      <c r="IZ28" s="56">
        <v>0</v>
      </c>
      <c r="JA28" s="56">
        <v>0</v>
      </c>
      <c r="JB28" s="57">
        <v>0</v>
      </c>
      <c r="JC28" s="57">
        <v>0</v>
      </c>
      <c r="JD28" s="58">
        <v>0</v>
      </c>
      <c r="JE28" s="56">
        <v>0</v>
      </c>
      <c r="JF28" s="56">
        <v>0</v>
      </c>
      <c r="JG28" s="57">
        <v>0</v>
      </c>
      <c r="JH28" s="57">
        <v>0</v>
      </c>
      <c r="JI28" s="58">
        <v>0</v>
      </c>
      <c r="JJ28" s="56">
        <v>0</v>
      </c>
      <c r="JK28" s="56">
        <v>0</v>
      </c>
      <c r="JL28" s="57">
        <v>0</v>
      </c>
      <c r="JM28" s="57">
        <v>0</v>
      </c>
      <c r="JN28" s="58">
        <v>0</v>
      </c>
      <c r="JO28" s="56">
        <v>0</v>
      </c>
      <c r="JP28" s="56">
        <v>0</v>
      </c>
      <c r="JQ28" s="57">
        <v>0</v>
      </c>
      <c r="JR28" s="57">
        <v>0</v>
      </c>
      <c r="JS28" s="58">
        <v>0</v>
      </c>
      <c r="JT28" s="56">
        <v>0</v>
      </c>
      <c r="JU28" s="56">
        <v>0</v>
      </c>
      <c r="JV28" s="57">
        <v>0</v>
      </c>
      <c r="JW28" s="57">
        <v>0</v>
      </c>
      <c r="JX28" s="58">
        <v>0</v>
      </c>
      <c r="JY28" s="56">
        <v>0</v>
      </c>
      <c r="JZ28" s="56">
        <v>0</v>
      </c>
      <c r="KA28" s="57">
        <v>0</v>
      </c>
      <c r="KB28" s="57">
        <v>0</v>
      </c>
      <c r="KC28" s="58">
        <v>0</v>
      </c>
      <c r="KD28" s="133">
        <v>0</v>
      </c>
      <c r="KE28" s="122">
        <v>0</v>
      </c>
      <c r="KF28" s="133">
        <v>0</v>
      </c>
      <c r="KG28" s="122">
        <v>0</v>
      </c>
      <c r="KH28" s="110">
        <v>0</v>
      </c>
      <c r="KI28" s="118">
        <v>0</v>
      </c>
      <c r="KJ28" s="133">
        <v>0</v>
      </c>
      <c r="KK28" s="123">
        <v>0</v>
      </c>
      <c r="KL28" s="134">
        <v>0</v>
      </c>
      <c r="KM28" s="110">
        <v>0</v>
      </c>
      <c r="KN28" s="133">
        <v>0</v>
      </c>
      <c r="KO28" s="133">
        <v>0</v>
      </c>
      <c r="KP28" s="123">
        <v>0</v>
      </c>
      <c r="KQ28" s="123">
        <v>0</v>
      </c>
      <c r="KR28" s="110">
        <v>0</v>
      </c>
      <c r="KS28" s="133">
        <v>0</v>
      </c>
      <c r="KT28" s="133">
        <v>0</v>
      </c>
      <c r="KU28" s="123">
        <v>0</v>
      </c>
      <c r="KV28" s="123">
        <v>0</v>
      </c>
      <c r="KW28" s="110">
        <v>0</v>
      </c>
      <c r="KX28" s="66">
        <v>0</v>
      </c>
      <c r="KY28" s="66">
        <v>0</v>
      </c>
      <c r="KZ28" s="57">
        <v>0</v>
      </c>
      <c r="LA28" s="90">
        <v>0</v>
      </c>
      <c r="LB28" s="78">
        <v>0</v>
      </c>
      <c r="LC28" s="59">
        <v>0</v>
      </c>
      <c r="LD28" s="55">
        <v>0</v>
      </c>
      <c r="LE28" s="55">
        <v>0</v>
      </c>
      <c r="LF28" s="30">
        <v>0</v>
      </c>
      <c r="LG28" s="135">
        <v>0</v>
      </c>
      <c r="LH28" s="135">
        <v>0</v>
      </c>
      <c r="LI28" s="135">
        <v>0</v>
      </c>
      <c r="LJ28" s="135">
        <v>0</v>
      </c>
      <c r="LK28" s="30">
        <v>0</v>
      </c>
      <c r="LL28" s="60">
        <v>0</v>
      </c>
      <c r="LM28" s="60">
        <v>0</v>
      </c>
      <c r="LN28" s="61">
        <v>0</v>
      </c>
      <c r="LO28" s="99">
        <v>0</v>
      </c>
      <c r="LP28" s="78">
        <v>0</v>
      </c>
      <c r="LQ28" s="59">
        <v>0</v>
      </c>
      <c r="LR28" s="55">
        <v>0</v>
      </c>
      <c r="LS28" s="55">
        <v>0</v>
      </c>
      <c r="LT28" s="30">
        <v>0</v>
      </c>
      <c r="LU28" s="59">
        <v>0</v>
      </c>
      <c r="LV28" s="59">
        <v>0</v>
      </c>
      <c r="LW28" s="55">
        <v>0</v>
      </c>
      <c r="LX28" s="55">
        <v>0</v>
      </c>
      <c r="LY28" s="30">
        <v>0</v>
      </c>
      <c r="LZ28" s="59">
        <v>0</v>
      </c>
      <c r="MA28" s="59">
        <v>0</v>
      </c>
      <c r="MB28" s="55">
        <v>0</v>
      </c>
      <c r="MC28" s="55">
        <v>0</v>
      </c>
      <c r="MD28" s="30">
        <v>0</v>
      </c>
      <c r="ME28" s="59">
        <v>0</v>
      </c>
      <c r="MF28" s="59">
        <v>0</v>
      </c>
      <c r="MG28" s="55">
        <v>0</v>
      </c>
      <c r="MH28" s="55">
        <v>0</v>
      </c>
      <c r="MI28" s="30">
        <v>0</v>
      </c>
      <c r="MJ28" s="59">
        <v>0</v>
      </c>
      <c r="MK28" s="59">
        <v>0</v>
      </c>
      <c r="ML28" s="55">
        <v>0</v>
      </c>
      <c r="MM28" s="55">
        <v>0</v>
      </c>
      <c r="MN28" s="30">
        <v>0</v>
      </c>
      <c r="MO28" s="60">
        <v>0</v>
      </c>
      <c r="MP28" s="60">
        <v>0</v>
      </c>
      <c r="MQ28" s="61">
        <v>0</v>
      </c>
      <c r="MR28" s="99">
        <v>0</v>
      </c>
      <c r="MS28" s="78">
        <v>0</v>
      </c>
      <c r="MT28" s="59">
        <v>0</v>
      </c>
      <c r="MU28" s="55">
        <v>0</v>
      </c>
      <c r="MV28" s="55">
        <v>0</v>
      </c>
      <c r="MW28" s="30">
        <v>0</v>
      </c>
      <c r="MX28" s="59">
        <v>0</v>
      </c>
      <c r="MY28" s="59">
        <v>0</v>
      </c>
      <c r="MZ28" s="55">
        <v>0</v>
      </c>
      <c r="NA28" s="55">
        <v>0</v>
      </c>
      <c r="NB28" s="30">
        <v>0</v>
      </c>
      <c r="NC28" s="60">
        <v>0</v>
      </c>
      <c r="ND28" s="60">
        <v>0</v>
      </c>
      <c r="NE28" s="61">
        <v>0</v>
      </c>
      <c r="NF28" s="79">
        <v>0</v>
      </c>
      <c r="NG28" s="78">
        <v>0</v>
      </c>
      <c r="NH28" s="78">
        <v>0</v>
      </c>
      <c r="NI28" s="124">
        <v>0</v>
      </c>
      <c r="NJ28" s="60">
        <v>0</v>
      </c>
      <c r="NK28" s="113">
        <v>0</v>
      </c>
      <c r="NL28" s="60">
        <v>0</v>
      </c>
      <c r="NM28" s="55">
        <v>0</v>
      </c>
      <c r="NN28" s="126">
        <v>0</v>
      </c>
      <c r="NO28" s="60">
        <v>0</v>
      </c>
      <c r="NP28" s="113">
        <v>0</v>
      </c>
      <c r="NQ28" s="60">
        <v>0</v>
      </c>
      <c r="NR28" s="60">
        <v>0</v>
      </c>
      <c r="NS28" s="124">
        <v>0</v>
      </c>
      <c r="NT28" s="153">
        <v>0</v>
      </c>
      <c r="NU28" s="78">
        <v>0</v>
      </c>
      <c r="NV28" s="59">
        <v>0</v>
      </c>
      <c r="NW28" s="55">
        <v>0</v>
      </c>
      <c r="NX28" s="55">
        <v>0</v>
      </c>
      <c r="NY28" s="91">
        <v>0</v>
      </c>
      <c r="NZ28" s="78">
        <v>0</v>
      </c>
      <c r="OA28" s="59">
        <v>0</v>
      </c>
      <c r="OB28" s="55">
        <v>0</v>
      </c>
      <c r="OC28" s="55">
        <v>0</v>
      </c>
      <c r="OD28" s="30">
        <v>0</v>
      </c>
      <c r="OE28" s="59">
        <v>0</v>
      </c>
      <c r="OF28" s="59">
        <v>0</v>
      </c>
      <c r="OG28" s="55">
        <v>0</v>
      </c>
      <c r="OH28" s="55">
        <v>0</v>
      </c>
      <c r="OI28" s="30">
        <v>0</v>
      </c>
      <c r="OJ28" s="60">
        <v>0</v>
      </c>
      <c r="OK28" s="60">
        <v>0</v>
      </c>
      <c r="OL28" s="61">
        <v>0</v>
      </c>
      <c r="OM28" s="99">
        <v>0</v>
      </c>
    </row>
    <row r="29" spans="1:403" s="29" customFormat="1">
      <c r="A29" s="105">
        <v>630107</v>
      </c>
      <c r="B29" s="27">
        <v>9001</v>
      </c>
      <c r="C29" s="106" t="s">
        <v>56</v>
      </c>
      <c r="D29" s="142">
        <v>701</v>
      </c>
      <c r="E29" s="56">
        <v>245</v>
      </c>
      <c r="F29" s="57">
        <v>124292.557</v>
      </c>
      <c r="G29" s="57">
        <v>45594.243999999999</v>
      </c>
      <c r="H29" s="91">
        <v>0.34950071326676174</v>
      </c>
      <c r="I29" s="89">
        <v>55</v>
      </c>
      <c r="J29" s="56">
        <v>21</v>
      </c>
      <c r="K29" s="57">
        <v>8209.85</v>
      </c>
      <c r="L29" s="57">
        <v>3134.67</v>
      </c>
      <c r="M29" s="58">
        <v>0.38181818181818183</v>
      </c>
      <c r="N29" s="56">
        <v>0</v>
      </c>
      <c r="O29" s="56">
        <v>0</v>
      </c>
      <c r="P29" s="57">
        <v>0</v>
      </c>
      <c r="Q29" s="57">
        <v>0</v>
      </c>
      <c r="R29" s="58">
        <v>0</v>
      </c>
      <c r="S29" s="56">
        <v>55</v>
      </c>
      <c r="T29" s="56">
        <v>21</v>
      </c>
      <c r="U29" s="57">
        <v>8209.85</v>
      </c>
      <c r="V29" s="90">
        <v>3134.67</v>
      </c>
      <c r="W29" s="78">
        <v>0</v>
      </c>
      <c r="X29" s="59">
        <v>0</v>
      </c>
      <c r="Y29" s="55">
        <v>0</v>
      </c>
      <c r="Z29" s="55">
        <v>0</v>
      </c>
      <c r="AA29" s="91">
        <v>0</v>
      </c>
      <c r="AB29" s="78">
        <v>0</v>
      </c>
      <c r="AC29" s="59">
        <v>0</v>
      </c>
      <c r="AD29" s="55">
        <v>0</v>
      </c>
      <c r="AE29" s="55">
        <v>0</v>
      </c>
      <c r="AF29" s="30">
        <v>0</v>
      </c>
      <c r="AG29" s="59">
        <v>0</v>
      </c>
      <c r="AH29" s="59">
        <v>0</v>
      </c>
      <c r="AI29" s="55">
        <v>0</v>
      </c>
      <c r="AJ29" s="55">
        <v>0</v>
      </c>
      <c r="AK29" s="30">
        <v>0</v>
      </c>
      <c r="AL29" s="60">
        <v>0</v>
      </c>
      <c r="AM29" s="60">
        <v>0</v>
      </c>
      <c r="AN29" s="61">
        <v>0</v>
      </c>
      <c r="AO29" s="99">
        <v>0</v>
      </c>
      <c r="AP29" s="78">
        <v>0</v>
      </c>
      <c r="AQ29" s="59">
        <v>0</v>
      </c>
      <c r="AR29" s="55">
        <v>0</v>
      </c>
      <c r="AS29" s="55">
        <v>0</v>
      </c>
      <c r="AT29" s="91">
        <v>0</v>
      </c>
      <c r="AU29" s="78">
        <v>0</v>
      </c>
      <c r="AV29" s="59">
        <v>0</v>
      </c>
      <c r="AW29" s="55">
        <v>0</v>
      </c>
      <c r="AX29" s="55">
        <v>0</v>
      </c>
      <c r="AY29" s="91">
        <v>0</v>
      </c>
      <c r="AZ29" s="78">
        <v>0</v>
      </c>
      <c r="BA29" s="59">
        <v>0</v>
      </c>
      <c r="BB29" s="55">
        <v>0</v>
      </c>
      <c r="BC29" s="55">
        <v>0</v>
      </c>
      <c r="BD29" s="30">
        <v>0</v>
      </c>
      <c r="BE29" s="59">
        <v>0</v>
      </c>
      <c r="BF29" s="59">
        <v>0</v>
      </c>
      <c r="BG29" s="55">
        <v>0</v>
      </c>
      <c r="BH29" s="55">
        <v>0</v>
      </c>
      <c r="BI29" s="30">
        <v>0</v>
      </c>
      <c r="BJ29" s="60">
        <v>0</v>
      </c>
      <c r="BK29" s="60">
        <v>0</v>
      </c>
      <c r="BL29" s="61">
        <v>0</v>
      </c>
      <c r="BM29" s="79">
        <v>0</v>
      </c>
      <c r="BN29" s="78">
        <v>0</v>
      </c>
      <c r="BO29" s="59">
        <v>0</v>
      </c>
      <c r="BP29" s="55">
        <v>0</v>
      </c>
      <c r="BQ29" s="55">
        <v>0</v>
      </c>
      <c r="BR29" s="30">
        <v>0</v>
      </c>
      <c r="BS29" s="59">
        <v>0</v>
      </c>
      <c r="BT29" s="59">
        <v>0</v>
      </c>
      <c r="BU29" s="55">
        <v>0</v>
      </c>
      <c r="BV29" s="55">
        <v>0</v>
      </c>
      <c r="BW29" s="30">
        <v>0</v>
      </c>
      <c r="BX29" s="59">
        <v>0</v>
      </c>
      <c r="BY29" s="59">
        <v>0</v>
      </c>
      <c r="BZ29" s="55">
        <v>0</v>
      </c>
      <c r="CA29" s="55">
        <v>0</v>
      </c>
      <c r="CB29" s="30">
        <v>0</v>
      </c>
      <c r="CC29" s="59">
        <v>0</v>
      </c>
      <c r="CD29" s="59">
        <v>0</v>
      </c>
      <c r="CE29" s="55">
        <v>0</v>
      </c>
      <c r="CF29" s="55">
        <v>0</v>
      </c>
      <c r="CG29" s="30">
        <v>0</v>
      </c>
      <c r="CH29" s="59">
        <v>10</v>
      </c>
      <c r="CI29" s="59">
        <v>4</v>
      </c>
      <c r="CJ29" s="55">
        <v>3424.74</v>
      </c>
      <c r="CK29" s="55">
        <v>1369.896</v>
      </c>
      <c r="CL29" s="30">
        <v>0.4</v>
      </c>
      <c r="CM29" s="59">
        <v>0</v>
      </c>
      <c r="CN29" s="59">
        <v>0</v>
      </c>
      <c r="CO29" s="55">
        <v>0</v>
      </c>
      <c r="CP29" s="55">
        <v>0</v>
      </c>
      <c r="CQ29" s="30">
        <v>0</v>
      </c>
      <c r="CR29" s="60">
        <v>10</v>
      </c>
      <c r="CS29" s="60">
        <v>4</v>
      </c>
      <c r="CT29" s="61">
        <v>3424.74</v>
      </c>
      <c r="CU29" s="99">
        <v>1369.896</v>
      </c>
      <c r="CV29" s="78">
        <v>0</v>
      </c>
      <c r="CW29" s="59">
        <v>0</v>
      </c>
      <c r="CX29" s="55">
        <v>0</v>
      </c>
      <c r="CY29" s="55">
        <v>0</v>
      </c>
      <c r="CZ29" s="30">
        <v>0</v>
      </c>
      <c r="DA29" s="59">
        <v>0</v>
      </c>
      <c r="DB29" s="59">
        <v>0</v>
      </c>
      <c r="DC29" s="55">
        <v>0</v>
      </c>
      <c r="DD29" s="55">
        <v>0</v>
      </c>
      <c r="DE29" s="30">
        <v>0</v>
      </c>
      <c r="DF29" s="60">
        <v>0</v>
      </c>
      <c r="DG29" s="60">
        <v>0</v>
      </c>
      <c r="DH29" s="61">
        <v>0</v>
      </c>
      <c r="DI29" s="99">
        <v>0</v>
      </c>
      <c r="DJ29" s="78">
        <v>0</v>
      </c>
      <c r="DK29" s="59">
        <v>0</v>
      </c>
      <c r="DL29" s="55">
        <v>0</v>
      </c>
      <c r="DM29" s="55">
        <v>0</v>
      </c>
      <c r="DN29" s="30">
        <v>0</v>
      </c>
      <c r="DO29" s="59">
        <v>0</v>
      </c>
      <c r="DP29" s="59">
        <v>0</v>
      </c>
      <c r="DQ29" s="55">
        <v>0</v>
      </c>
      <c r="DR29" s="55">
        <v>0</v>
      </c>
      <c r="DS29" s="30">
        <v>0</v>
      </c>
      <c r="DT29" s="59">
        <v>0</v>
      </c>
      <c r="DU29" s="59">
        <v>0</v>
      </c>
      <c r="DV29" s="55">
        <v>0</v>
      </c>
      <c r="DW29" s="55">
        <v>0</v>
      </c>
      <c r="DX29" s="30">
        <v>0</v>
      </c>
      <c r="DY29" s="59">
        <v>0</v>
      </c>
      <c r="DZ29" s="59">
        <v>0</v>
      </c>
      <c r="EA29" s="55">
        <v>0</v>
      </c>
      <c r="EB29" s="55">
        <v>0</v>
      </c>
      <c r="EC29" s="30">
        <v>0</v>
      </c>
      <c r="ED29" s="59">
        <v>0</v>
      </c>
      <c r="EE29" s="59">
        <v>0</v>
      </c>
      <c r="EF29" s="55">
        <v>0</v>
      </c>
      <c r="EG29" s="55">
        <v>0</v>
      </c>
      <c r="EH29" s="30">
        <v>0</v>
      </c>
      <c r="EI29" s="59">
        <v>0</v>
      </c>
      <c r="EJ29" s="59">
        <v>0</v>
      </c>
      <c r="EK29" s="55">
        <v>0</v>
      </c>
      <c r="EL29" s="55">
        <v>0</v>
      </c>
      <c r="EM29" s="30">
        <v>0</v>
      </c>
      <c r="EN29" s="117">
        <v>0</v>
      </c>
      <c r="EO29" s="125">
        <v>0</v>
      </c>
      <c r="EP29" s="125">
        <v>0</v>
      </c>
      <c r="EQ29" s="60">
        <v>0</v>
      </c>
      <c r="ER29" s="114">
        <v>0</v>
      </c>
      <c r="ES29" s="60">
        <v>0</v>
      </c>
      <c r="ET29" s="60">
        <v>0</v>
      </c>
      <c r="EU29" s="124">
        <v>0</v>
      </c>
      <c r="EV29" s="100">
        <v>0</v>
      </c>
      <c r="EW29" s="78">
        <v>2</v>
      </c>
      <c r="EX29" s="59">
        <v>0</v>
      </c>
      <c r="EY29" s="55">
        <v>264.79599999999999</v>
      </c>
      <c r="EZ29" s="55">
        <v>0</v>
      </c>
      <c r="FA29" s="30">
        <v>0</v>
      </c>
      <c r="FB29" s="59">
        <v>2</v>
      </c>
      <c r="FC29" s="59">
        <v>0</v>
      </c>
      <c r="FD29" s="55">
        <v>157.24600000000001</v>
      </c>
      <c r="FE29" s="55">
        <v>0</v>
      </c>
      <c r="FF29" s="30">
        <v>0</v>
      </c>
      <c r="FG29" s="59">
        <v>2</v>
      </c>
      <c r="FH29" s="59">
        <v>0</v>
      </c>
      <c r="FI29" s="55">
        <v>300.93200000000002</v>
      </c>
      <c r="FJ29" s="55">
        <v>0</v>
      </c>
      <c r="FK29" s="30">
        <v>0</v>
      </c>
      <c r="FL29" s="60">
        <v>6</v>
      </c>
      <c r="FM29" s="60">
        <v>0</v>
      </c>
      <c r="FN29" s="60">
        <v>722.97400000000005</v>
      </c>
      <c r="FO29" s="99">
        <v>0</v>
      </c>
      <c r="FP29" s="78">
        <v>0</v>
      </c>
      <c r="FQ29" s="59">
        <v>0</v>
      </c>
      <c r="FR29" s="55">
        <v>0</v>
      </c>
      <c r="FS29" s="55">
        <v>0</v>
      </c>
      <c r="FT29" s="30">
        <v>0</v>
      </c>
      <c r="FU29" s="59">
        <v>0</v>
      </c>
      <c r="FV29" s="59">
        <v>0</v>
      </c>
      <c r="FW29" s="55">
        <v>0</v>
      </c>
      <c r="FX29" s="55">
        <v>0</v>
      </c>
      <c r="FY29" s="30">
        <v>0</v>
      </c>
      <c r="FZ29" s="59">
        <v>0</v>
      </c>
      <c r="GA29" s="59">
        <v>0</v>
      </c>
      <c r="GB29" s="59">
        <v>0</v>
      </c>
      <c r="GC29" s="59">
        <v>0</v>
      </c>
      <c r="GD29" s="30">
        <v>0</v>
      </c>
      <c r="GE29" s="60">
        <v>0</v>
      </c>
      <c r="GF29" s="60">
        <v>0</v>
      </c>
      <c r="GG29" s="61">
        <v>0</v>
      </c>
      <c r="GH29" s="62">
        <v>0</v>
      </c>
      <c r="GI29" s="78">
        <v>0</v>
      </c>
      <c r="GJ29" s="59">
        <v>0</v>
      </c>
      <c r="GK29" s="55">
        <v>0</v>
      </c>
      <c r="GL29" s="55">
        <v>0</v>
      </c>
      <c r="GM29" s="30">
        <v>0</v>
      </c>
      <c r="GN29" s="59">
        <v>0</v>
      </c>
      <c r="GO29" s="59">
        <v>0</v>
      </c>
      <c r="GP29" s="55">
        <v>0</v>
      </c>
      <c r="GQ29" s="55">
        <v>0</v>
      </c>
      <c r="GR29" s="30">
        <v>0</v>
      </c>
      <c r="GS29" s="59">
        <v>0</v>
      </c>
      <c r="GT29" s="59">
        <v>0</v>
      </c>
      <c r="GU29" s="55">
        <v>0</v>
      </c>
      <c r="GV29" s="55">
        <v>0</v>
      </c>
      <c r="GW29" s="30">
        <v>0</v>
      </c>
      <c r="GX29" s="59">
        <v>0</v>
      </c>
      <c r="GY29" s="59">
        <v>0</v>
      </c>
      <c r="GZ29" s="55">
        <v>0</v>
      </c>
      <c r="HA29" s="55">
        <v>0</v>
      </c>
      <c r="HB29" s="132">
        <v>0</v>
      </c>
      <c r="HC29" s="59">
        <v>0</v>
      </c>
      <c r="HD29" s="55">
        <v>0</v>
      </c>
      <c r="HE29" s="55">
        <v>0</v>
      </c>
      <c r="HF29" s="55">
        <v>0</v>
      </c>
      <c r="HG29" s="30">
        <v>0</v>
      </c>
      <c r="HH29" s="59">
        <v>0</v>
      </c>
      <c r="HI29" s="55">
        <v>0</v>
      </c>
      <c r="HJ29" s="59">
        <v>0</v>
      </c>
      <c r="HK29" s="107">
        <v>0</v>
      </c>
      <c r="HL29" s="78">
        <v>0</v>
      </c>
      <c r="HM29" s="59">
        <v>0</v>
      </c>
      <c r="HN29" s="55">
        <v>0</v>
      </c>
      <c r="HO29" s="55">
        <v>0</v>
      </c>
      <c r="HP29" s="91">
        <v>0</v>
      </c>
      <c r="HQ29" s="89">
        <v>0</v>
      </c>
      <c r="HR29" s="56">
        <v>0</v>
      </c>
      <c r="HS29" s="57">
        <v>0</v>
      </c>
      <c r="HT29" s="57">
        <v>0</v>
      </c>
      <c r="HU29" s="58">
        <v>0</v>
      </c>
      <c r="HV29" s="56">
        <v>0</v>
      </c>
      <c r="HW29" s="56">
        <v>0</v>
      </c>
      <c r="HX29" s="57">
        <v>0</v>
      </c>
      <c r="HY29" s="57">
        <v>0</v>
      </c>
      <c r="HZ29" s="58">
        <v>0</v>
      </c>
      <c r="IA29" s="56">
        <v>0</v>
      </c>
      <c r="IB29" s="56">
        <v>0</v>
      </c>
      <c r="IC29" s="57">
        <v>0</v>
      </c>
      <c r="ID29" s="57">
        <v>0</v>
      </c>
      <c r="IE29" s="58">
        <v>0</v>
      </c>
      <c r="IF29" s="56">
        <v>0</v>
      </c>
      <c r="IG29" s="56">
        <v>0</v>
      </c>
      <c r="IH29" s="57">
        <v>0</v>
      </c>
      <c r="II29" s="57">
        <v>0</v>
      </c>
      <c r="IJ29" s="58">
        <v>0</v>
      </c>
      <c r="IK29" s="56">
        <v>0</v>
      </c>
      <c r="IL29" s="56">
        <v>0</v>
      </c>
      <c r="IM29" s="57">
        <v>0</v>
      </c>
      <c r="IN29" s="57">
        <v>0</v>
      </c>
      <c r="IO29" s="58">
        <v>0</v>
      </c>
      <c r="IP29" s="56">
        <v>0</v>
      </c>
      <c r="IQ29" s="56">
        <v>0</v>
      </c>
      <c r="IR29" s="57">
        <v>0</v>
      </c>
      <c r="IS29" s="57">
        <v>0</v>
      </c>
      <c r="IT29" s="58">
        <v>0</v>
      </c>
      <c r="IU29" s="56">
        <v>70</v>
      </c>
      <c r="IV29" s="56">
        <v>10</v>
      </c>
      <c r="IW29" s="57">
        <v>9082.2900000000009</v>
      </c>
      <c r="IX29" s="57">
        <v>1297.47</v>
      </c>
      <c r="IY29" s="58">
        <v>0.14285714285714285</v>
      </c>
      <c r="IZ29" s="56">
        <v>70</v>
      </c>
      <c r="JA29" s="56">
        <v>4</v>
      </c>
      <c r="JB29" s="57">
        <v>10798.06</v>
      </c>
      <c r="JC29" s="57">
        <v>617.03200000000004</v>
      </c>
      <c r="JD29" s="58">
        <v>5.7142857142857141E-2</v>
      </c>
      <c r="JE29" s="56">
        <v>60</v>
      </c>
      <c r="JF29" s="56">
        <v>1</v>
      </c>
      <c r="JG29" s="57">
        <v>11515.56</v>
      </c>
      <c r="JH29" s="57">
        <v>191.92599999999999</v>
      </c>
      <c r="JI29" s="58">
        <v>1.6666666666666666E-2</v>
      </c>
      <c r="JJ29" s="56">
        <v>0</v>
      </c>
      <c r="JK29" s="56">
        <v>0</v>
      </c>
      <c r="JL29" s="57">
        <v>0</v>
      </c>
      <c r="JM29" s="57">
        <v>0</v>
      </c>
      <c r="JN29" s="58">
        <v>0</v>
      </c>
      <c r="JO29" s="56">
        <v>0</v>
      </c>
      <c r="JP29" s="56">
        <v>0</v>
      </c>
      <c r="JQ29" s="57">
        <v>0</v>
      </c>
      <c r="JR29" s="57">
        <v>0</v>
      </c>
      <c r="JS29" s="58">
        <v>0</v>
      </c>
      <c r="JT29" s="56">
        <v>0</v>
      </c>
      <c r="JU29" s="56">
        <v>0</v>
      </c>
      <c r="JV29" s="57">
        <v>0</v>
      </c>
      <c r="JW29" s="57">
        <v>0</v>
      </c>
      <c r="JX29" s="58">
        <v>0</v>
      </c>
      <c r="JY29" s="56">
        <v>0</v>
      </c>
      <c r="JZ29" s="56">
        <v>0</v>
      </c>
      <c r="KA29" s="57">
        <v>0</v>
      </c>
      <c r="KB29" s="57">
        <v>0</v>
      </c>
      <c r="KC29" s="58">
        <v>0</v>
      </c>
      <c r="KD29" s="133">
        <v>0</v>
      </c>
      <c r="KE29" s="122">
        <v>0</v>
      </c>
      <c r="KF29" s="133">
        <v>0</v>
      </c>
      <c r="KG29" s="122">
        <v>0</v>
      </c>
      <c r="KH29" s="110">
        <v>0</v>
      </c>
      <c r="KI29" s="118">
        <v>0</v>
      </c>
      <c r="KJ29" s="133">
        <v>0</v>
      </c>
      <c r="KK29" s="123">
        <v>0</v>
      </c>
      <c r="KL29" s="134">
        <v>0</v>
      </c>
      <c r="KM29" s="110">
        <v>0</v>
      </c>
      <c r="KN29" s="133">
        <v>0</v>
      </c>
      <c r="KO29" s="133">
        <v>0</v>
      </c>
      <c r="KP29" s="123">
        <v>0</v>
      </c>
      <c r="KQ29" s="123">
        <v>0</v>
      </c>
      <c r="KR29" s="110">
        <v>0</v>
      </c>
      <c r="KS29" s="133">
        <v>0</v>
      </c>
      <c r="KT29" s="133">
        <v>0</v>
      </c>
      <c r="KU29" s="123">
        <v>0</v>
      </c>
      <c r="KV29" s="123">
        <v>0</v>
      </c>
      <c r="KW29" s="110">
        <v>0</v>
      </c>
      <c r="KX29" s="66">
        <v>200</v>
      </c>
      <c r="KY29" s="66">
        <v>15</v>
      </c>
      <c r="KZ29" s="57">
        <v>31395.909999999996</v>
      </c>
      <c r="LA29" s="90">
        <v>2106.4279999999999</v>
      </c>
      <c r="LB29" s="78">
        <v>0</v>
      </c>
      <c r="LC29" s="59">
        <v>0</v>
      </c>
      <c r="LD29" s="55">
        <v>0</v>
      </c>
      <c r="LE29" s="55">
        <v>0</v>
      </c>
      <c r="LF29" s="30">
        <v>0</v>
      </c>
      <c r="LG29" s="135">
        <v>0</v>
      </c>
      <c r="LH29" s="135">
        <v>0</v>
      </c>
      <c r="LI29" s="135">
        <v>0</v>
      </c>
      <c r="LJ29" s="135">
        <v>0</v>
      </c>
      <c r="LK29" s="30">
        <v>0</v>
      </c>
      <c r="LL29" s="60">
        <v>0</v>
      </c>
      <c r="LM29" s="60">
        <v>0</v>
      </c>
      <c r="LN29" s="61">
        <v>0</v>
      </c>
      <c r="LO29" s="99">
        <v>0</v>
      </c>
      <c r="LP29" s="78">
        <v>200</v>
      </c>
      <c r="LQ29" s="59">
        <v>115</v>
      </c>
      <c r="LR29" s="55">
        <v>31312.6</v>
      </c>
      <c r="LS29" s="55">
        <v>18004.744999999999</v>
      </c>
      <c r="LT29" s="30">
        <v>0.57499999999999996</v>
      </c>
      <c r="LU29" s="59">
        <v>20</v>
      </c>
      <c r="LV29" s="59">
        <v>16</v>
      </c>
      <c r="LW29" s="55">
        <v>6380.36</v>
      </c>
      <c r="LX29" s="55">
        <v>5104.2879999999996</v>
      </c>
      <c r="LY29" s="30">
        <v>0.8</v>
      </c>
      <c r="LZ29" s="59">
        <v>120</v>
      </c>
      <c r="MA29" s="59">
        <v>29</v>
      </c>
      <c r="MB29" s="55">
        <v>22213.32</v>
      </c>
      <c r="MC29" s="55">
        <v>5368.2190000000001</v>
      </c>
      <c r="MD29" s="30">
        <v>0.24166666666666667</v>
      </c>
      <c r="ME29" s="59">
        <v>70</v>
      </c>
      <c r="MF29" s="59">
        <v>38</v>
      </c>
      <c r="MG29" s="55">
        <v>17190.740000000002</v>
      </c>
      <c r="MH29" s="55">
        <v>9332.116</v>
      </c>
      <c r="MI29" s="30">
        <v>0.54285714285714282</v>
      </c>
      <c r="MJ29" s="59">
        <v>0</v>
      </c>
      <c r="MK29" s="59">
        <v>0</v>
      </c>
      <c r="ML29" s="55">
        <v>0</v>
      </c>
      <c r="MM29" s="55">
        <v>0</v>
      </c>
      <c r="MN29" s="30">
        <v>0</v>
      </c>
      <c r="MO29" s="60">
        <v>410</v>
      </c>
      <c r="MP29" s="60">
        <v>198</v>
      </c>
      <c r="MQ29" s="61">
        <v>77097.02</v>
      </c>
      <c r="MR29" s="99">
        <v>37809.368000000002</v>
      </c>
      <c r="MS29" s="78">
        <v>5</v>
      </c>
      <c r="MT29" s="59">
        <v>2</v>
      </c>
      <c r="MU29" s="55">
        <v>552.55499999999995</v>
      </c>
      <c r="MV29" s="55">
        <v>221.02199999999999</v>
      </c>
      <c r="MW29" s="30">
        <v>0.4</v>
      </c>
      <c r="MX29" s="59">
        <v>2</v>
      </c>
      <c r="MY29" s="59">
        <v>1</v>
      </c>
      <c r="MZ29" s="55">
        <v>325.58</v>
      </c>
      <c r="NA29" s="55">
        <v>162.79</v>
      </c>
      <c r="NB29" s="30">
        <v>0.5</v>
      </c>
      <c r="NC29" s="60">
        <v>7</v>
      </c>
      <c r="ND29" s="60">
        <v>3</v>
      </c>
      <c r="NE29" s="61">
        <v>878.13499999999999</v>
      </c>
      <c r="NF29" s="79">
        <v>383.81200000000001</v>
      </c>
      <c r="NG29" s="78">
        <v>10</v>
      </c>
      <c r="NH29" s="78">
        <v>3</v>
      </c>
      <c r="NI29" s="124">
        <v>1937.18</v>
      </c>
      <c r="NJ29" s="60">
        <v>581.154</v>
      </c>
      <c r="NK29" s="113">
        <v>0.3</v>
      </c>
      <c r="NL29" s="60">
        <v>3</v>
      </c>
      <c r="NM29" s="55">
        <v>1</v>
      </c>
      <c r="NN29" s="126">
        <v>626.74800000000005</v>
      </c>
      <c r="NO29" s="60">
        <v>208.916</v>
      </c>
      <c r="NP29" s="113">
        <v>0.33333333333333331</v>
      </c>
      <c r="NQ29" s="60">
        <v>13</v>
      </c>
      <c r="NR29" s="60">
        <v>4</v>
      </c>
      <c r="NS29" s="124">
        <v>2563.9279999999999</v>
      </c>
      <c r="NT29" s="153">
        <v>790.06999999999994</v>
      </c>
      <c r="NU29" s="78">
        <v>0</v>
      </c>
      <c r="NV29" s="59">
        <v>0</v>
      </c>
      <c r="NW29" s="55">
        <v>0</v>
      </c>
      <c r="NX29" s="55">
        <v>0</v>
      </c>
      <c r="NY29" s="91">
        <v>0</v>
      </c>
      <c r="NZ29" s="78">
        <v>0</v>
      </c>
      <c r="OA29" s="59">
        <v>0</v>
      </c>
      <c r="OB29" s="55">
        <v>0</v>
      </c>
      <c r="OC29" s="55">
        <v>0</v>
      </c>
      <c r="OD29" s="30">
        <v>0</v>
      </c>
      <c r="OE29" s="59">
        <v>0</v>
      </c>
      <c r="OF29" s="59">
        <v>0</v>
      </c>
      <c r="OG29" s="55">
        <v>0</v>
      </c>
      <c r="OH29" s="55">
        <v>0</v>
      </c>
      <c r="OI29" s="30">
        <v>0</v>
      </c>
      <c r="OJ29" s="60">
        <v>0</v>
      </c>
      <c r="OK29" s="60">
        <v>0</v>
      </c>
      <c r="OL29" s="61">
        <v>0</v>
      </c>
      <c r="OM29" s="99">
        <v>0</v>
      </c>
    </row>
    <row r="30" spans="1:403" s="29" customFormat="1">
      <c r="A30" s="105">
        <v>630112</v>
      </c>
      <c r="B30" s="27">
        <v>9401</v>
      </c>
      <c r="C30" s="106" t="s">
        <v>42</v>
      </c>
      <c r="D30" s="142">
        <v>550</v>
      </c>
      <c r="E30" s="56">
        <v>232</v>
      </c>
      <c r="F30" s="57">
        <v>98585.58</v>
      </c>
      <c r="G30" s="57">
        <v>39610.625999999997</v>
      </c>
      <c r="H30" s="91">
        <v>0.42181818181818181</v>
      </c>
      <c r="I30" s="89">
        <v>0</v>
      </c>
      <c r="J30" s="56">
        <v>0</v>
      </c>
      <c r="K30" s="57">
        <v>0</v>
      </c>
      <c r="L30" s="57">
        <v>0</v>
      </c>
      <c r="M30" s="58">
        <v>0</v>
      </c>
      <c r="N30" s="56">
        <v>0</v>
      </c>
      <c r="O30" s="56">
        <v>0</v>
      </c>
      <c r="P30" s="57">
        <v>0</v>
      </c>
      <c r="Q30" s="57">
        <v>0</v>
      </c>
      <c r="R30" s="58">
        <v>0</v>
      </c>
      <c r="S30" s="56">
        <v>0</v>
      </c>
      <c r="T30" s="56">
        <v>0</v>
      </c>
      <c r="U30" s="57">
        <v>0</v>
      </c>
      <c r="V30" s="90">
        <v>0</v>
      </c>
      <c r="W30" s="78">
        <v>0</v>
      </c>
      <c r="X30" s="59">
        <v>0</v>
      </c>
      <c r="Y30" s="55">
        <v>0</v>
      </c>
      <c r="Z30" s="55">
        <v>0</v>
      </c>
      <c r="AA30" s="91">
        <v>0</v>
      </c>
      <c r="AB30" s="78">
        <v>0</v>
      </c>
      <c r="AC30" s="59">
        <v>0</v>
      </c>
      <c r="AD30" s="55">
        <v>0</v>
      </c>
      <c r="AE30" s="55">
        <v>0</v>
      </c>
      <c r="AF30" s="30">
        <v>0</v>
      </c>
      <c r="AG30" s="59">
        <v>0</v>
      </c>
      <c r="AH30" s="59">
        <v>0</v>
      </c>
      <c r="AI30" s="55">
        <v>0</v>
      </c>
      <c r="AJ30" s="55">
        <v>0</v>
      </c>
      <c r="AK30" s="30">
        <v>0</v>
      </c>
      <c r="AL30" s="60">
        <v>0</v>
      </c>
      <c r="AM30" s="60">
        <v>0</v>
      </c>
      <c r="AN30" s="61">
        <v>0</v>
      </c>
      <c r="AO30" s="99">
        <v>0</v>
      </c>
      <c r="AP30" s="78">
        <v>0</v>
      </c>
      <c r="AQ30" s="59">
        <v>0</v>
      </c>
      <c r="AR30" s="55">
        <v>0</v>
      </c>
      <c r="AS30" s="55">
        <v>0</v>
      </c>
      <c r="AT30" s="91">
        <v>0</v>
      </c>
      <c r="AU30" s="78">
        <v>0</v>
      </c>
      <c r="AV30" s="59">
        <v>0</v>
      </c>
      <c r="AW30" s="55">
        <v>0</v>
      </c>
      <c r="AX30" s="55">
        <v>0</v>
      </c>
      <c r="AY30" s="91">
        <v>0</v>
      </c>
      <c r="AZ30" s="78">
        <v>0</v>
      </c>
      <c r="BA30" s="59">
        <v>0</v>
      </c>
      <c r="BB30" s="55">
        <v>0</v>
      </c>
      <c r="BC30" s="55">
        <v>0</v>
      </c>
      <c r="BD30" s="30">
        <v>0</v>
      </c>
      <c r="BE30" s="59">
        <v>0</v>
      </c>
      <c r="BF30" s="59">
        <v>0</v>
      </c>
      <c r="BG30" s="55">
        <v>0</v>
      </c>
      <c r="BH30" s="55">
        <v>0</v>
      </c>
      <c r="BI30" s="30">
        <v>0</v>
      </c>
      <c r="BJ30" s="60">
        <v>0</v>
      </c>
      <c r="BK30" s="60">
        <v>0</v>
      </c>
      <c r="BL30" s="61">
        <v>0</v>
      </c>
      <c r="BM30" s="79">
        <v>0</v>
      </c>
      <c r="BN30" s="78">
        <v>0</v>
      </c>
      <c r="BO30" s="59">
        <v>0</v>
      </c>
      <c r="BP30" s="55">
        <v>0</v>
      </c>
      <c r="BQ30" s="55">
        <v>0</v>
      </c>
      <c r="BR30" s="30">
        <v>0</v>
      </c>
      <c r="BS30" s="59">
        <v>0</v>
      </c>
      <c r="BT30" s="59">
        <v>0</v>
      </c>
      <c r="BU30" s="55">
        <v>0</v>
      </c>
      <c r="BV30" s="55">
        <v>0</v>
      </c>
      <c r="BW30" s="30">
        <v>0</v>
      </c>
      <c r="BX30" s="59">
        <v>0</v>
      </c>
      <c r="BY30" s="59">
        <v>0</v>
      </c>
      <c r="BZ30" s="55">
        <v>0</v>
      </c>
      <c r="CA30" s="55">
        <v>0</v>
      </c>
      <c r="CB30" s="30">
        <v>0</v>
      </c>
      <c r="CC30" s="59">
        <v>0</v>
      </c>
      <c r="CD30" s="59">
        <v>0</v>
      </c>
      <c r="CE30" s="55">
        <v>0</v>
      </c>
      <c r="CF30" s="55">
        <v>0</v>
      </c>
      <c r="CG30" s="30">
        <v>0</v>
      </c>
      <c r="CH30" s="59">
        <v>0</v>
      </c>
      <c r="CI30" s="59">
        <v>0</v>
      </c>
      <c r="CJ30" s="55">
        <v>0</v>
      </c>
      <c r="CK30" s="55">
        <v>0</v>
      </c>
      <c r="CL30" s="30">
        <v>0</v>
      </c>
      <c r="CM30" s="59">
        <v>0</v>
      </c>
      <c r="CN30" s="59">
        <v>0</v>
      </c>
      <c r="CO30" s="55">
        <v>0</v>
      </c>
      <c r="CP30" s="55">
        <v>0</v>
      </c>
      <c r="CQ30" s="30">
        <v>0</v>
      </c>
      <c r="CR30" s="60">
        <v>0</v>
      </c>
      <c r="CS30" s="60">
        <v>0</v>
      </c>
      <c r="CT30" s="61">
        <v>0</v>
      </c>
      <c r="CU30" s="99">
        <v>0</v>
      </c>
      <c r="CV30" s="78">
        <v>0</v>
      </c>
      <c r="CW30" s="59">
        <v>0</v>
      </c>
      <c r="CX30" s="55">
        <v>0</v>
      </c>
      <c r="CY30" s="55">
        <v>0</v>
      </c>
      <c r="CZ30" s="30">
        <v>0</v>
      </c>
      <c r="DA30" s="59">
        <v>0</v>
      </c>
      <c r="DB30" s="59">
        <v>0</v>
      </c>
      <c r="DC30" s="55">
        <v>0</v>
      </c>
      <c r="DD30" s="55">
        <v>0</v>
      </c>
      <c r="DE30" s="30">
        <v>0</v>
      </c>
      <c r="DF30" s="60">
        <v>0</v>
      </c>
      <c r="DG30" s="60">
        <v>0</v>
      </c>
      <c r="DH30" s="61">
        <v>0</v>
      </c>
      <c r="DI30" s="99">
        <v>0</v>
      </c>
      <c r="DJ30" s="78">
        <v>2</v>
      </c>
      <c r="DK30" s="59">
        <v>0</v>
      </c>
      <c r="DL30" s="55">
        <v>441.72</v>
      </c>
      <c r="DM30" s="55">
        <v>0</v>
      </c>
      <c r="DN30" s="30">
        <v>0</v>
      </c>
      <c r="DO30" s="59">
        <v>0</v>
      </c>
      <c r="DP30" s="59">
        <v>0</v>
      </c>
      <c r="DQ30" s="55">
        <v>0</v>
      </c>
      <c r="DR30" s="55">
        <v>0</v>
      </c>
      <c r="DS30" s="30">
        <v>0</v>
      </c>
      <c r="DT30" s="59">
        <v>0</v>
      </c>
      <c r="DU30" s="59">
        <v>0</v>
      </c>
      <c r="DV30" s="55">
        <v>0</v>
      </c>
      <c r="DW30" s="55">
        <v>0</v>
      </c>
      <c r="DX30" s="30">
        <v>0</v>
      </c>
      <c r="DY30" s="59">
        <v>0</v>
      </c>
      <c r="DZ30" s="59">
        <v>0</v>
      </c>
      <c r="EA30" s="55">
        <v>0</v>
      </c>
      <c r="EB30" s="55">
        <v>0</v>
      </c>
      <c r="EC30" s="30">
        <v>0</v>
      </c>
      <c r="ED30" s="59">
        <v>0</v>
      </c>
      <c r="EE30" s="59">
        <v>0</v>
      </c>
      <c r="EF30" s="55">
        <v>0</v>
      </c>
      <c r="EG30" s="55">
        <v>0</v>
      </c>
      <c r="EH30" s="30">
        <v>0</v>
      </c>
      <c r="EI30" s="59">
        <v>0</v>
      </c>
      <c r="EJ30" s="59">
        <v>0</v>
      </c>
      <c r="EK30" s="55">
        <v>0</v>
      </c>
      <c r="EL30" s="55">
        <v>0</v>
      </c>
      <c r="EM30" s="30">
        <v>0</v>
      </c>
      <c r="EN30" s="117">
        <v>0</v>
      </c>
      <c r="EO30" s="125">
        <v>0</v>
      </c>
      <c r="EP30" s="125">
        <v>0</v>
      </c>
      <c r="EQ30" s="60">
        <v>0</v>
      </c>
      <c r="ER30" s="114">
        <v>0</v>
      </c>
      <c r="ES30" s="60">
        <v>2</v>
      </c>
      <c r="ET30" s="60">
        <v>0</v>
      </c>
      <c r="EU30" s="124">
        <v>441.72</v>
      </c>
      <c r="EV30" s="100">
        <v>0</v>
      </c>
      <c r="EW30" s="78">
        <v>0</v>
      </c>
      <c r="EX30" s="59">
        <v>0</v>
      </c>
      <c r="EY30" s="55">
        <v>0</v>
      </c>
      <c r="EZ30" s="55">
        <v>0</v>
      </c>
      <c r="FA30" s="30">
        <v>0</v>
      </c>
      <c r="FB30" s="59">
        <v>0</v>
      </c>
      <c r="FC30" s="59">
        <v>0</v>
      </c>
      <c r="FD30" s="55">
        <v>0</v>
      </c>
      <c r="FE30" s="55">
        <v>0</v>
      </c>
      <c r="FF30" s="30">
        <v>0</v>
      </c>
      <c r="FG30" s="59">
        <v>0</v>
      </c>
      <c r="FH30" s="59">
        <v>0</v>
      </c>
      <c r="FI30" s="55">
        <v>0</v>
      </c>
      <c r="FJ30" s="55">
        <v>0</v>
      </c>
      <c r="FK30" s="30">
        <v>0</v>
      </c>
      <c r="FL30" s="60">
        <v>0</v>
      </c>
      <c r="FM30" s="60">
        <v>0</v>
      </c>
      <c r="FN30" s="60">
        <v>0</v>
      </c>
      <c r="FO30" s="99">
        <v>0</v>
      </c>
      <c r="FP30" s="78">
        <v>0</v>
      </c>
      <c r="FQ30" s="59">
        <v>0</v>
      </c>
      <c r="FR30" s="55">
        <v>0</v>
      </c>
      <c r="FS30" s="55">
        <v>0</v>
      </c>
      <c r="FT30" s="30">
        <v>0</v>
      </c>
      <c r="FU30" s="59">
        <v>0</v>
      </c>
      <c r="FV30" s="59">
        <v>0</v>
      </c>
      <c r="FW30" s="55">
        <v>0</v>
      </c>
      <c r="FX30" s="55">
        <v>0</v>
      </c>
      <c r="FY30" s="30">
        <v>0</v>
      </c>
      <c r="FZ30" s="59">
        <v>0</v>
      </c>
      <c r="GA30" s="59">
        <v>0</v>
      </c>
      <c r="GB30" s="59">
        <v>0</v>
      </c>
      <c r="GC30" s="59">
        <v>0</v>
      </c>
      <c r="GD30" s="30">
        <v>0</v>
      </c>
      <c r="GE30" s="60">
        <v>0</v>
      </c>
      <c r="GF30" s="60">
        <v>0</v>
      </c>
      <c r="GG30" s="61">
        <v>0</v>
      </c>
      <c r="GH30" s="62">
        <v>0</v>
      </c>
      <c r="GI30" s="78">
        <v>0</v>
      </c>
      <c r="GJ30" s="59">
        <v>0</v>
      </c>
      <c r="GK30" s="55">
        <v>0</v>
      </c>
      <c r="GL30" s="55">
        <v>0</v>
      </c>
      <c r="GM30" s="30">
        <v>0</v>
      </c>
      <c r="GN30" s="59">
        <v>0</v>
      </c>
      <c r="GO30" s="59">
        <v>0</v>
      </c>
      <c r="GP30" s="55">
        <v>0</v>
      </c>
      <c r="GQ30" s="55">
        <v>0</v>
      </c>
      <c r="GR30" s="30">
        <v>0</v>
      </c>
      <c r="GS30" s="59">
        <v>0</v>
      </c>
      <c r="GT30" s="59">
        <v>0</v>
      </c>
      <c r="GU30" s="55">
        <v>0</v>
      </c>
      <c r="GV30" s="55">
        <v>0</v>
      </c>
      <c r="GW30" s="30">
        <v>0</v>
      </c>
      <c r="GX30" s="59">
        <v>0</v>
      </c>
      <c r="GY30" s="59">
        <v>0</v>
      </c>
      <c r="GZ30" s="55">
        <v>0</v>
      </c>
      <c r="HA30" s="55">
        <v>0</v>
      </c>
      <c r="HB30" s="132">
        <v>0</v>
      </c>
      <c r="HC30" s="59">
        <v>0</v>
      </c>
      <c r="HD30" s="55">
        <v>0</v>
      </c>
      <c r="HE30" s="55">
        <v>0</v>
      </c>
      <c r="HF30" s="55">
        <v>0</v>
      </c>
      <c r="HG30" s="30">
        <v>0</v>
      </c>
      <c r="HH30" s="59">
        <v>0</v>
      </c>
      <c r="HI30" s="55">
        <v>0</v>
      </c>
      <c r="HJ30" s="59">
        <v>0</v>
      </c>
      <c r="HK30" s="107">
        <v>0</v>
      </c>
      <c r="HL30" s="78">
        <v>0</v>
      </c>
      <c r="HM30" s="59">
        <v>0</v>
      </c>
      <c r="HN30" s="55">
        <v>0</v>
      </c>
      <c r="HO30" s="55">
        <v>0</v>
      </c>
      <c r="HP30" s="91">
        <v>0</v>
      </c>
      <c r="HQ30" s="89">
        <v>120</v>
      </c>
      <c r="HR30" s="56">
        <v>41</v>
      </c>
      <c r="HS30" s="57">
        <v>22225.68</v>
      </c>
      <c r="HT30" s="57">
        <v>7593.7740000000003</v>
      </c>
      <c r="HU30" s="58">
        <v>0.34166666666666667</v>
      </c>
      <c r="HV30" s="56">
        <v>90</v>
      </c>
      <c r="HW30" s="56">
        <v>20</v>
      </c>
      <c r="HX30" s="57">
        <v>19328.04</v>
      </c>
      <c r="HY30" s="57">
        <v>4295.12</v>
      </c>
      <c r="HZ30" s="58">
        <v>0.22222222222222221</v>
      </c>
      <c r="IA30" s="56">
        <v>40</v>
      </c>
      <c r="IB30" s="56">
        <v>10</v>
      </c>
      <c r="IC30" s="57">
        <v>9765.44</v>
      </c>
      <c r="ID30" s="57">
        <v>2441.36</v>
      </c>
      <c r="IE30" s="58">
        <v>0.25</v>
      </c>
      <c r="IF30" s="56">
        <v>160</v>
      </c>
      <c r="IG30" s="56">
        <v>95</v>
      </c>
      <c r="IH30" s="57">
        <v>22041.919999999998</v>
      </c>
      <c r="II30" s="57">
        <v>13087.39</v>
      </c>
      <c r="IJ30" s="58">
        <v>0.59375</v>
      </c>
      <c r="IK30" s="56">
        <v>90</v>
      </c>
      <c r="IL30" s="56">
        <v>39</v>
      </c>
      <c r="IM30" s="57">
        <v>15061.86</v>
      </c>
      <c r="IN30" s="57">
        <v>6526.8059999999996</v>
      </c>
      <c r="IO30" s="58">
        <v>0.43333333333333335</v>
      </c>
      <c r="IP30" s="56">
        <v>40</v>
      </c>
      <c r="IQ30" s="56">
        <v>20</v>
      </c>
      <c r="IR30" s="57">
        <v>8382.92</v>
      </c>
      <c r="IS30" s="57">
        <v>4191.46</v>
      </c>
      <c r="IT30" s="58">
        <v>0.5</v>
      </c>
      <c r="IU30" s="56">
        <v>0</v>
      </c>
      <c r="IV30" s="56">
        <v>2</v>
      </c>
      <c r="IW30" s="57">
        <v>0</v>
      </c>
      <c r="IX30" s="57">
        <v>259.49400000000003</v>
      </c>
      <c r="IY30" s="58">
        <v>0</v>
      </c>
      <c r="IZ30" s="56">
        <v>0</v>
      </c>
      <c r="JA30" s="56">
        <v>0</v>
      </c>
      <c r="JB30" s="57">
        <v>0</v>
      </c>
      <c r="JC30" s="57">
        <v>0</v>
      </c>
      <c r="JD30" s="58">
        <v>0</v>
      </c>
      <c r="JE30" s="56">
        <v>0</v>
      </c>
      <c r="JF30" s="56">
        <v>0</v>
      </c>
      <c r="JG30" s="57">
        <v>0</v>
      </c>
      <c r="JH30" s="57">
        <v>0</v>
      </c>
      <c r="JI30" s="58">
        <v>0</v>
      </c>
      <c r="JJ30" s="56">
        <v>0</v>
      </c>
      <c r="JK30" s="56">
        <v>0</v>
      </c>
      <c r="JL30" s="57">
        <v>0</v>
      </c>
      <c r="JM30" s="57">
        <v>0</v>
      </c>
      <c r="JN30" s="58">
        <v>0</v>
      </c>
      <c r="JO30" s="56">
        <v>0</v>
      </c>
      <c r="JP30" s="56">
        <v>1</v>
      </c>
      <c r="JQ30" s="57">
        <v>0</v>
      </c>
      <c r="JR30" s="57">
        <v>298.37099999999998</v>
      </c>
      <c r="JS30" s="58">
        <v>0</v>
      </c>
      <c r="JT30" s="56">
        <v>0</v>
      </c>
      <c r="JU30" s="56">
        <v>0</v>
      </c>
      <c r="JV30" s="57">
        <v>0</v>
      </c>
      <c r="JW30" s="57">
        <v>0</v>
      </c>
      <c r="JX30" s="58">
        <v>0</v>
      </c>
      <c r="JY30" s="56">
        <v>0</v>
      </c>
      <c r="JZ30" s="56">
        <v>0</v>
      </c>
      <c r="KA30" s="57">
        <v>0</v>
      </c>
      <c r="KB30" s="57">
        <v>0</v>
      </c>
      <c r="KC30" s="58">
        <v>0</v>
      </c>
      <c r="KD30" s="133">
        <v>0</v>
      </c>
      <c r="KE30" s="122">
        <v>0</v>
      </c>
      <c r="KF30" s="133">
        <v>0</v>
      </c>
      <c r="KG30" s="122">
        <v>0</v>
      </c>
      <c r="KH30" s="110">
        <v>0</v>
      </c>
      <c r="KI30" s="118">
        <v>0</v>
      </c>
      <c r="KJ30" s="133">
        <v>0</v>
      </c>
      <c r="KK30" s="123">
        <v>0</v>
      </c>
      <c r="KL30" s="134">
        <v>0</v>
      </c>
      <c r="KM30" s="110">
        <v>0</v>
      </c>
      <c r="KN30" s="133">
        <v>0</v>
      </c>
      <c r="KO30" s="133">
        <v>0</v>
      </c>
      <c r="KP30" s="123">
        <v>0</v>
      </c>
      <c r="KQ30" s="123">
        <v>0</v>
      </c>
      <c r="KR30" s="110">
        <v>0</v>
      </c>
      <c r="KS30" s="133">
        <v>0</v>
      </c>
      <c r="KT30" s="133">
        <v>1</v>
      </c>
      <c r="KU30" s="123">
        <v>0</v>
      </c>
      <c r="KV30" s="123">
        <v>415.101</v>
      </c>
      <c r="KW30" s="110">
        <v>0</v>
      </c>
      <c r="KX30" s="66">
        <v>540</v>
      </c>
      <c r="KY30" s="66">
        <v>229</v>
      </c>
      <c r="KZ30" s="57">
        <v>96805.86</v>
      </c>
      <c r="LA30" s="90">
        <v>39108.875999999997</v>
      </c>
      <c r="LB30" s="78">
        <v>8</v>
      </c>
      <c r="LC30" s="59">
        <v>3</v>
      </c>
      <c r="LD30" s="55">
        <v>1338</v>
      </c>
      <c r="LE30" s="55">
        <v>501.75</v>
      </c>
      <c r="LF30" s="30">
        <v>0.375</v>
      </c>
      <c r="LG30" s="135">
        <v>0</v>
      </c>
      <c r="LH30" s="135">
        <v>0</v>
      </c>
      <c r="LI30" s="135">
        <v>0</v>
      </c>
      <c r="LJ30" s="135">
        <v>0</v>
      </c>
      <c r="LK30" s="30">
        <v>0</v>
      </c>
      <c r="LL30" s="60">
        <v>8</v>
      </c>
      <c r="LM30" s="60">
        <v>3</v>
      </c>
      <c r="LN30" s="61">
        <v>1338</v>
      </c>
      <c r="LO30" s="99">
        <v>501.75</v>
      </c>
      <c r="LP30" s="78">
        <v>0</v>
      </c>
      <c r="LQ30" s="59">
        <v>0</v>
      </c>
      <c r="LR30" s="55">
        <v>0</v>
      </c>
      <c r="LS30" s="55">
        <v>0</v>
      </c>
      <c r="LT30" s="30">
        <v>0</v>
      </c>
      <c r="LU30" s="59">
        <v>0</v>
      </c>
      <c r="LV30" s="59">
        <v>0</v>
      </c>
      <c r="LW30" s="55">
        <v>0</v>
      </c>
      <c r="LX30" s="55">
        <v>0</v>
      </c>
      <c r="LY30" s="30">
        <v>0</v>
      </c>
      <c r="LZ30" s="59">
        <v>0</v>
      </c>
      <c r="MA30" s="59">
        <v>0</v>
      </c>
      <c r="MB30" s="55">
        <v>0</v>
      </c>
      <c r="MC30" s="55">
        <v>0</v>
      </c>
      <c r="MD30" s="30">
        <v>0</v>
      </c>
      <c r="ME30" s="59">
        <v>0</v>
      </c>
      <c r="MF30" s="59">
        <v>0</v>
      </c>
      <c r="MG30" s="55">
        <v>0</v>
      </c>
      <c r="MH30" s="55">
        <v>0</v>
      </c>
      <c r="MI30" s="30">
        <v>0</v>
      </c>
      <c r="MJ30" s="59">
        <v>0</v>
      </c>
      <c r="MK30" s="59">
        <v>0</v>
      </c>
      <c r="ML30" s="55">
        <v>0</v>
      </c>
      <c r="MM30" s="55">
        <v>0</v>
      </c>
      <c r="MN30" s="30">
        <v>0</v>
      </c>
      <c r="MO30" s="60">
        <v>0</v>
      </c>
      <c r="MP30" s="60">
        <v>0</v>
      </c>
      <c r="MQ30" s="61">
        <v>0</v>
      </c>
      <c r="MR30" s="99">
        <v>0</v>
      </c>
      <c r="MS30" s="78">
        <v>0</v>
      </c>
      <c r="MT30" s="59">
        <v>0</v>
      </c>
      <c r="MU30" s="55">
        <v>0</v>
      </c>
      <c r="MV30" s="55">
        <v>0</v>
      </c>
      <c r="MW30" s="30">
        <v>0</v>
      </c>
      <c r="MX30" s="59">
        <v>0</v>
      </c>
      <c r="MY30" s="59">
        <v>0</v>
      </c>
      <c r="MZ30" s="55">
        <v>0</v>
      </c>
      <c r="NA30" s="55">
        <v>0</v>
      </c>
      <c r="NB30" s="30">
        <v>0</v>
      </c>
      <c r="NC30" s="60">
        <v>0</v>
      </c>
      <c r="ND30" s="60">
        <v>0</v>
      </c>
      <c r="NE30" s="61">
        <v>0</v>
      </c>
      <c r="NF30" s="79">
        <v>0</v>
      </c>
      <c r="NG30" s="78">
        <v>0</v>
      </c>
      <c r="NH30" s="78">
        <v>0</v>
      </c>
      <c r="NI30" s="124">
        <v>0</v>
      </c>
      <c r="NJ30" s="60">
        <v>0</v>
      </c>
      <c r="NK30" s="113">
        <v>0</v>
      </c>
      <c r="NL30" s="60">
        <v>0</v>
      </c>
      <c r="NM30" s="55">
        <v>0</v>
      </c>
      <c r="NN30" s="126">
        <v>0</v>
      </c>
      <c r="NO30" s="60">
        <v>0</v>
      </c>
      <c r="NP30" s="113">
        <v>0</v>
      </c>
      <c r="NQ30" s="60">
        <v>0</v>
      </c>
      <c r="NR30" s="60">
        <v>0</v>
      </c>
      <c r="NS30" s="124">
        <v>0</v>
      </c>
      <c r="NT30" s="153">
        <v>0</v>
      </c>
      <c r="NU30" s="78">
        <v>0</v>
      </c>
      <c r="NV30" s="59">
        <v>0</v>
      </c>
      <c r="NW30" s="55">
        <v>0</v>
      </c>
      <c r="NX30" s="55">
        <v>0</v>
      </c>
      <c r="NY30" s="91">
        <v>0</v>
      </c>
      <c r="NZ30" s="78">
        <v>0</v>
      </c>
      <c r="OA30" s="59">
        <v>0</v>
      </c>
      <c r="OB30" s="55">
        <v>0</v>
      </c>
      <c r="OC30" s="55">
        <v>0</v>
      </c>
      <c r="OD30" s="30">
        <v>0</v>
      </c>
      <c r="OE30" s="59">
        <v>0</v>
      </c>
      <c r="OF30" s="59">
        <v>0</v>
      </c>
      <c r="OG30" s="55">
        <v>0</v>
      </c>
      <c r="OH30" s="55">
        <v>0</v>
      </c>
      <c r="OI30" s="30">
        <v>0</v>
      </c>
      <c r="OJ30" s="60">
        <v>0</v>
      </c>
      <c r="OK30" s="60">
        <v>0</v>
      </c>
      <c r="OL30" s="61">
        <v>0</v>
      </c>
      <c r="OM30" s="99">
        <v>0</v>
      </c>
    </row>
    <row r="31" spans="1:403" s="29" customFormat="1">
      <c r="A31" s="105">
        <v>630123</v>
      </c>
      <c r="B31" s="27">
        <v>10095</v>
      </c>
      <c r="C31" s="106" t="s">
        <v>58</v>
      </c>
      <c r="D31" s="142">
        <v>647</v>
      </c>
      <c r="E31" s="56">
        <v>213</v>
      </c>
      <c r="F31" s="57">
        <v>116550.53199999998</v>
      </c>
      <c r="G31" s="57">
        <v>37746.111000000004</v>
      </c>
      <c r="H31" s="91">
        <v>0.32921174652241114</v>
      </c>
      <c r="I31" s="89">
        <v>5</v>
      </c>
      <c r="J31" s="56">
        <v>1</v>
      </c>
      <c r="K31" s="57">
        <v>746.35</v>
      </c>
      <c r="L31" s="57">
        <v>149.27000000000001</v>
      </c>
      <c r="M31" s="58">
        <v>0.2</v>
      </c>
      <c r="N31" s="56">
        <v>5</v>
      </c>
      <c r="O31" s="56">
        <v>1</v>
      </c>
      <c r="P31" s="57">
        <v>1133.3150000000001</v>
      </c>
      <c r="Q31" s="57">
        <v>226.66300000000001</v>
      </c>
      <c r="R31" s="58">
        <v>0.2</v>
      </c>
      <c r="S31" s="56">
        <v>10</v>
      </c>
      <c r="T31" s="56">
        <v>2</v>
      </c>
      <c r="U31" s="57">
        <v>1879.665</v>
      </c>
      <c r="V31" s="90">
        <v>375.93299999999999</v>
      </c>
      <c r="W31" s="78">
        <v>0</v>
      </c>
      <c r="X31" s="59">
        <v>0</v>
      </c>
      <c r="Y31" s="55">
        <v>0</v>
      </c>
      <c r="Z31" s="55">
        <v>0</v>
      </c>
      <c r="AA31" s="91">
        <v>0</v>
      </c>
      <c r="AB31" s="78">
        <v>0</v>
      </c>
      <c r="AC31" s="59">
        <v>0</v>
      </c>
      <c r="AD31" s="55">
        <v>0</v>
      </c>
      <c r="AE31" s="55">
        <v>0</v>
      </c>
      <c r="AF31" s="30">
        <v>0</v>
      </c>
      <c r="AG31" s="59">
        <v>0</v>
      </c>
      <c r="AH31" s="59">
        <v>0</v>
      </c>
      <c r="AI31" s="55">
        <v>0</v>
      </c>
      <c r="AJ31" s="55">
        <v>0</v>
      </c>
      <c r="AK31" s="30">
        <v>0</v>
      </c>
      <c r="AL31" s="60">
        <v>0</v>
      </c>
      <c r="AM31" s="60">
        <v>0</v>
      </c>
      <c r="AN31" s="61">
        <v>0</v>
      </c>
      <c r="AO31" s="99">
        <v>0</v>
      </c>
      <c r="AP31" s="78">
        <v>0</v>
      </c>
      <c r="AQ31" s="59">
        <v>0</v>
      </c>
      <c r="AR31" s="55">
        <v>0</v>
      </c>
      <c r="AS31" s="55">
        <v>0</v>
      </c>
      <c r="AT31" s="91">
        <v>0</v>
      </c>
      <c r="AU31" s="78">
        <v>0</v>
      </c>
      <c r="AV31" s="59">
        <v>0</v>
      </c>
      <c r="AW31" s="55">
        <v>0</v>
      </c>
      <c r="AX31" s="55">
        <v>0</v>
      </c>
      <c r="AY31" s="91">
        <v>0</v>
      </c>
      <c r="AZ31" s="78">
        <v>0</v>
      </c>
      <c r="BA31" s="59">
        <v>0</v>
      </c>
      <c r="BB31" s="55">
        <v>0</v>
      </c>
      <c r="BC31" s="55">
        <v>0</v>
      </c>
      <c r="BD31" s="30">
        <v>0</v>
      </c>
      <c r="BE31" s="59">
        <v>0</v>
      </c>
      <c r="BF31" s="59">
        <v>0</v>
      </c>
      <c r="BG31" s="55">
        <v>0</v>
      </c>
      <c r="BH31" s="55">
        <v>0</v>
      </c>
      <c r="BI31" s="30">
        <v>0</v>
      </c>
      <c r="BJ31" s="60">
        <v>0</v>
      </c>
      <c r="BK31" s="60">
        <v>0</v>
      </c>
      <c r="BL31" s="61">
        <v>0</v>
      </c>
      <c r="BM31" s="79">
        <v>0</v>
      </c>
      <c r="BN31" s="78">
        <v>0</v>
      </c>
      <c r="BO31" s="59">
        <v>0</v>
      </c>
      <c r="BP31" s="55">
        <v>0</v>
      </c>
      <c r="BQ31" s="55">
        <v>0</v>
      </c>
      <c r="BR31" s="30">
        <v>0</v>
      </c>
      <c r="BS31" s="59">
        <v>0</v>
      </c>
      <c r="BT31" s="59">
        <v>0</v>
      </c>
      <c r="BU31" s="55">
        <v>0</v>
      </c>
      <c r="BV31" s="55">
        <v>0</v>
      </c>
      <c r="BW31" s="30">
        <v>0</v>
      </c>
      <c r="BX31" s="59">
        <v>0</v>
      </c>
      <c r="BY31" s="59">
        <v>0</v>
      </c>
      <c r="BZ31" s="55">
        <v>0</v>
      </c>
      <c r="CA31" s="55">
        <v>0</v>
      </c>
      <c r="CB31" s="30">
        <v>0</v>
      </c>
      <c r="CC31" s="59">
        <v>0</v>
      </c>
      <c r="CD31" s="59">
        <v>0</v>
      </c>
      <c r="CE31" s="55">
        <v>0</v>
      </c>
      <c r="CF31" s="55">
        <v>0</v>
      </c>
      <c r="CG31" s="30">
        <v>0</v>
      </c>
      <c r="CH31" s="59">
        <v>0</v>
      </c>
      <c r="CI31" s="59">
        <v>0</v>
      </c>
      <c r="CJ31" s="55">
        <v>0</v>
      </c>
      <c r="CK31" s="55">
        <v>0</v>
      </c>
      <c r="CL31" s="30">
        <v>0</v>
      </c>
      <c r="CM31" s="59">
        <v>0</v>
      </c>
      <c r="CN31" s="59">
        <v>0</v>
      </c>
      <c r="CO31" s="55">
        <v>0</v>
      </c>
      <c r="CP31" s="55">
        <v>0</v>
      </c>
      <c r="CQ31" s="30">
        <v>0</v>
      </c>
      <c r="CR31" s="60">
        <v>0</v>
      </c>
      <c r="CS31" s="60">
        <v>0</v>
      </c>
      <c r="CT31" s="61">
        <v>0</v>
      </c>
      <c r="CU31" s="99">
        <v>0</v>
      </c>
      <c r="CV31" s="78">
        <v>0</v>
      </c>
      <c r="CW31" s="59">
        <v>0</v>
      </c>
      <c r="CX31" s="55">
        <v>0</v>
      </c>
      <c r="CY31" s="55">
        <v>0</v>
      </c>
      <c r="CZ31" s="30">
        <v>0</v>
      </c>
      <c r="DA31" s="59">
        <v>3</v>
      </c>
      <c r="DB31" s="59">
        <v>0</v>
      </c>
      <c r="DC31" s="55">
        <v>1771.77</v>
      </c>
      <c r="DD31" s="55">
        <v>0</v>
      </c>
      <c r="DE31" s="30">
        <v>0</v>
      </c>
      <c r="DF31" s="60">
        <v>3</v>
      </c>
      <c r="DG31" s="60">
        <v>0</v>
      </c>
      <c r="DH31" s="61">
        <v>1771.77</v>
      </c>
      <c r="DI31" s="99">
        <v>0</v>
      </c>
      <c r="DJ31" s="78">
        <v>40</v>
      </c>
      <c r="DK31" s="59">
        <v>10</v>
      </c>
      <c r="DL31" s="55">
        <v>8834.4</v>
      </c>
      <c r="DM31" s="55">
        <v>2208.6</v>
      </c>
      <c r="DN31" s="30">
        <v>0.25</v>
      </c>
      <c r="DO31" s="59">
        <v>0</v>
      </c>
      <c r="DP31" s="59">
        <v>0</v>
      </c>
      <c r="DQ31" s="55">
        <v>0</v>
      </c>
      <c r="DR31" s="55">
        <v>0</v>
      </c>
      <c r="DS31" s="30">
        <v>0</v>
      </c>
      <c r="DT31" s="59">
        <v>0</v>
      </c>
      <c r="DU31" s="59">
        <v>0</v>
      </c>
      <c r="DV31" s="55">
        <v>0</v>
      </c>
      <c r="DW31" s="55">
        <v>0</v>
      </c>
      <c r="DX31" s="30">
        <v>0</v>
      </c>
      <c r="DY31" s="59">
        <v>0</v>
      </c>
      <c r="DZ31" s="59">
        <v>0</v>
      </c>
      <c r="EA31" s="55">
        <v>0</v>
      </c>
      <c r="EB31" s="55">
        <v>0</v>
      </c>
      <c r="EC31" s="30">
        <v>0</v>
      </c>
      <c r="ED31" s="59">
        <v>0</v>
      </c>
      <c r="EE31" s="59">
        <v>0</v>
      </c>
      <c r="EF31" s="55">
        <v>0</v>
      </c>
      <c r="EG31" s="55">
        <v>0</v>
      </c>
      <c r="EH31" s="30">
        <v>0</v>
      </c>
      <c r="EI31" s="59">
        <v>0</v>
      </c>
      <c r="EJ31" s="59">
        <v>0</v>
      </c>
      <c r="EK31" s="55">
        <v>0</v>
      </c>
      <c r="EL31" s="55">
        <v>0</v>
      </c>
      <c r="EM31" s="30">
        <v>0</v>
      </c>
      <c r="EN31" s="117">
        <v>0</v>
      </c>
      <c r="EO31" s="125">
        <v>0</v>
      </c>
      <c r="EP31" s="125">
        <v>0</v>
      </c>
      <c r="EQ31" s="60">
        <v>0</v>
      </c>
      <c r="ER31" s="114">
        <v>0</v>
      </c>
      <c r="ES31" s="60">
        <v>40</v>
      </c>
      <c r="ET31" s="60">
        <v>10</v>
      </c>
      <c r="EU31" s="124">
        <v>8834.4</v>
      </c>
      <c r="EV31" s="100">
        <v>2208.6</v>
      </c>
      <c r="EW31" s="78">
        <v>0</v>
      </c>
      <c r="EX31" s="59">
        <v>0</v>
      </c>
      <c r="EY31" s="55">
        <v>0</v>
      </c>
      <c r="EZ31" s="55">
        <v>0</v>
      </c>
      <c r="FA31" s="30">
        <v>0</v>
      </c>
      <c r="FB31" s="59">
        <v>0</v>
      </c>
      <c r="FC31" s="59">
        <v>0</v>
      </c>
      <c r="FD31" s="55">
        <v>0</v>
      </c>
      <c r="FE31" s="55">
        <v>0</v>
      </c>
      <c r="FF31" s="30">
        <v>0</v>
      </c>
      <c r="FG31" s="59">
        <v>0</v>
      </c>
      <c r="FH31" s="59">
        <v>0</v>
      </c>
      <c r="FI31" s="55">
        <v>0</v>
      </c>
      <c r="FJ31" s="55">
        <v>0</v>
      </c>
      <c r="FK31" s="30">
        <v>0</v>
      </c>
      <c r="FL31" s="60">
        <v>0</v>
      </c>
      <c r="FM31" s="60">
        <v>0</v>
      </c>
      <c r="FN31" s="60">
        <v>0</v>
      </c>
      <c r="FO31" s="99">
        <v>0</v>
      </c>
      <c r="FP31" s="78">
        <v>0</v>
      </c>
      <c r="FQ31" s="59">
        <v>0</v>
      </c>
      <c r="FR31" s="55">
        <v>0</v>
      </c>
      <c r="FS31" s="55">
        <v>0</v>
      </c>
      <c r="FT31" s="30">
        <v>0</v>
      </c>
      <c r="FU31" s="59">
        <v>0</v>
      </c>
      <c r="FV31" s="59">
        <v>0</v>
      </c>
      <c r="FW31" s="55">
        <v>0</v>
      </c>
      <c r="FX31" s="55">
        <v>0</v>
      </c>
      <c r="FY31" s="30">
        <v>0</v>
      </c>
      <c r="FZ31" s="59">
        <v>0</v>
      </c>
      <c r="GA31" s="59">
        <v>0</v>
      </c>
      <c r="GB31" s="59">
        <v>0</v>
      </c>
      <c r="GC31" s="59">
        <v>0</v>
      </c>
      <c r="GD31" s="30">
        <v>0</v>
      </c>
      <c r="GE31" s="60">
        <v>0</v>
      </c>
      <c r="GF31" s="60">
        <v>0</v>
      </c>
      <c r="GG31" s="61">
        <v>0</v>
      </c>
      <c r="GH31" s="62">
        <v>0</v>
      </c>
      <c r="GI31" s="78">
        <v>0</v>
      </c>
      <c r="GJ31" s="59">
        <v>0</v>
      </c>
      <c r="GK31" s="55">
        <v>0</v>
      </c>
      <c r="GL31" s="55">
        <v>0</v>
      </c>
      <c r="GM31" s="30">
        <v>0</v>
      </c>
      <c r="GN31" s="59">
        <v>0</v>
      </c>
      <c r="GO31" s="59">
        <v>0</v>
      </c>
      <c r="GP31" s="55">
        <v>0</v>
      </c>
      <c r="GQ31" s="55">
        <v>0</v>
      </c>
      <c r="GR31" s="30">
        <v>0</v>
      </c>
      <c r="GS31" s="59">
        <v>0</v>
      </c>
      <c r="GT31" s="59">
        <v>0</v>
      </c>
      <c r="GU31" s="55">
        <v>0</v>
      </c>
      <c r="GV31" s="55">
        <v>0</v>
      </c>
      <c r="GW31" s="30">
        <v>0</v>
      </c>
      <c r="GX31" s="59">
        <v>0</v>
      </c>
      <c r="GY31" s="59">
        <v>0</v>
      </c>
      <c r="GZ31" s="55">
        <v>0</v>
      </c>
      <c r="HA31" s="55">
        <v>0</v>
      </c>
      <c r="HB31" s="132">
        <v>0</v>
      </c>
      <c r="HC31" s="59">
        <v>0</v>
      </c>
      <c r="HD31" s="55">
        <v>0</v>
      </c>
      <c r="HE31" s="55">
        <v>0</v>
      </c>
      <c r="HF31" s="55">
        <v>0</v>
      </c>
      <c r="HG31" s="30">
        <v>0</v>
      </c>
      <c r="HH31" s="59">
        <v>0</v>
      </c>
      <c r="HI31" s="55">
        <v>0</v>
      </c>
      <c r="HJ31" s="59">
        <v>0</v>
      </c>
      <c r="HK31" s="107">
        <v>0</v>
      </c>
      <c r="HL31" s="78">
        <v>0</v>
      </c>
      <c r="HM31" s="59">
        <v>0</v>
      </c>
      <c r="HN31" s="55">
        <v>0</v>
      </c>
      <c r="HO31" s="55">
        <v>0</v>
      </c>
      <c r="HP31" s="91">
        <v>0</v>
      </c>
      <c r="HQ31" s="89">
        <v>85</v>
      </c>
      <c r="HR31" s="56">
        <v>40</v>
      </c>
      <c r="HS31" s="57">
        <v>15743.19</v>
      </c>
      <c r="HT31" s="57">
        <v>7408.56</v>
      </c>
      <c r="HU31" s="58">
        <v>0.47058823529411764</v>
      </c>
      <c r="HV31" s="56">
        <v>50</v>
      </c>
      <c r="HW31" s="56">
        <v>11</v>
      </c>
      <c r="HX31" s="57">
        <v>10737.8</v>
      </c>
      <c r="HY31" s="57">
        <v>2362.3159999999998</v>
      </c>
      <c r="HZ31" s="58">
        <v>0.22</v>
      </c>
      <c r="IA31" s="56">
        <v>10</v>
      </c>
      <c r="IB31" s="56">
        <v>1</v>
      </c>
      <c r="IC31" s="57">
        <v>2441.36</v>
      </c>
      <c r="ID31" s="57">
        <v>244.136</v>
      </c>
      <c r="IE31" s="58">
        <v>0.1</v>
      </c>
      <c r="IF31" s="56">
        <v>60</v>
      </c>
      <c r="IG31" s="56">
        <v>16</v>
      </c>
      <c r="IH31" s="57">
        <v>8265.7199999999993</v>
      </c>
      <c r="II31" s="57">
        <v>2204.192</v>
      </c>
      <c r="IJ31" s="58">
        <v>0.26666666666666666</v>
      </c>
      <c r="IK31" s="56">
        <v>35</v>
      </c>
      <c r="IL31" s="56">
        <v>10</v>
      </c>
      <c r="IM31" s="57">
        <v>5857.39</v>
      </c>
      <c r="IN31" s="57">
        <v>1673.54</v>
      </c>
      <c r="IO31" s="58">
        <v>0.2857142857142857</v>
      </c>
      <c r="IP31" s="56">
        <v>5</v>
      </c>
      <c r="IQ31" s="56">
        <v>1</v>
      </c>
      <c r="IR31" s="57">
        <v>1047.865</v>
      </c>
      <c r="IS31" s="57">
        <v>209.57300000000001</v>
      </c>
      <c r="IT31" s="58">
        <v>0.2</v>
      </c>
      <c r="IU31" s="56">
        <v>75</v>
      </c>
      <c r="IV31" s="56">
        <v>32</v>
      </c>
      <c r="IW31" s="57">
        <v>9731.0249999999996</v>
      </c>
      <c r="IX31" s="57">
        <v>4151.9040000000005</v>
      </c>
      <c r="IY31" s="58">
        <v>0.42666666666666669</v>
      </c>
      <c r="IZ31" s="56">
        <v>50</v>
      </c>
      <c r="JA31" s="56">
        <v>7</v>
      </c>
      <c r="JB31" s="57">
        <v>7712.9</v>
      </c>
      <c r="JC31" s="57">
        <v>1079.806</v>
      </c>
      <c r="JD31" s="58">
        <v>0.14000000000000001</v>
      </c>
      <c r="JE31" s="56">
        <v>25</v>
      </c>
      <c r="JF31" s="56">
        <v>2</v>
      </c>
      <c r="JG31" s="57">
        <v>4798.1499999999996</v>
      </c>
      <c r="JH31" s="57">
        <v>383.85199999999998</v>
      </c>
      <c r="JI31" s="58">
        <v>0.08</v>
      </c>
      <c r="JJ31" s="56">
        <v>0</v>
      </c>
      <c r="JK31" s="56">
        <v>0</v>
      </c>
      <c r="JL31" s="57">
        <v>0</v>
      </c>
      <c r="JM31" s="57">
        <v>0</v>
      </c>
      <c r="JN31" s="58">
        <v>0</v>
      </c>
      <c r="JO31" s="56">
        <v>0</v>
      </c>
      <c r="JP31" s="56">
        <v>0</v>
      </c>
      <c r="JQ31" s="57">
        <v>0</v>
      </c>
      <c r="JR31" s="57">
        <v>0</v>
      </c>
      <c r="JS31" s="58">
        <v>0</v>
      </c>
      <c r="JT31" s="56">
        <v>0</v>
      </c>
      <c r="JU31" s="56">
        <v>0</v>
      </c>
      <c r="JV31" s="57">
        <v>0</v>
      </c>
      <c r="JW31" s="57">
        <v>0</v>
      </c>
      <c r="JX31" s="58">
        <v>0</v>
      </c>
      <c r="JY31" s="56">
        <v>0</v>
      </c>
      <c r="JZ31" s="56">
        <v>0</v>
      </c>
      <c r="KA31" s="57">
        <v>0</v>
      </c>
      <c r="KB31" s="57">
        <v>0</v>
      </c>
      <c r="KC31" s="58">
        <v>0</v>
      </c>
      <c r="KD31" s="133">
        <v>0</v>
      </c>
      <c r="KE31" s="122">
        <v>0</v>
      </c>
      <c r="KF31" s="133">
        <v>0</v>
      </c>
      <c r="KG31" s="122">
        <v>0</v>
      </c>
      <c r="KH31" s="110">
        <v>0</v>
      </c>
      <c r="KI31" s="118">
        <v>0</v>
      </c>
      <c r="KJ31" s="133">
        <v>0</v>
      </c>
      <c r="KK31" s="123">
        <v>0</v>
      </c>
      <c r="KL31" s="134">
        <v>0</v>
      </c>
      <c r="KM31" s="110">
        <v>0</v>
      </c>
      <c r="KN31" s="133">
        <v>0</v>
      </c>
      <c r="KO31" s="133">
        <v>0</v>
      </c>
      <c r="KP31" s="123">
        <v>0</v>
      </c>
      <c r="KQ31" s="123">
        <v>0</v>
      </c>
      <c r="KR31" s="110">
        <v>0</v>
      </c>
      <c r="KS31" s="133">
        <v>0</v>
      </c>
      <c r="KT31" s="133">
        <v>0</v>
      </c>
      <c r="KU31" s="123">
        <v>0</v>
      </c>
      <c r="KV31" s="123">
        <v>0</v>
      </c>
      <c r="KW31" s="110">
        <v>0</v>
      </c>
      <c r="KX31" s="66">
        <v>395</v>
      </c>
      <c r="KY31" s="66">
        <v>120</v>
      </c>
      <c r="KZ31" s="57">
        <v>66335.399999999994</v>
      </c>
      <c r="LA31" s="90">
        <v>19717.879000000004</v>
      </c>
      <c r="LB31" s="78">
        <v>0</v>
      </c>
      <c r="LC31" s="59">
        <v>0</v>
      </c>
      <c r="LD31" s="55">
        <v>0</v>
      </c>
      <c r="LE31" s="55">
        <v>0</v>
      </c>
      <c r="LF31" s="30">
        <v>0</v>
      </c>
      <c r="LG31" s="135">
        <v>0</v>
      </c>
      <c r="LH31" s="135">
        <v>0</v>
      </c>
      <c r="LI31" s="135">
        <v>0</v>
      </c>
      <c r="LJ31" s="135">
        <v>0</v>
      </c>
      <c r="LK31" s="30">
        <v>0</v>
      </c>
      <c r="LL31" s="60">
        <v>0</v>
      </c>
      <c r="LM31" s="60">
        <v>0</v>
      </c>
      <c r="LN31" s="61">
        <v>0</v>
      </c>
      <c r="LO31" s="99">
        <v>0</v>
      </c>
      <c r="LP31" s="78">
        <v>95</v>
      </c>
      <c r="LQ31" s="59">
        <v>36</v>
      </c>
      <c r="LR31" s="55">
        <v>14873.485000000001</v>
      </c>
      <c r="LS31" s="55">
        <v>5636.268</v>
      </c>
      <c r="LT31" s="30">
        <v>0.37894736842105264</v>
      </c>
      <c r="LU31" s="59">
        <v>15</v>
      </c>
      <c r="LV31" s="59">
        <v>4</v>
      </c>
      <c r="LW31" s="55">
        <v>4785.2700000000004</v>
      </c>
      <c r="LX31" s="55">
        <v>1276.0719999999999</v>
      </c>
      <c r="LY31" s="30">
        <v>0.26666666666666666</v>
      </c>
      <c r="LZ31" s="59">
        <v>30</v>
      </c>
      <c r="MA31" s="59">
        <v>16</v>
      </c>
      <c r="MB31" s="55">
        <v>5553.33</v>
      </c>
      <c r="MC31" s="55">
        <v>2961.7759999999998</v>
      </c>
      <c r="MD31" s="30">
        <v>0.53333333333333333</v>
      </c>
      <c r="ME31" s="59">
        <v>40</v>
      </c>
      <c r="MF31" s="59">
        <v>18</v>
      </c>
      <c r="MG31" s="55">
        <v>9823.2800000000007</v>
      </c>
      <c r="MH31" s="55">
        <v>4420.4759999999997</v>
      </c>
      <c r="MI31" s="30">
        <v>0.45</v>
      </c>
      <c r="MJ31" s="59">
        <v>0</v>
      </c>
      <c r="MK31" s="59">
        <v>0</v>
      </c>
      <c r="ML31" s="55">
        <v>0</v>
      </c>
      <c r="MM31" s="55">
        <v>0</v>
      </c>
      <c r="MN31" s="30">
        <v>0</v>
      </c>
      <c r="MO31" s="60">
        <v>180</v>
      </c>
      <c r="MP31" s="60">
        <v>74</v>
      </c>
      <c r="MQ31" s="61">
        <v>35035.364999999998</v>
      </c>
      <c r="MR31" s="99">
        <v>14294.592000000001</v>
      </c>
      <c r="MS31" s="78">
        <v>10</v>
      </c>
      <c r="MT31" s="59">
        <v>1</v>
      </c>
      <c r="MU31" s="55">
        <v>1105.1099999999999</v>
      </c>
      <c r="MV31" s="55">
        <v>110.511</v>
      </c>
      <c r="MW31" s="30">
        <v>0.1</v>
      </c>
      <c r="MX31" s="59">
        <v>5</v>
      </c>
      <c r="MY31" s="59">
        <v>4</v>
      </c>
      <c r="MZ31" s="55">
        <v>813.95</v>
      </c>
      <c r="NA31" s="55">
        <v>651.16</v>
      </c>
      <c r="NB31" s="30">
        <v>0.8</v>
      </c>
      <c r="NC31" s="60">
        <v>15</v>
      </c>
      <c r="ND31" s="60">
        <v>5</v>
      </c>
      <c r="NE31" s="61">
        <v>1919.06</v>
      </c>
      <c r="NF31" s="79">
        <v>761.67099999999994</v>
      </c>
      <c r="NG31" s="78">
        <v>4</v>
      </c>
      <c r="NH31" s="78">
        <v>2</v>
      </c>
      <c r="NI31" s="124">
        <v>774.87199999999996</v>
      </c>
      <c r="NJ31" s="60">
        <v>387.43599999999998</v>
      </c>
      <c r="NK31" s="113">
        <v>0.5</v>
      </c>
      <c r="NL31" s="60">
        <v>0</v>
      </c>
      <c r="NM31" s="55">
        <v>0</v>
      </c>
      <c r="NN31" s="126">
        <v>0</v>
      </c>
      <c r="NO31" s="60">
        <v>0</v>
      </c>
      <c r="NP31" s="113">
        <v>0</v>
      </c>
      <c r="NQ31" s="60">
        <v>4</v>
      </c>
      <c r="NR31" s="60">
        <v>2</v>
      </c>
      <c r="NS31" s="124">
        <v>774.87199999999996</v>
      </c>
      <c r="NT31" s="153">
        <v>387.43599999999998</v>
      </c>
      <c r="NU31" s="78">
        <v>0</v>
      </c>
      <c r="NV31" s="59">
        <v>0</v>
      </c>
      <c r="NW31" s="55">
        <v>0</v>
      </c>
      <c r="NX31" s="55">
        <v>0</v>
      </c>
      <c r="NY31" s="91">
        <v>0</v>
      </c>
      <c r="NZ31" s="78">
        <v>0</v>
      </c>
      <c r="OA31" s="59">
        <v>0</v>
      </c>
      <c r="OB31" s="55">
        <v>0</v>
      </c>
      <c r="OC31" s="55">
        <v>0</v>
      </c>
      <c r="OD31" s="30">
        <v>0</v>
      </c>
      <c r="OE31" s="59">
        <v>0</v>
      </c>
      <c r="OF31" s="59">
        <v>0</v>
      </c>
      <c r="OG31" s="55">
        <v>0</v>
      </c>
      <c r="OH31" s="55">
        <v>0</v>
      </c>
      <c r="OI31" s="30">
        <v>0</v>
      </c>
      <c r="OJ31" s="60">
        <v>0</v>
      </c>
      <c r="OK31" s="60">
        <v>0</v>
      </c>
      <c r="OL31" s="61">
        <v>0</v>
      </c>
      <c r="OM31" s="99">
        <v>0</v>
      </c>
    </row>
    <row r="32" spans="1:403">
      <c r="A32" s="105">
        <v>630277</v>
      </c>
      <c r="B32" s="27"/>
      <c r="C32" s="106" t="s">
        <v>57</v>
      </c>
      <c r="D32" s="142">
        <v>25</v>
      </c>
      <c r="E32" s="56">
        <v>12</v>
      </c>
      <c r="F32" s="57">
        <v>4515.6319999999996</v>
      </c>
      <c r="G32" s="57">
        <v>2082.2570000000001</v>
      </c>
      <c r="H32" s="91">
        <v>0.48</v>
      </c>
      <c r="I32" s="89">
        <v>0</v>
      </c>
      <c r="J32" s="56">
        <v>0</v>
      </c>
      <c r="K32" s="57">
        <v>0</v>
      </c>
      <c r="L32" s="57">
        <v>0</v>
      </c>
      <c r="M32" s="58">
        <v>0</v>
      </c>
      <c r="N32" s="56">
        <v>0</v>
      </c>
      <c r="O32" s="56">
        <v>0</v>
      </c>
      <c r="P32" s="57">
        <v>0</v>
      </c>
      <c r="Q32" s="57">
        <v>0</v>
      </c>
      <c r="R32" s="58">
        <v>0</v>
      </c>
      <c r="S32" s="56">
        <v>0</v>
      </c>
      <c r="T32" s="56">
        <v>0</v>
      </c>
      <c r="U32" s="57">
        <v>0</v>
      </c>
      <c r="V32" s="90">
        <v>0</v>
      </c>
      <c r="W32" s="78">
        <v>0</v>
      </c>
      <c r="X32" s="59">
        <v>0</v>
      </c>
      <c r="Y32" s="55">
        <v>0</v>
      </c>
      <c r="Z32" s="55">
        <v>0</v>
      </c>
      <c r="AA32" s="91">
        <v>0</v>
      </c>
      <c r="AB32" s="78">
        <v>0</v>
      </c>
      <c r="AC32" s="59">
        <v>0</v>
      </c>
      <c r="AD32" s="55">
        <v>0</v>
      </c>
      <c r="AE32" s="55">
        <v>0</v>
      </c>
      <c r="AF32" s="30">
        <v>0</v>
      </c>
      <c r="AG32" s="59">
        <v>0</v>
      </c>
      <c r="AH32" s="59">
        <v>0</v>
      </c>
      <c r="AI32" s="55">
        <v>0</v>
      </c>
      <c r="AJ32" s="55">
        <v>0</v>
      </c>
      <c r="AK32" s="30">
        <v>0</v>
      </c>
      <c r="AL32" s="60">
        <v>0</v>
      </c>
      <c r="AM32" s="60">
        <v>0</v>
      </c>
      <c r="AN32" s="61">
        <v>0</v>
      </c>
      <c r="AO32" s="99">
        <v>0</v>
      </c>
      <c r="AP32" s="78">
        <v>0</v>
      </c>
      <c r="AQ32" s="59">
        <v>0</v>
      </c>
      <c r="AR32" s="55">
        <v>0</v>
      </c>
      <c r="AS32" s="55">
        <v>0</v>
      </c>
      <c r="AT32" s="91">
        <v>0</v>
      </c>
      <c r="AU32" s="78">
        <v>0</v>
      </c>
      <c r="AV32" s="59">
        <v>0</v>
      </c>
      <c r="AW32" s="55">
        <v>0</v>
      </c>
      <c r="AX32" s="55">
        <v>0</v>
      </c>
      <c r="AY32" s="91">
        <v>0</v>
      </c>
      <c r="AZ32" s="78">
        <v>0</v>
      </c>
      <c r="BA32" s="59">
        <v>0</v>
      </c>
      <c r="BB32" s="55">
        <v>0</v>
      </c>
      <c r="BC32" s="55">
        <v>0</v>
      </c>
      <c r="BD32" s="30">
        <v>0</v>
      </c>
      <c r="BE32" s="59">
        <v>0</v>
      </c>
      <c r="BF32" s="59">
        <v>0</v>
      </c>
      <c r="BG32" s="55">
        <v>0</v>
      </c>
      <c r="BH32" s="55">
        <v>0</v>
      </c>
      <c r="BI32" s="30">
        <v>0</v>
      </c>
      <c r="BJ32" s="60">
        <v>0</v>
      </c>
      <c r="BK32" s="60">
        <v>0</v>
      </c>
      <c r="BL32" s="61">
        <v>0</v>
      </c>
      <c r="BM32" s="79">
        <v>0</v>
      </c>
      <c r="BN32" s="78">
        <v>0</v>
      </c>
      <c r="BO32" s="59">
        <v>0</v>
      </c>
      <c r="BP32" s="55">
        <v>0</v>
      </c>
      <c r="BQ32" s="55">
        <v>0</v>
      </c>
      <c r="BR32" s="30">
        <v>0</v>
      </c>
      <c r="BS32" s="59">
        <v>0</v>
      </c>
      <c r="BT32" s="59">
        <v>0</v>
      </c>
      <c r="BU32" s="55">
        <v>0</v>
      </c>
      <c r="BV32" s="55">
        <v>0</v>
      </c>
      <c r="BW32" s="30">
        <v>0</v>
      </c>
      <c r="BX32" s="59">
        <v>0</v>
      </c>
      <c r="BY32" s="59">
        <v>0</v>
      </c>
      <c r="BZ32" s="55">
        <v>0</v>
      </c>
      <c r="CA32" s="55">
        <v>0</v>
      </c>
      <c r="CB32" s="30">
        <v>0</v>
      </c>
      <c r="CC32" s="59">
        <v>0</v>
      </c>
      <c r="CD32" s="59">
        <v>0</v>
      </c>
      <c r="CE32" s="55">
        <v>0</v>
      </c>
      <c r="CF32" s="55">
        <v>0</v>
      </c>
      <c r="CG32" s="30">
        <v>0</v>
      </c>
      <c r="CH32" s="59">
        <v>0</v>
      </c>
      <c r="CI32" s="59">
        <v>0</v>
      </c>
      <c r="CJ32" s="55">
        <v>0</v>
      </c>
      <c r="CK32" s="55">
        <v>0</v>
      </c>
      <c r="CL32" s="30">
        <v>0</v>
      </c>
      <c r="CM32" s="59">
        <v>0</v>
      </c>
      <c r="CN32" s="59">
        <v>0</v>
      </c>
      <c r="CO32" s="55">
        <v>0</v>
      </c>
      <c r="CP32" s="55">
        <v>0</v>
      </c>
      <c r="CQ32" s="30">
        <v>0</v>
      </c>
      <c r="CR32" s="60">
        <v>0</v>
      </c>
      <c r="CS32" s="60">
        <v>0</v>
      </c>
      <c r="CT32" s="61">
        <v>0</v>
      </c>
      <c r="CU32" s="99">
        <v>0</v>
      </c>
      <c r="CV32" s="78">
        <v>0</v>
      </c>
      <c r="CW32" s="59">
        <v>0</v>
      </c>
      <c r="CX32" s="55">
        <v>0</v>
      </c>
      <c r="CY32" s="55">
        <v>0</v>
      </c>
      <c r="CZ32" s="30">
        <v>0</v>
      </c>
      <c r="DA32" s="59">
        <v>0</v>
      </c>
      <c r="DB32" s="59">
        <v>0</v>
      </c>
      <c r="DC32" s="55">
        <v>0</v>
      </c>
      <c r="DD32" s="55">
        <v>0</v>
      </c>
      <c r="DE32" s="30">
        <v>0</v>
      </c>
      <c r="DF32" s="60">
        <v>0</v>
      </c>
      <c r="DG32" s="60">
        <v>0</v>
      </c>
      <c r="DH32" s="61">
        <v>0</v>
      </c>
      <c r="DI32" s="99">
        <v>0</v>
      </c>
      <c r="DJ32" s="78">
        <v>0</v>
      </c>
      <c r="DK32" s="59">
        <v>0</v>
      </c>
      <c r="DL32" s="55">
        <v>0</v>
      </c>
      <c r="DM32" s="55">
        <v>0</v>
      </c>
      <c r="DN32" s="30">
        <v>0</v>
      </c>
      <c r="DO32" s="59">
        <v>0</v>
      </c>
      <c r="DP32" s="59">
        <v>0</v>
      </c>
      <c r="DQ32" s="55">
        <v>0</v>
      </c>
      <c r="DR32" s="55">
        <v>0</v>
      </c>
      <c r="DS32" s="30">
        <v>0</v>
      </c>
      <c r="DT32" s="59">
        <v>0</v>
      </c>
      <c r="DU32" s="59">
        <v>0</v>
      </c>
      <c r="DV32" s="55">
        <v>0</v>
      </c>
      <c r="DW32" s="55">
        <v>0</v>
      </c>
      <c r="DX32" s="30">
        <v>0</v>
      </c>
      <c r="DY32" s="59">
        <v>0</v>
      </c>
      <c r="DZ32" s="59">
        <v>0</v>
      </c>
      <c r="EA32" s="55">
        <v>0</v>
      </c>
      <c r="EB32" s="55">
        <v>0</v>
      </c>
      <c r="EC32" s="30">
        <v>0</v>
      </c>
      <c r="ED32" s="59">
        <v>0</v>
      </c>
      <c r="EE32" s="59">
        <v>0</v>
      </c>
      <c r="EF32" s="55">
        <v>0</v>
      </c>
      <c r="EG32" s="55">
        <v>0</v>
      </c>
      <c r="EH32" s="30">
        <v>0</v>
      </c>
      <c r="EI32" s="59">
        <v>0</v>
      </c>
      <c r="EJ32" s="59">
        <v>0</v>
      </c>
      <c r="EK32" s="55">
        <v>0</v>
      </c>
      <c r="EL32" s="55">
        <v>0</v>
      </c>
      <c r="EM32" s="30">
        <v>0</v>
      </c>
      <c r="EN32" s="117">
        <v>0</v>
      </c>
      <c r="EO32" s="125">
        <v>0</v>
      </c>
      <c r="EP32" s="125">
        <v>0</v>
      </c>
      <c r="EQ32" s="60">
        <v>0</v>
      </c>
      <c r="ER32" s="114">
        <v>0</v>
      </c>
      <c r="ES32" s="60">
        <v>0</v>
      </c>
      <c r="ET32" s="60">
        <v>0</v>
      </c>
      <c r="EU32" s="124">
        <v>0</v>
      </c>
      <c r="EV32" s="100">
        <v>0</v>
      </c>
      <c r="EW32" s="78">
        <v>0</v>
      </c>
      <c r="EX32" s="59">
        <v>0</v>
      </c>
      <c r="EY32" s="55">
        <v>0</v>
      </c>
      <c r="EZ32" s="55">
        <v>0</v>
      </c>
      <c r="FA32" s="30">
        <v>0</v>
      </c>
      <c r="FB32" s="59">
        <v>0</v>
      </c>
      <c r="FC32" s="59">
        <v>0</v>
      </c>
      <c r="FD32" s="55">
        <v>0</v>
      </c>
      <c r="FE32" s="55">
        <v>0</v>
      </c>
      <c r="FF32" s="30">
        <v>0</v>
      </c>
      <c r="FG32" s="59">
        <v>0</v>
      </c>
      <c r="FH32" s="59">
        <v>0</v>
      </c>
      <c r="FI32" s="55">
        <v>0</v>
      </c>
      <c r="FJ32" s="55">
        <v>0</v>
      </c>
      <c r="FK32" s="30">
        <v>0</v>
      </c>
      <c r="FL32" s="60">
        <v>0</v>
      </c>
      <c r="FM32" s="60">
        <v>0</v>
      </c>
      <c r="FN32" s="60">
        <v>0</v>
      </c>
      <c r="FO32" s="99">
        <v>0</v>
      </c>
      <c r="FP32" s="78">
        <v>0</v>
      </c>
      <c r="FQ32" s="59">
        <v>0</v>
      </c>
      <c r="FR32" s="55">
        <v>0</v>
      </c>
      <c r="FS32" s="55">
        <v>0</v>
      </c>
      <c r="FT32" s="30">
        <v>0</v>
      </c>
      <c r="FU32" s="59">
        <v>0</v>
      </c>
      <c r="FV32" s="59">
        <v>0</v>
      </c>
      <c r="FW32" s="55">
        <v>0</v>
      </c>
      <c r="FX32" s="55">
        <v>0</v>
      </c>
      <c r="FY32" s="30">
        <v>0</v>
      </c>
      <c r="FZ32" s="59">
        <v>0</v>
      </c>
      <c r="GA32" s="59">
        <v>0</v>
      </c>
      <c r="GB32" s="59">
        <v>0</v>
      </c>
      <c r="GC32" s="59">
        <v>0</v>
      </c>
      <c r="GD32" s="30">
        <v>0</v>
      </c>
      <c r="GE32" s="60">
        <v>0</v>
      </c>
      <c r="GF32" s="60">
        <v>0</v>
      </c>
      <c r="GG32" s="61">
        <v>0</v>
      </c>
      <c r="GH32" s="62">
        <v>0</v>
      </c>
      <c r="GI32" s="78">
        <v>0</v>
      </c>
      <c r="GJ32" s="59">
        <v>0</v>
      </c>
      <c r="GK32" s="55">
        <v>0</v>
      </c>
      <c r="GL32" s="55">
        <v>0</v>
      </c>
      <c r="GM32" s="30">
        <v>0</v>
      </c>
      <c r="GN32" s="59">
        <v>0</v>
      </c>
      <c r="GO32" s="59">
        <v>0</v>
      </c>
      <c r="GP32" s="55">
        <v>0</v>
      </c>
      <c r="GQ32" s="55">
        <v>0</v>
      </c>
      <c r="GR32" s="30">
        <v>0</v>
      </c>
      <c r="GS32" s="59">
        <v>0</v>
      </c>
      <c r="GT32" s="59">
        <v>0</v>
      </c>
      <c r="GU32" s="55">
        <v>0</v>
      </c>
      <c r="GV32" s="55">
        <v>0</v>
      </c>
      <c r="GW32" s="30">
        <v>0</v>
      </c>
      <c r="GX32" s="59">
        <v>0</v>
      </c>
      <c r="GY32" s="59">
        <v>0</v>
      </c>
      <c r="GZ32" s="55">
        <v>0</v>
      </c>
      <c r="HA32" s="55">
        <v>0</v>
      </c>
      <c r="HB32" s="132">
        <v>0</v>
      </c>
      <c r="HC32" s="59">
        <v>0</v>
      </c>
      <c r="HD32" s="55">
        <v>0</v>
      </c>
      <c r="HE32" s="55">
        <v>0</v>
      </c>
      <c r="HF32" s="55">
        <v>0</v>
      </c>
      <c r="HG32" s="30">
        <v>0</v>
      </c>
      <c r="HH32" s="59">
        <v>0</v>
      </c>
      <c r="HI32" s="55">
        <v>0</v>
      </c>
      <c r="HJ32" s="59">
        <v>0</v>
      </c>
      <c r="HK32" s="107">
        <v>0</v>
      </c>
      <c r="HL32" s="78">
        <v>0</v>
      </c>
      <c r="HM32" s="59">
        <v>0</v>
      </c>
      <c r="HN32" s="55">
        <v>0</v>
      </c>
      <c r="HO32" s="55">
        <v>0</v>
      </c>
      <c r="HP32" s="91">
        <v>0</v>
      </c>
      <c r="HQ32" s="89">
        <v>0</v>
      </c>
      <c r="HR32" s="56">
        <v>0</v>
      </c>
      <c r="HS32" s="57">
        <v>0</v>
      </c>
      <c r="HT32" s="57">
        <v>0</v>
      </c>
      <c r="HU32" s="58">
        <v>0</v>
      </c>
      <c r="HV32" s="56">
        <v>0</v>
      </c>
      <c r="HW32" s="56">
        <v>0</v>
      </c>
      <c r="HX32" s="57">
        <v>0</v>
      </c>
      <c r="HY32" s="57">
        <v>0</v>
      </c>
      <c r="HZ32" s="58">
        <v>0</v>
      </c>
      <c r="IA32" s="56">
        <v>0</v>
      </c>
      <c r="IB32" s="56">
        <v>0</v>
      </c>
      <c r="IC32" s="57">
        <v>0</v>
      </c>
      <c r="ID32" s="57">
        <v>0</v>
      </c>
      <c r="IE32" s="58">
        <v>0</v>
      </c>
      <c r="IF32" s="56">
        <v>0</v>
      </c>
      <c r="IG32" s="56">
        <v>0</v>
      </c>
      <c r="IH32" s="57">
        <v>0</v>
      </c>
      <c r="II32" s="57">
        <v>0</v>
      </c>
      <c r="IJ32" s="58">
        <v>0</v>
      </c>
      <c r="IK32" s="56">
        <v>0</v>
      </c>
      <c r="IL32" s="56">
        <v>0</v>
      </c>
      <c r="IM32" s="57">
        <v>0</v>
      </c>
      <c r="IN32" s="57">
        <v>0</v>
      </c>
      <c r="IO32" s="58">
        <v>0</v>
      </c>
      <c r="IP32" s="56">
        <v>0</v>
      </c>
      <c r="IQ32" s="56">
        <v>0</v>
      </c>
      <c r="IR32" s="57">
        <v>0</v>
      </c>
      <c r="IS32" s="57">
        <v>0</v>
      </c>
      <c r="IT32" s="58">
        <v>0</v>
      </c>
      <c r="IU32" s="56">
        <v>0</v>
      </c>
      <c r="IV32" s="56">
        <v>0</v>
      </c>
      <c r="IW32" s="57">
        <v>0</v>
      </c>
      <c r="IX32" s="57">
        <v>0</v>
      </c>
      <c r="IY32" s="58">
        <v>0</v>
      </c>
      <c r="IZ32" s="56">
        <v>0</v>
      </c>
      <c r="JA32" s="56">
        <v>0</v>
      </c>
      <c r="JB32" s="57">
        <v>0</v>
      </c>
      <c r="JC32" s="57">
        <v>0</v>
      </c>
      <c r="JD32" s="58">
        <v>0</v>
      </c>
      <c r="JE32" s="56">
        <v>0</v>
      </c>
      <c r="JF32" s="56">
        <v>0</v>
      </c>
      <c r="JG32" s="57">
        <v>0</v>
      </c>
      <c r="JH32" s="57">
        <v>0</v>
      </c>
      <c r="JI32" s="58">
        <v>0</v>
      </c>
      <c r="JJ32" s="56">
        <v>0</v>
      </c>
      <c r="JK32" s="56">
        <v>0</v>
      </c>
      <c r="JL32" s="57">
        <v>0</v>
      </c>
      <c r="JM32" s="57">
        <v>0</v>
      </c>
      <c r="JN32" s="58">
        <v>0</v>
      </c>
      <c r="JO32" s="56">
        <v>0</v>
      </c>
      <c r="JP32" s="56">
        <v>0</v>
      </c>
      <c r="JQ32" s="57">
        <v>0</v>
      </c>
      <c r="JR32" s="57">
        <v>0</v>
      </c>
      <c r="JS32" s="58">
        <v>0</v>
      </c>
      <c r="JT32" s="56">
        <v>0</v>
      </c>
      <c r="JU32" s="56">
        <v>0</v>
      </c>
      <c r="JV32" s="57">
        <v>0</v>
      </c>
      <c r="JW32" s="57">
        <v>0</v>
      </c>
      <c r="JX32" s="58">
        <v>0</v>
      </c>
      <c r="JY32" s="56">
        <v>0</v>
      </c>
      <c r="JZ32" s="56">
        <v>0</v>
      </c>
      <c r="KA32" s="57">
        <v>0</v>
      </c>
      <c r="KB32" s="57">
        <v>0</v>
      </c>
      <c r="KC32" s="58">
        <v>0</v>
      </c>
      <c r="KD32" s="133">
        <v>0</v>
      </c>
      <c r="KE32" s="122">
        <v>0</v>
      </c>
      <c r="KF32" s="133">
        <v>0</v>
      </c>
      <c r="KG32" s="122">
        <v>0</v>
      </c>
      <c r="KH32" s="110">
        <v>0</v>
      </c>
      <c r="KI32" s="118">
        <v>0</v>
      </c>
      <c r="KJ32" s="133">
        <v>0</v>
      </c>
      <c r="KK32" s="123">
        <v>0</v>
      </c>
      <c r="KL32" s="134">
        <v>0</v>
      </c>
      <c r="KM32" s="110">
        <v>0</v>
      </c>
      <c r="KN32" s="133">
        <v>0</v>
      </c>
      <c r="KO32" s="133">
        <v>0</v>
      </c>
      <c r="KP32" s="123">
        <v>0</v>
      </c>
      <c r="KQ32" s="123">
        <v>0</v>
      </c>
      <c r="KR32" s="110">
        <v>0</v>
      </c>
      <c r="KS32" s="133">
        <v>0</v>
      </c>
      <c r="KT32" s="133">
        <v>0</v>
      </c>
      <c r="KU32" s="123">
        <v>0</v>
      </c>
      <c r="KV32" s="123">
        <v>0</v>
      </c>
      <c r="KW32" s="110">
        <v>0</v>
      </c>
      <c r="KX32" s="66">
        <v>0</v>
      </c>
      <c r="KY32" s="66">
        <v>0</v>
      </c>
      <c r="KZ32" s="57">
        <v>0</v>
      </c>
      <c r="LA32" s="90">
        <v>0</v>
      </c>
      <c r="LB32" s="78">
        <v>0</v>
      </c>
      <c r="LC32" s="59">
        <v>0</v>
      </c>
      <c r="LD32" s="55">
        <v>0</v>
      </c>
      <c r="LE32" s="55">
        <v>0</v>
      </c>
      <c r="LF32" s="30">
        <v>0</v>
      </c>
      <c r="LG32" s="135">
        <v>0</v>
      </c>
      <c r="LH32" s="135">
        <v>0</v>
      </c>
      <c r="LI32" s="135">
        <v>0</v>
      </c>
      <c r="LJ32" s="135">
        <v>0</v>
      </c>
      <c r="LK32" s="30">
        <v>0</v>
      </c>
      <c r="LL32" s="60">
        <v>0</v>
      </c>
      <c r="LM32" s="60">
        <v>0</v>
      </c>
      <c r="LN32" s="61">
        <v>0</v>
      </c>
      <c r="LO32" s="99">
        <v>0</v>
      </c>
      <c r="LP32" s="78">
        <v>10</v>
      </c>
      <c r="LQ32" s="59">
        <v>6</v>
      </c>
      <c r="LR32" s="55">
        <v>1565.63</v>
      </c>
      <c r="LS32" s="55">
        <v>939.37800000000004</v>
      </c>
      <c r="LT32" s="30">
        <v>0.6</v>
      </c>
      <c r="LU32" s="59">
        <v>0</v>
      </c>
      <c r="LV32" s="59">
        <v>0</v>
      </c>
      <c r="LW32" s="55">
        <v>0</v>
      </c>
      <c r="LX32" s="55">
        <v>0</v>
      </c>
      <c r="LY32" s="30">
        <v>0</v>
      </c>
      <c r="LZ32" s="59">
        <v>2</v>
      </c>
      <c r="MA32" s="59">
        <v>1</v>
      </c>
      <c r="MB32" s="55">
        <v>370.22199999999998</v>
      </c>
      <c r="MC32" s="55">
        <v>185.11099999999999</v>
      </c>
      <c r="MD32" s="30">
        <v>0.5</v>
      </c>
      <c r="ME32" s="59">
        <v>5</v>
      </c>
      <c r="MF32" s="59">
        <v>3</v>
      </c>
      <c r="MG32" s="55">
        <v>1227.9100000000001</v>
      </c>
      <c r="MH32" s="55">
        <v>736.74599999999998</v>
      </c>
      <c r="MI32" s="30">
        <v>0.6</v>
      </c>
      <c r="MJ32" s="59">
        <v>0</v>
      </c>
      <c r="MK32" s="59">
        <v>0</v>
      </c>
      <c r="ML32" s="55">
        <v>0</v>
      </c>
      <c r="MM32" s="55">
        <v>0</v>
      </c>
      <c r="MN32" s="30">
        <v>0</v>
      </c>
      <c r="MO32" s="60">
        <v>17</v>
      </c>
      <c r="MP32" s="60">
        <v>10</v>
      </c>
      <c r="MQ32" s="61">
        <v>3163.7620000000002</v>
      </c>
      <c r="MR32" s="99">
        <v>1861.2350000000001</v>
      </c>
      <c r="MS32" s="78">
        <v>2</v>
      </c>
      <c r="MT32" s="59">
        <v>2</v>
      </c>
      <c r="MU32" s="55">
        <v>221.02199999999999</v>
      </c>
      <c r="MV32" s="55">
        <v>221.02199999999999</v>
      </c>
      <c r="MW32" s="30">
        <v>1</v>
      </c>
      <c r="MX32" s="59">
        <v>2</v>
      </c>
      <c r="MY32" s="59">
        <v>0</v>
      </c>
      <c r="MZ32" s="55">
        <v>325.58</v>
      </c>
      <c r="NA32" s="55">
        <v>0</v>
      </c>
      <c r="NB32" s="30">
        <v>0</v>
      </c>
      <c r="NC32" s="60">
        <v>4</v>
      </c>
      <c r="ND32" s="60">
        <v>2</v>
      </c>
      <c r="NE32" s="61">
        <v>546.60199999999998</v>
      </c>
      <c r="NF32" s="79">
        <v>221.02199999999999</v>
      </c>
      <c r="NG32" s="78">
        <v>2</v>
      </c>
      <c r="NH32" s="78">
        <v>0</v>
      </c>
      <c r="NI32" s="124">
        <v>387.43599999999998</v>
      </c>
      <c r="NJ32" s="60">
        <v>0</v>
      </c>
      <c r="NK32" s="113">
        <v>0</v>
      </c>
      <c r="NL32" s="60">
        <v>2</v>
      </c>
      <c r="NM32" s="55">
        <v>0</v>
      </c>
      <c r="NN32" s="126">
        <v>417.83199999999999</v>
      </c>
      <c r="NO32" s="60">
        <v>0</v>
      </c>
      <c r="NP32" s="113">
        <v>0</v>
      </c>
      <c r="NQ32" s="60">
        <v>4</v>
      </c>
      <c r="NR32" s="60">
        <v>0</v>
      </c>
      <c r="NS32" s="124">
        <v>805.26800000000003</v>
      </c>
      <c r="NT32" s="153">
        <v>0</v>
      </c>
      <c r="NU32" s="78">
        <v>0</v>
      </c>
      <c r="NV32" s="59">
        <v>0</v>
      </c>
      <c r="NW32" s="55">
        <v>0</v>
      </c>
      <c r="NX32" s="55">
        <v>0</v>
      </c>
      <c r="NY32" s="91">
        <v>0</v>
      </c>
      <c r="NZ32" s="78">
        <v>0</v>
      </c>
      <c r="OA32" s="59">
        <v>0</v>
      </c>
      <c r="OB32" s="55">
        <v>0</v>
      </c>
      <c r="OC32" s="55">
        <v>0</v>
      </c>
      <c r="OD32" s="30">
        <v>0</v>
      </c>
      <c r="OE32" s="59">
        <v>0</v>
      </c>
      <c r="OF32" s="59">
        <v>0</v>
      </c>
      <c r="OG32" s="55">
        <v>0</v>
      </c>
      <c r="OH32" s="55">
        <v>0</v>
      </c>
      <c r="OI32" s="30">
        <v>0</v>
      </c>
      <c r="OJ32" s="60">
        <v>0</v>
      </c>
      <c r="OK32" s="60">
        <v>0</v>
      </c>
      <c r="OL32" s="61">
        <v>0</v>
      </c>
      <c r="OM32" s="99">
        <v>0</v>
      </c>
    </row>
    <row r="33" spans="1:403" s="25" customFormat="1" ht="16.5" thickBot="1">
      <c r="A33" s="96"/>
      <c r="B33" s="97"/>
      <c r="C33" s="98" t="s">
        <v>43</v>
      </c>
      <c r="D33" s="143">
        <v>14040</v>
      </c>
      <c r="E33" s="84">
        <v>4476</v>
      </c>
      <c r="F33" s="82">
        <v>2826614.0240000002</v>
      </c>
      <c r="G33" s="82">
        <v>875781.36400000006</v>
      </c>
      <c r="H33" s="92">
        <v>0.31880341880341878</v>
      </c>
      <c r="I33" s="80">
        <v>111</v>
      </c>
      <c r="J33" s="81">
        <v>42</v>
      </c>
      <c r="K33" s="82">
        <v>16568.97</v>
      </c>
      <c r="L33" s="82">
        <v>6269.34</v>
      </c>
      <c r="M33" s="83">
        <v>0.3783783783783784</v>
      </c>
      <c r="N33" s="81">
        <v>14</v>
      </c>
      <c r="O33" s="81">
        <v>9</v>
      </c>
      <c r="P33" s="82">
        <v>3173.2820000000002</v>
      </c>
      <c r="Q33" s="82">
        <v>2039.9670000000001</v>
      </c>
      <c r="R33" s="83">
        <v>0.6428571428571429</v>
      </c>
      <c r="S33" s="84">
        <v>125</v>
      </c>
      <c r="T33" s="84">
        <v>51</v>
      </c>
      <c r="U33" s="85">
        <v>19742.252</v>
      </c>
      <c r="V33" s="86">
        <v>8309.3070000000007</v>
      </c>
      <c r="W33" s="80">
        <v>21</v>
      </c>
      <c r="X33" s="81">
        <v>9</v>
      </c>
      <c r="Y33" s="82">
        <v>3268.44</v>
      </c>
      <c r="Z33" s="82">
        <v>1400.76</v>
      </c>
      <c r="AA33" s="92">
        <v>0.42857142857142855</v>
      </c>
      <c r="AB33" s="80">
        <v>60</v>
      </c>
      <c r="AC33" s="81">
        <v>26</v>
      </c>
      <c r="AD33" s="82">
        <v>10483.14</v>
      </c>
      <c r="AE33" s="82">
        <v>4542.6940000000004</v>
      </c>
      <c r="AF33" s="83">
        <v>0.43333333333333335</v>
      </c>
      <c r="AG33" s="81">
        <v>0</v>
      </c>
      <c r="AH33" s="81">
        <v>0</v>
      </c>
      <c r="AI33" s="82">
        <v>0</v>
      </c>
      <c r="AJ33" s="82">
        <v>0</v>
      </c>
      <c r="AK33" s="83">
        <v>0</v>
      </c>
      <c r="AL33" s="84">
        <v>60</v>
      </c>
      <c r="AM33" s="84">
        <v>26</v>
      </c>
      <c r="AN33" s="85">
        <v>10483.14</v>
      </c>
      <c r="AO33" s="86">
        <v>4542.6940000000004</v>
      </c>
      <c r="AP33" s="80">
        <v>12</v>
      </c>
      <c r="AQ33" s="81">
        <v>0</v>
      </c>
      <c r="AR33" s="82">
        <v>3670.1639999999998</v>
      </c>
      <c r="AS33" s="82">
        <v>0</v>
      </c>
      <c r="AT33" s="92">
        <v>0</v>
      </c>
      <c r="AU33" s="80">
        <v>45</v>
      </c>
      <c r="AV33" s="81">
        <v>5</v>
      </c>
      <c r="AW33" s="82">
        <v>5321.4749999999995</v>
      </c>
      <c r="AX33" s="82">
        <v>591.27499999999998</v>
      </c>
      <c r="AY33" s="92">
        <v>0.1111111111111111</v>
      </c>
      <c r="AZ33" s="80">
        <v>76</v>
      </c>
      <c r="BA33" s="81">
        <v>14</v>
      </c>
      <c r="BB33" s="82">
        <v>47401.428</v>
      </c>
      <c r="BC33" s="82">
        <v>8731.8420000000006</v>
      </c>
      <c r="BD33" s="83">
        <v>0.18421052631578946</v>
      </c>
      <c r="BE33" s="81">
        <v>23</v>
      </c>
      <c r="BF33" s="81">
        <v>6</v>
      </c>
      <c r="BG33" s="82">
        <v>42041.400999999998</v>
      </c>
      <c r="BH33" s="82">
        <v>10967.322</v>
      </c>
      <c r="BI33" s="83">
        <v>0.2608695652173913</v>
      </c>
      <c r="BJ33" s="84">
        <v>99</v>
      </c>
      <c r="BK33" s="84">
        <v>20</v>
      </c>
      <c r="BL33" s="85">
        <v>89442.828999999998</v>
      </c>
      <c r="BM33" s="86">
        <v>19699.164000000001</v>
      </c>
      <c r="BN33" s="80">
        <v>237</v>
      </c>
      <c r="BO33" s="81">
        <v>76</v>
      </c>
      <c r="BP33" s="82">
        <v>44775.699000000001</v>
      </c>
      <c r="BQ33" s="82">
        <v>14358.452000000001</v>
      </c>
      <c r="BR33" s="83">
        <v>0.32067510548523209</v>
      </c>
      <c r="BS33" s="81">
        <v>0</v>
      </c>
      <c r="BT33" s="81">
        <v>0</v>
      </c>
      <c r="BU33" s="82">
        <v>0</v>
      </c>
      <c r="BV33" s="82">
        <v>0</v>
      </c>
      <c r="BW33" s="83">
        <v>0</v>
      </c>
      <c r="BX33" s="81">
        <v>15</v>
      </c>
      <c r="BY33" s="81">
        <v>2</v>
      </c>
      <c r="BZ33" s="82">
        <v>2775.6750000000002</v>
      </c>
      <c r="CA33" s="82">
        <v>370.09</v>
      </c>
      <c r="CB33" s="83">
        <v>0.13333333333333333</v>
      </c>
      <c r="CC33" s="81">
        <v>33</v>
      </c>
      <c r="CD33" s="81">
        <v>11</v>
      </c>
      <c r="CE33" s="82">
        <v>8773.116</v>
      </c>
      <c r="CF33" s="82">
        <v>2924.3720000000003</v>
      </c>
      <c r="CG33" s="83">
        <v>0.33333333333333331</v>
      </c>
      <c r="CH33" s="81">
        <v>195</v>
      </c>
      <c r="CI33" s="81">
        <v>75</v>
      </c>
      <c r="CJ33" s="82">
        <v>66782.429999999993</v>
      </c>
      <c r="CK33" s="82">
        <v>25685.55</v>
      </c>
      <c r="CL33" s="83">
        <v>0.38461538461538464</v>
      </c>
      <c r="CM33" s="81">
        <v>3</v>
      </c>
      <c r="CN33" s="81">
        <v>1</v>
      </c>
      <c r="CO33" s="82">
        <v>1384.0830000000001</v>
      </c>
      <c r="CP33" s="82">
        <v>461.36099999999999</v>
      </c>
      <c r="CQ33" s="83">
        <v>0.33333333333333331</v>
      </c>
      <c r="CR33" s="84">
        <v>483</v>
      </c>
      <c r="CS33" s="84">
        <v>165</v>
      </c>
      <c r="CT33" s="85">
        <v>124491.00300000001</v>
      </c>
      <c r="CU33" s="86">
        <v>43799.825000000004</v>
      </c>
      <c r="CV33" s="80">
        <v>215</v>
      </c>
      <c r="CW33" s="81">
        <v>62</v>
      </c>
      <c r="CX33" s="82">
        <v>62508.455000000002</v>
      </c>
      <c r="CY33" s="82">
        <v>18025.694</v>
      </c>
      <c r="CZ33" s="83">
        <v>0.28837209302325584</v>
      </c>
      <c r="DA33" s="81">
        <v>56</v>
      </c>
      <c r="DB33" s="81">
        <v>8</v>
      </c>
      <c r="DC33" s="82">
        <v>33073.040000000001</v>
      </c>
      <c r="DD33" s="82">
        <v>4724.72</v>
      </c>
      <c r="DE33" s="83">
        <v>0.14285714285714285</v>
      </c>
      <c r="DF33" s="84">
        <v>271</v>
      </c>
      <c r="DG33" s="84">
        <v>70</v>
      </c>
      <c r="DH33" s="85">
        <v>95581.49500000001</v>
      </c>
      <c r="DI33" s="86">
        <v>22750.414000000001</v>
      </c>
      <c r="DJ33" s="80">
        <v>543</v>
      </c>
      <c r="DK33" s="81">
        <v>194</v>
      </c>
      <c r="DL33" s="82">
        <v>119926.98</v>
      </c>
      <c r="DM33" s="82">
        <v>42846.84</v>
      </c>
      <c r="DN33" s="83">
        <v>0.35727440147329648</v>
      </c>
      <c r="DO33" s="81">
        <v>35</v>
      </c>
      <c r="DP33" s="81">
        <v>7</v>
      </c>
      <c r="DQ33" s="82">
        <v>4077.85</v>
      </c>
      <c r="DR33" s="82">
        <v>815.57</v>
      </c>
      <c r="DS33" s="83">
        <v>0.2</v>
      </c>
      <c r="DT33" s="81">
        <v>80</v>
      </c>
      <c r="DU33" s="81">
        <v>12</v>
      </c>
      <c r="DV33" s="82">
        <v>12624.16</v>
      </c>
      <c r="DW33" s="82">
        <v>1893.624</v>
      </c>
      <c r="DX33" s="83">
        <v>0.15</v>
      </c>
      <c r="DY33" s="81">
        <v>0</v>
      </c>
      <c r="DZ33" s="81">
        <v>0</v>
      </c>
      <c r="EA33" s="82">
        <v>0</v>
      </c>
      <c r="EB33" s="82">
        <v>0</v>
      </c>
      <c r="EC33" s="83">
        <v>0</v>
      </c>
      <c r="ED33" s="81">
        <v>40</v>
      </c>
      <c r="EE33" s="81">
        <v>17</v>
      </c>
      <c r="EF33" s="82">
        <v>3353.36</v>
      </c>
      <c r="EG33" s="82">
        <v>1425.1779999999999</v>
      </c>
      <c r="EH33" s="83">
        <v>0.42499999999999999</v>
      </c>
      <c r="EI33" s="81">
        <v>200</v>
      </c>
      <c r="EJ33" s="81">
        <v>60</v>
      </c>
      <c r="EK33" s="82">
        <v>37959</v>
      </c>
      <c r="EL33" s="82">
        <v>11387.7</v>
      </c>
      <c r="EM33" s="83">
        <v>0.3</v>
      </c>
      <c r="EN33" s="81">
        <v>30</v>
      </c>
      <c r="EO33" s="81">
        <v>17</v>
      </c>
      <c r="EP33" s="128">
        <v>7581.54</v>
      </c>
      <c r="EQ33" s="82">
        <v>4296.2060000000001</v>
      </c>
      <c r="ER33" s="114">
        <v>0.56666666666666665</v>
      </c>
      <c r="ES33" s="84">
        <v>928</v>
      </c>
      <c r="ET33" s="84">
        <v>307</v>
      </c>
      <c r="EU33" s="130">
        <v>185522.89</v>
      </c>
      <c r="EV33" s="101">
        <v>62665.117999999995</v>
      </c>
      <c r="EW33" s="80">
        <v>19</v>
      </c>
      <c r="EX33" s="81">
        <v>12</v>
      </c>
      <c r="EY33" s="82">
        <v>2515.5619999999999</v>
      </c>
      <c r="EZ33" s="82">
        <v>1588.7759999999998</v>
      </c>
      <c r="FA33" s="83">
        <v>0.63157894736842102</v>
      </c>
      <c r="FB33" s="81">
        <v>12</v>
      </c>
      <c r="FC33" s="81">
        <v>6</v>
      </c>
      <c r="FD33" s="82">
        <v>943.476</v>
      </c>
      <c r="FE33" s="82">
        <v>471.738</v>
      </c>
      <c r="FF33" s="83">
        <v>0.5</v>
      </c>
      <c r="FG33" s="81">
        <v>7</v>
      </c>
      <c r="FH33" s="81">
        <v>1</v>
      </c>
      <c r="FI33" s="82">
        <v>1053.2620000000002</v>
      </c>
      <c r="FJ33" s="82">
        <v>150.46600000000001</v>
      </c>
      <c r="FK33" s="83">
        <v>0.14285714285714285</v>
      </c>
      <c r="FL33" s="84">
        <v>38</v>
      </c>
      <c r="FM33" s="84">
        <v>19</v>
      </c>
      <c r="FN33" s="85">
        <v>4512.3</v>
      </c>
      <c r="FO33" s="86">
        <v>2210.98</v>
      </c>
      <c r="FP33" s="80">
        <v>500</v>
      </c>
      <c r="FQ33" s="81">
        <v>181</v>
      </c>
      <c r="FR33" s="82">
        <v>35387.5</v>
      </c>
      <c r="FS33" s="82">
        <v>12810.275</v>
      </c>
      <c r="FT33" s="83">
        <v>0.36199999999999999</v>
      </c>
      <c r="FU33" s="81">
        <v>0</v>
      </c>
      <c r="FV33" s="81">
        <v>0</v>
      </c>
      <c r="FW33" s="82">
        <v>0</v>
      </c>
      <c r="FX33" s="82">
        <v>0</v>
      </c>
      <c r="FY33" s="83">
        <v>0</v>
      </c>
      <c r="FZ33" s="81">
        <v>0</v>
      </c>
      <c r="GA33" s="81">
        <v>0</v>
      </c>
      <c r="GB33" s="82">
        <v>0</v>
      </c>
      <c r="GC33" s="82">
        <v>0</v>
      </c>
      <c r="GD33" s="30">
        <v>0</v>
      </c>
      <c r="GE33" s="84">
        <v>500</v>
      </c>
      <c r="GF33" s="84">
        <v>181</v>
      </c>
      <c r="GG33" s="85">
        <v>35387.5</v>
      </c>
      <c r="GH33" s="101">
        <v>12810.275</v>
      </c>
      <c r="GI33" s="80">
        <v>0</v>
      </c>
      <c r="GJ33" s="81">
        <v>0</v>
      </c>
      <c r="GK33" s="82">
        <v>0</v>
      </c>
      <c r="GL33" s="82">
        <v>0</v>
      </c>
      <c r="GM33" s="83">
        <v>0</v>
      </c>
      <c r="GN33" s="81">
        <v>15</v>
      </c>
      <c r="GO33" s="81">
        <v>5</v>
      </c>
      <c r="GP33" s="82">
        <v>3013.4549999999999</v>
      </c>
      <c r="GQ33" s="82">
        <v>1004.485</v>
      </c>
      <c r="GR33" s="83">
        <v>0.33333333333333331</v>
      </c>
      <c r="GS33" s="81">
        <v>20</v>
      </c>
      <c r="GT33" s="81">
        <v>7</v>
      </c>
      <c r="GU33" s="82">
        <v>2305.2199999999998</v>
      </c>
      <c r="GV33" s="82">
        <v>806.827</v>
      </c>
      <c r="GW33" s="83">
        <v>0.35</v>
      </c>
      <c r="GX33" s="81">
        <v>75</v>
      </c>
      <c r="GY33" s="81">
        <v>0</v>
      </c>
      <c r="GZ33" s="82">
        <v>14945.4</v>
      </c>
      <c r="HA33" s="82"/>
      <c r="HB33" s="132">
        <v>0</v>
      </c>
      <c r="HC33" s="81">
        <v>6</v>
      </c>
      <c r="HD33" s="82"/>
      <c r="HE33" s="82">
        <v>1190.3219999999999</v>
      </c>
      <c r="HF33" s="82">
        <v>0</v>
      </c>
      <c r="HG33" s="83">
        <v>0</v>
      </c>
      <c r="HH33" s="84">
        <v>116</v>
      </c>
      <c r="HI33" s="84">
        <v>12</v>
      </c>
      <c r="HJ33" s="85">
        <v>21454.397000000001</v>
      </c>
      <c r="HK33" s="101">
        <v>1811.3119999999999</v>
      </c>
      <c r="HL33" s="80">
        <v>75</v>
      </c>
      <c r="HM33" s="81">
        <v>2</v>
      </c>
      <c r="HN33" s="82">
        <v>11583.75</v>
      </c>
      <c r="HO33" s="82">
        <v>308.89999999999998</v>
      </c>
      <c r="HP33" s="108">
        <v>2.6666666666666668E-2</v>
      </c>
      <c r="HQ33" s="80">
        <v>1677</v>
      </c>
      <c r="HR33" s="84">
        <v>477</v>
      </c>
      <c r="HS33" s="85">
        <v>310603.87800000003</v>
      </c>
      <c r="HT33" s="85">
        <v>88347.077999999994</v>
      </c>
      <c r="HU33" s="109">
        <v>0.2844364937388193</v>
      </c>
      <c r="HV33" s="84">
        <v>745</v>
      </c>
      <c r="HW33" s="84">
        <v>224</v>
      </c>
      <c r="HX33" s="85">
        <v>159993.22</v>
      </c>
      <c r="HY33" s="85">
        <v>48105.343999999997</v>
      </c>
      <c r="HZ33" s="109">
        <v>0.30067114093959729</v>
      </c>
      <c r="IA33" s="84">
        <v>230</v>
      </c>
      <c r="IB33" s="84">
        <v>59</v>
      </c>
      <c r="IC33" s="85">
        <v>56151.28</v>
      </c>
      <c r="ID33" s="85">
        <v>14404.024000000001</v>
      </c>
      <c r="IE33" s="109">
        <v>0.2565217391304348</v>
      </c>
      <c r="IF33" s="84">
        <v>1790</v>
      </c>
      <c r="IG33" s="84">
        <v>686</v>
      </c>
      <c r="IH33" s="85">
        <v>246593.98</v>
      </c>
      <c r="II33" s="85">
        <v>94504.732000000004</v>
      </c>
      <c r="IJ33" s="109">
        <v>0.38324022346368714</v>
      </c>
      <c r="IK33" s="84">
        <v>755</v>
      </c>
      <c r="IL33" s="84">
        <v>300</v>
      </c>
      <c r="IM33" s="85">
        <v>126352.26999999999</v>
      </c>
      <c r="IN33" s="85">
        <v>50206.200000000004</v>
      </c>
      <c r="IO33" s="109">
        <v>0.39735099337748342</v>
      </c>
      <c r="IP33" s="84">
        <v>215</v>
      </c>
      <c r="IQ33" s="84">
        <v>75</v>
      </c>
      <c r="IR33" s="85">
        <v>45058.194999999992</v>
      </c>
      <c r="IS33" s="85">
        <v>15717.975000000002</v>
      </c>
      <c r="IT33" s="109">
        <v>0.34883720930232559</v>
      </c>
      <c r="IU33" s="84">
        <v>887</v>
      </c>
      <c r="IV33" s="84">
        <v>303</v>
      </c>
      <c r="IW33" s="85">
        <v>115085.58900000001</v>
      </c>
      <c r="IX33" s="85">
        <v>39313.341</v>
      </c>
      <c r="IY33" s="109">
        <v>0.34160090191657272</v>
      </c>
      <c r="IZ33" s="84">
        <v>540</v>
      </c>
      <c r="JA33" s="84">
        <v>99</v>
      </c>
      <c r="JB33" s="85">
        <v>83299.319999999992</v>
      </c>
      <c r="JC33" s="85">
        <v>15271.541999999999</v>
      </c>
      <c r="JD33" s="109">
        <v>0.18333333333333332</v>
      </c>
      <c r="JE33" s="84">
        <v>240</v>
      </c>
      <c r="JF33" s="84">
        <v>36</v>
      </c>
      <c r="JG33" s="85">
        <v>46062.239999999998</v>
      </c>
      <c r="JH33" s="85">
        <v>6909.3360000000002</v>
      </c>
      <c r="JI33" s="109">
        <v>0.15</v>
      </c>
      <c r="JJ33" s="84">
        <v>120</v>
      </c>
      <c r="JK33" s="84">
        <v>69</v>
      </c>
      <c r="JL33" s="85">
        <v>32809.919999999998</v>
      </c>
      <c r="JM33" s="85">
        <v>18865.704000000002</v>
      </c>
      <c r="JN33" s="109">
        <v>0.57499999999999996</v>
      </c>
      <c r="JO33" s="84">
        <v>180</v>
      </c>
      <c r="JP33" s="84">
        <v>35</v>
      </c>
      <c r="JQ33" s="85">
        <v>53706.78</v>
      </c>
      <c r="JR33" s="85">
        <v>10442.984999999999</v>
      </c>
      <c r="JS33" s="109">
        <v>0.19444444444444445</v>
      </c>
      <c r="JT33" s="84">
        <v>80</v>
      </c>
      <c r="JU33" s="84">
        <v>5</v>
      </c>
      <c r="JV33" s="85">
        <v>26228.32</v>
      </c>
      <c r="JW33" s="85">
        <v>1639.27</v>
      </c>
      <c r="JX33" s="109">
        <v>6.25E-2</v>
      </c>
      <c r="JY33" s="84">
        <v>427</v>
      </c>
      <c r="JZ33" s="84">
        <v>145</v>
      </c>
      <c r="KA33" s="85">
        <v>69239.758000000002</v>
      </c>
      <c r="KB33" s="85">
        <v>23512.33</v>
      </c>
      <c r="KC33" s="109">
        <v>0.33957845433255268</v>
      </c>
      <c r="KD33" s="119">
        <v>5</v>
      </c>
      <c r="KE33" s="119">
        <v>1</v>
      </c>
      <c r="KF33" s="120">
        <v>1512.89</v>
      </c>
      <c r="KG33" s="120">
        <v>302.57799999999997</v>
      </c>
      <c r="KH33" s="111">
        <v>0.2</v>
      </c>
      <c r="KI33" s="119">
        <v>505</v>
      </c>
      <c r="KJ33" s="119">
        <v>178</v>
      </c>
      <c r="KK33" s="121">
        <v>121424.22</v>
      </c>
      <c r="KL33" s="120">
        <v>42799.031999999999</v>
      </c>
      <c r="KM33" s="111">
        <v>0.35247524752475246</v>
      </c>
      <c r="KN33" s="119">
        <v>100</v>
      </c>
      <c r="KO33" s="119">
        <v>26</v>
      </c>
      <c r="KP33" s="121">
        <v>77018.7</v>
      </c>
      <c r="KQ33" s="120">
        <v>20024.862000000001</v>
      </c>
      <c r="KR33" s="111">
        <v>0.26</v>
      </c>
      <c r="KS33" s="119">
        <v>390</v>
      </c>
      <c r="KT33" s="119">
        <v>111</v>
      </c>
      <c r="KU33" s="121">
        <v>161889.38999999998</v>
      </c>
      <c r="KV33" s="121">
        <v>46076.211000000003</v>
      </c>
      <c r="KW33" s="111">
        <v>0.2846153846153846</v>
      </c>
      <c r="KX33" s="84">
        <v>8886</v>
      </c>
      <c r="KY33" s="84">
        <v>2829</v>
      </c>
      <c r="KZ33" s="85">
        <v>1733029.95</v>
      </c>
      <c r="LA33" s="86">
        <v>536442.54399999999</v>
      </c>
      <c r="LB33" s="80">
        <v>18</v>
      </c>
      <c r="LC33" s="81">
        <v>5</v>
      </c>
      <c r="LD33" s="82">
        <v>3010.5</v>
      </c>
      <c r="LE33" s="82">
        <v>836.25</v>
      </c>
      <c r="LF33" s="83">
        <v>0.27777777777777779</v>
      </c>
      <c r="LG33" s="81">
        <v>0</v>
      </c>
      <c r="LH33" s="81">
        <v>0</v>
      </c>
      <c r="LI33" s="82">
        <v>0</v>
      </c>
      <c r="LJ33" s="82">
        <v>0</v>
      </c>
      <c r="LK33" s="83">
        <v>0</v>
      </c>
      <c r="LL33" s="84">
        <v>18</v>
      </c>
      <c r="LM33" s="84">
        <v>5</v>
      </c>
      <c r="LN33" s="85">
        <v>3010.5</v>
      </c>
      <c r="LO33" s="86">
        <v>836.25</v>
      </c>
      <c r="LP33" s="80">
        <v>737</v>
      </c>
      <c r="LQ33" s="81">
        <v>285</v>
      </c>
      <c r="LR33" s="82">
        <v>115386.931</v>
      </c>
      <c r="LS33" s="82">
        <v>44620.454999999987</v>
      </c>
      <c r="LT33" s="83">
        <v>0.38670284938941657</v>
      </c>
      <c r="LU33" s="81">
        <v>251</v>
      </c>
      <c r="LV33" s="81">
        <v>109</v>
      </c>
      <c r="LW33" s="82">
        <v>80073.517999999996</v>
      </c>
      <c r="LX33" s="82">
        <v>34772.962</v>
      </c>
      <c r="LY33" s="83">
        <v>0.43426294820717132</v>
      </c>
      <c r="LZ33" s="81">
        <v>457</v>
      </c>
      <c r="MA33" s="81">
        <v>69</v>
      </c>
      <c r="MB33" s="82">
        <v>84595.726999999999</v>
      </c>
      <c r="MC33" s="82">
        <v>12772.659000000001</v>
      </c>
      <c r="MD33" s="83">
        <v>0.15098468271334792</v>
      </c>
      <c r="ME33" s="81">
        <v>575</v>
      </c>
      <c r="MF33" s="81">
        <v>185</v>
      </c>
      <c r="MG33" s="82">
        <v>141209.65000000002</v>
      </c>
      <c r="MH33" s="82">
        <v>45432.670000000006</v>
      </c>
      <c r="MI33" s="83">
        <v>0.32173913043478258</v>
      </c>
      <c r="MJ33" s="81">
        <v>10</v>
      </c>
      <c r="MK33" s="81">
        <v>1</v>
      </c>
      <c r="ML33" s="82">
        <v>3967.27</v>
      </c>
      <c r="MM33" s="82">
        <v>396.72699999999998</v>
      </c>
      <c r="MN33" s="83">
        <v>0.1</v>
      </c>
      <c r="MO33" s="84">
        <v>2030</v>
      </c>
      <c r="MP33" s="84">
        <v>649</v>
      </c>
      <c r="MQ33" s="85">
        <v>425233.09600000002</v>
      </c>
      <c r="MR33" s="86">
        <v>137995.473</v>
      </c>
      <c r="MS33" s="80">
        <v>107</v>
      </c>
      <c r="MT33" s="81">
        <v>46</v>
      </c>
      <c r="MU33" s="82">
        <v>11824.677000000001</v>
      </c>
      <c r="MV33" s="82">
        <v>5083.5060000000003</v>
      </c>
      <c r="MW33" s="83">
        <v>0.42990654205607476</v>
      </c>
      <c r="MX33" s="81">
        <v>26</v>
      </c>
      <c r="MY33" s="81">
        <v>17</v>
      </c>
      <c r="MZ33" s="82">
        <v>4232.54</v>
      </c>
      <c r="NA33" s="82">
        <v>2767.43</v>
      </c>
      <c r="NB33" s="83">
        <v>0.65384615384615385</v>
      </c>
      <c r="NC33" s="84">
        <v>133</v>
      </c>
      <c r="ND33" s="84">
        <v>63</v>
      </c>
      <c r="NE33" s="85">
        <v>16057.217000000001</v>
      </c>
      <c r="NF33" s="86">
        <v>7850.9359999999997</v>
      </c>
      <c r="NG33" s="80">
        <v>88</v>
      </c>
      <c r="NH33" s="84">
        <v>37</v>
      </c>
      <c r="NI33" s="85">
        <v>17047.184000000001</v>
      </c>
      <c r="NJ33" s="116">
        <v>7167.5659999999989</v>
      </c>
      <c r="NK33" s="115">
        <v>0.42045454545454547</v>
      </c>
      <c r="NL33" s="84">
        <v>42</v>
      </c>
      <c r="NM33" s="84">
        <v>13</v>
      </c>
      <c r="NN33" s="85">
        <v>8774.4719999999998</v>
      </c>
      <c r="NO33" s="86">
        <v>2715.9079999999999</v>
      </c>
      <c r="NP33" s="115">
        <v>0.30952380952380953</v>
      </c>
      <c r="NQ33" s="84">
        <v>130</v>
      </c>
      <c r="NR33" s="84">
        <v>50</v>
      </c>
      <c r="NS33" s="85">
        <v>25821.655999999999</v>
      </c>
      <c r="NT33" s="86">
        <v>9883.4740000000002</v>
      </c>
      <c r="NU33" s="80">
        <v>30</v>
      </c>
      <c r="NV33" s="81">
        <v>13</v>
      </c>
      <c r="NW33" s="82">
        <v>4321.53</v>
      </c>
      <c r="NX33" s="82">
        <v>1872.663</v>
      </c>
      <c r="NY33" s="108">
        <v>0.43333333333333335</v>
      </c>
      <c r="NZ33" s="80">
        <v>40</v>
      </c>
      <c r="OA33" s="81">
        <v>0</v>
      </c>
      <c r="OB33" s="82">
        <v>8678.44</v>
      </c>
      <c r="OC33" s="82">
        <v>0</v>
      </c>
      <c r="OD33" s="83">
        <v>0</v>
      </c>
      <c r="OE33" s="81">
        <v>0</v>
      </c>
      <c r="OF33" s="81">
        <v>0</v>
      </c>
      <c r="OG33" s="82">
        <v>0</v>
      </c>
      <c r="OH33" s="82">
        <v>0</v>
      </c>
      <c r="OI33" s="83">
        <v>0</v>
      </c>
      <c r="OJ33" s="84">
        <v>40</v>
      </c>
      <c r="OK33" s="84">
        <v>0</v>
      </c>
      <c r="OL33" s="85">
        <v>8678.44</v>
      </c>
      <c r="OM33" s="86">
        <v>0</v>
      </c>
    </row>
    <row r="34" spans="1:403">
      <c r="EV34" s="14"/>
      <c r="MQ34" s="14"/>
      <c r="MR34" s="14"/>
    </row>
  </sheetData>
  <autoFilter ref="A1:C34">
    <filterColumn colId="0" showButton="0"/>
    <filterColumn colId="1" showButton="0"/>
  </autoFilter>
  <mergeCells count="108">
    <mergeCell ref="A1:V2"/>
    <mergeCell ref="AZ9:BM9"/>
    <mergeCell ref="A3:V7"/>
    <mergeCell ref="A9:A11"/>
    <mergeCell ref="B9:B11"/>
    <mergeCell ref="C9:C11"/>
    <mergeCell ref="D9:H10"/>
    <mergeCell ref="I9:V9"/>
    <mergeCell ref="W9:AA9"/>
    <mergeCell ref="AB9:AO9"/>
    <mergeCell ref="AP9:AT9"/>
    <mergeCell ref="AU9:AY9"/>
    <mergeCell ref="BJ10:BM10"/>
    <mergeCell ref="AP10:AT10"/>
    <mergeCell ref="AU10:AY10"/>
    <mergeCell ref="NZ9:OM9"/>
    <mergeCell ref="I10:M10"/>
    <mergeCell ref="W10:AA10"/>
    <mergeCell ref="AB10:AF10"/>
    <mergeCell ref="AG10:AK10"/>
    <mergeCell ref="HL9:HP9"/>
    <mergeCell ref="HQ9:LA9"/>
    <mergeCell ref="LB9:LO9"/>
    <mergeCell ref="LP9:MR9"/>
    <mergeCell ref="MS9:NF9"/>
    <mergeCell ref="NU9:NY9"/>
    <mergeCell ref="BN9:CU9"/>
    <mergeCell ref="AL10:AO10"/>
    <mergeCell ref="CV9:DI9"/>
    <mergeCell ref="DJ9:EV9"/>
    <mergeCell ref="EW9:FO9"/>
    <mergeCell ref="FP9:GH9"/>
    <mergeCell ref="GI9:HK9"/>
    <mergeCell ref="AZ10:BD10"/>
    <mergeCell ref="BE10:BI10"/>
    <mergeCell ref="DO10:DS10"/>
    <mergeCell ref="BN10:BR10"/>
    <mergeCell ref="BS10:BW10"/>
    <mergeCell ref="BX10:CB10"/>
    <mergeCell ref="CC10:CG10"/>
    <mergeCell ref="CH10:CL10"/>
    <mergeCell ref="CR10:CU10"/>
    <mergeCell ref="CV10:CZ10"/>
    <mergeCell ref="DA10:DE10"/>
    <mergeCell ref="DF10:DI10"/>
    <mergeCell ref="DJ10:DN10"/>
    <mergeCell ref="GI10:GM10"/>
    <mergeCell ref="DT10:DX10"/>
    <mergeCell ref="DY10:EC10"/>
    <mergeCell ref="ED10:EH10"/>
    <mergeCell ref="EI10:EM10"/>
    <mergeCell ref="EW10:FA10"/>
    <mergeCell ref="FB10:FF10"/>
    <mergeCell ref="FL10:FO10"/>
    <mergeCell ref="FP10:FT10"/>
    <mergeCell ref="FU10:FY10"/>
    <mergeCell ref="GE10:GH10"/>
    <mergeCell ref="FG10:FK10"/>
    <mergeCell ref="EN10:ER10"/>
    <mergeCell ref="ES10:EV10"/>
    <mergeCell ref="FZ10:GD10"/>
    <mergeCell ref="GN10:GR10"/>
    <mergeCell ref="GS10:GW10"/>
    <mergeCell ref="HH10:HK10"/>
    <mergeCell ref="HL10:HP10"/>
    <mergeCell ref="HQ10:HU10"/>
    <mergeCell ref="HV10:HZ10"/>
    <mergeCell ref="IA10:IE10"/>
    <mergeCell ref="IF10:IJ10"/>
    <mergeCell ref="IK10:IO10"/>
    <mergeCell ref="NZ10:OD10"/>
    <mergeCell ref="OE10:OI10"/>
    <mergeCell ref="OJ10:OM10"/>
    <mergeCell ref="CM10:CQ10"/>
    <mergeCell ref="N10:R10"/>
    <mergeCell ref="S10:V10"/>
    <mergeCell ref="MO10:MR10"/>
    <mergeCell ref="MS10:MW10"/>
    <mergeCell ref="MX10:NB10"/>
    <mergeCell ref="NC10:NF10"/>
    <mergeCell ref="NU10:NY10"/>
    <mergeCell ref="LL10:LO10"/>
    <mergeCell ref="LP10:LT10"/>
    <mergeCell ref="LU10:LY10"/>
    <mergeCell ref="LZ10:MD10"/>
    <mergeCell ref="ME10:MI10"/>
    <mergeCell ref="MJ10:MN10"/>
    <mergeCell ref="JE10:JI10"/>
    <mergeCell ref="JJ10:JN10"/>
    <mergeCell ref="JO10:JS10"/>
    <mergeCell ref="KX10:LA10"/>
    <mergeCell ref="LB10:LF10"/>
    <mergeCell ref="LG10:LK10"/>
    <mergeCell ref="JT10:JX10"/>
    <mergeCell ref="KD10:KH10"/>
    <mergeCell ref="KI10:KM10"/>
    <mergeCell ref="KN10:KR10"/>
    <mergeCell ref="KS10:KW10"/>
    <mergeCell ref="NG9:NT9"/>
    <mergeCell ref="GX10:HB10"/>
    <mergeCell ref="HC10:HG10"/>
    <mergeCell ref="NG10:NK10"/>
    <mergeCell ref="NL10:NP10"/>
    <mergeCell ref="NQ10:NT10"/>
    <mergeCell ref="JY10:KC10"/>
    <mergeCell ref="IZ10:JD10"/>
    <mergeCell ref="IP10:IT10"/>
    <mergeCell ref="IU10:IY10"/>
  </mergeCells>
  <pageMargins left="0.11811023622047245" right="0.11811023622047245" top="0.74803149606299213" bottom="0.74803149606299213" header="0.31496062992125984" footer="0.31496062992125984"/>
  <pageSetup paperSize="8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AED113"/>
  <sheetViews>
    <sheetView zoomScale="80" zoomScaleNormal="8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sqref="A1:XFD1048576"/>
    </sheetView>
  </sheetViews>
  <sheetFormatPr defaultRowHeight="15"/>
  <cols>
    <col min="1" max="1" width="13.85546875" style="29" customWidth="1"/>
    <col min="2" max="2" width="9.28515625" style="29" bestFit="1" customWidth="1"/>
    <col min="3" max="3" width="39.28515625" style="29" customWidth="1"/>
    <col min="4" max="4" width="15" style="45" customWidth="1"/>
    <col min="5" max="5" width="13.5703125" style="37" bestFit="1" customWidth="1"/>
    <col min="6" max="6" width="9.140625" style="29"/>
    <col min="7" max="7" width="12.42578125" style="29" bestFit="1" customWidth="1"/>
    <col min="8" max="8" width="9.140625" style="29"/>
    <col min="9" max="9" width="10.85546875" style="29" bestFit="1" customWidth="1"/>
    <col min="10" max="10" width="9.140625" style="29"/>
    <col min="11" max="11" width="12.42578125" style="29" bestFit="1" customWidth="1"/>
    <col min="12" max="12" width="9.140625" style="29"/>
    <col min="13" max="13" width="11.42578125" style="29" customWidth="1"/>
    <col min="14" max="14" width="9.140625" style="29"/>
    <col min="15" max="15" width="12.42578125" style="29" customWidth="1"/>
    <col min="16" max="18" width="9.140625" style="29"/>
    <col min="19" max="19" width="12.28515625" style="29" customWidth="1"/>
    <col min="20" max="20" width="13.140625" style="29" customWidth="1"/>
    <col min="21" max="21" width="15.28515625" style="29" customWidth="1"/>
    <col min="22" max="22" width="12.140625" style="29" customWidth="1"/>
    <col min="23" max="23" width="12.5703125" style="29" customWidth="1"/>
    <col min="24" max="24" width="9.140625" style="29"/>
    <col min="25" max="25" width="11.7109375" style="29" customWidth="1"/>
    <col min="26" max="26" width="9.140625" style="29"/>
    <col min="27" max="27" width="12.85546875" style="29" customWidth="1"/>
    <col min="28" max="28" width="9.140625" style="29"/>
    <col min="29" max="29" width="14.28515625" style="29" customWidth="1"/>
    <col min="30" max="30" width="9.140625" style="29"/>
    <col min="31" max="31" width="10.85546875" style="29" bestFit="1" customWidth="1"/>
    <col min="32" max="38" width="9.140625" style="29"/>
    <col min="39" max="39" width="13" style="29" customWidth="1"/>
    <col min="40" max="42" width="9.140625" style="29"/>
    <col min="43" max="43" width="12.42578125" style="29" bestFit="1" customWidth="1"/>
    <col min="44" max="44" width="9.140625" style="29"/>
    <col min="45" max="45" width="13.140625" style="29" customWidth="1"/>
    <col min="46" max="48" width="9.140625" style="29"/>
    <col min="49" max="49" width="12" style="29" customWidth="1"/>
    <col min="50" max="50" width="9.140625" style="29"/>
    <col min="51" max="51" width="10.85546875" style="29" bestFit="1" customWidth="1"/>
    <col min="52" max="52" width="9.140625" style="29"/>
    <col min="53" max="53" width="10.5703125" style="29" customWidth="1"/>
    <col min="54" max="54" width="9.140625" style="29"/>
    <col min="55" max="55" width="10.85546875" style="29" bestFit="1" customWidth="1"/>
    <col min="56" max="58" width="9.140625" style="29"/>
    <col min="59" max="59" width="12" style="29" customWidth="1"/>
    <col min="60" max="64" width="9.140625" style="29"/>
    <col min="65" max="65" width="13.140625" style="29" customWidth="1"/>
    <col min="66" max="66" width="9.140625" style="29"/>
    <col min="67" max="67" width="11.28515625" style="29" customWidth="1"/>
    <col min="68" max="74" width="9.140625" style="29"/>
    <col min="75" max="75" width="13.85546875" style="29" customWidth="1"/>
    <col min="76" max="80" width="9.140625" style="29"/>
    <col min="81" max="81" width="11.85546875" style="29" customWidth="1"/>
    <col min="82" max="86" width="9.140625" style="29"/>
    <col min="87" max="87" width="11" style="29" customWidth="1"/>
    <col min="88" max="92" width="9.140625" style="29"/>
    <col min="93" max="93" width="10.85546875" style="29" customWidth="1"/>
    <col min="94" max="94" width="9.140625" style="29"/>
    <col min="95" max="95" width="10.7109375" style="29" customWidth="1"/>
    <col min="96" max="96" width="9.42578125" style="29" customWidth="1"/>
    <col min="97" max="97" width="12.42578125" style="29" bestFit="1" customWidth="1"/>
    <col min="98" max="98" width="9.28515625" style="29" customWidth="1"/>
    <col min="99" max="99" width="13.28515625" style="29" customWidth="1"/>
    <col min="100" max="100" width="9.140625" style="29"/>
    <col min="101" max="101" width="10.85546875" style="29" bestFit="1" customWidth="1"/>
    <col min="102" max="102" width="8.7109375" style="29" customWidth="1"/>
    <col min="103" max="103" width="12.42578125" style="29" bestFit="1" customWidth="1"/>
    <col min="104" max="104" width="8.5703125" style="29" customWidth="1"/>
    <col min="105" max="105" width="10.85546875" style="29" bestFit="1" customWidth="1"/>
    <col min="106" max="106" width="8" style="29" customWidth="1"/>
    <col min="107" max="107" width="10.85546875" style="29" bestFit="1" customWidth="1"/>
    <col min="108" max="108" width="8.42578125" style="29" customWidth="1"/>
    <col min="109" max="109" width="12.42578125" style="29" bestFit="1" customWidth="1"/>
    <col min="110" max="110" width="9.28515625" style="29" customWidth="1"/>
    <col min="111" max="111" width="10.85546875" style="29" bestFit="1" customWidth="1"/>
    <col min="112" max="112" width="9.140625" style="29"/>
    <col min="113" max="113" width="12.85546875" style="29" customWidth="1"/>
    <col min="114" max="114" width="9.140625" style="29"/>
    <col min="115" max="115" width="12.28515625" style="29" customWidth="1"/>
    <col min="116" max="116" width="9.140625" style="29"/>
    <col min="117" max="117" width="12.42578125" style="29" bestFit="1" customWidth="1"/>
    <col min="118" max="129" width="12.42578125" style="29" customWidth="1"/>
    <col min="130" max="130" width="9.140625" style="29"/>
    <col min="131" max="131" width="14.5703125" style="29" customWidth="1"/>
    <col min="132" max="138" width="9.140625" style="29"/>
    <col min="139" max="139" width="12.42578125" style="29" bestFit="1" customWidth="1"/>
    <col min="140" max="140" width="7" style="29" customWidth="1"/>
    <col min="141" max="141" width="13.85546875" style="29" customWidth="1"/>
    <col min="142" max="142" width="9.140625" style="29"/>
    <col min="143" max="143" width="10.5703125" style="29" customWidth="1"/>
    <col min="144" max="144" width="9.140625" style="29"/>
    <col min="145" max="145" width="14.140625" style="29" customWidth="1"/>
    <col min="146" max="146" width="9.140625" style="29"/>
    <col min="147" max="147" width="10.5703125" style="29" customWidth="1"/>
    <col min="148" max="148" width="9.140625" style="29"/>
    <col min="149" max="149" width="14.42578125" style="29" customWidth="1"/>
    <col min="150" max="150" width="9.140625" style="29"/>
    <col min="151" max="151" width="13" style="29" customWidth="1"/>
    <col min="152" max="152" width="9.140625" style="29"/>
    <col min="153" max="153" width="11.85546875" style="29" customWidth="1"/>
    <col min="154" max="154" width="9.140625" style="29"/>
    <col min="155" max="161" width="13" style="29" customWidth="1"/>
    <col min="162" max="162" width="9.140625" style="29"/>
    <col min="163" max="163" width="11.140625" style="29" customWidth="1"/>
    <col min="164" max="164" width="9.140625" style="29"/>
    <col min="165" max="165" width="11.85546875" style="29" customWidth="1"/>
    <col min="166" max="168" width="9.140625" style="29"/>
    <col min="169" max="169" width="11.140625" style="29" customWidth="1"/>
    <col min="170" max="16384" width="9.140625" style="29"/>
  </cols>
  <sheetData>
    <row r="2" spans="1:169" ht="15" customHeight="1">
      <c r="B2" s="200" t="s">
        <v>60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</row>
    <row r="3" spans="1:169" ht="15" customHeight="1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</row>
    <row r="4" spans="1:169" ht="15" customHeight="1"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</row>
    <row r="5" spans="1:169" ht="15" customHeight="1"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</row>
    <row r="6" spans="1:169" ht="15" customHeight="1"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</row>
    <row r="9" spans="1:169" s="31" customFormat="1" ht="32.25" customHeight="1">
      <c r="A9" s="182" t="s">
        <v>0</v>
      </c>
      <c r="B9" s="182" t="s">
        <v>1</v>
      </c>
      <c r="C9" s="182" t="s">
        <v>2</v>
      </c>
      <c r="D9" s="201" t="s">
        <v>3</v>
      </c>
      <c r="E9" s="202"/>
      <c r="F9" s="196" t="s">
        <v>4</v>
      </c>
      <c r="G9" s="196"/>
      <c r="H9" s="196"/>
      <c r="I9" s="196"/>
      <c r="J9" s="196"/>
      <c r="K9" s="196"/>
      <c r="L9" s="196" t="s">
        <v>5</v>
      </c>
      <c r="M9" s="196"/>
      <c r="N9" s="197" t="s">
        <v>6</v>
      </c>
      <c r="O9" s="198"/>
      <c r="P9" s="198"/>
      <c r="Q9" s="198"/>
      <c r="R9" s="198"/>
      <c r="S9" s="199"/>
      <c r="T9" s="196" t="s">
        <v>7</v>
      </c>
      <c r="U9" s="196"/>
      <c r="V9" s="196" t="s">
        <v>8</v>
      </c>
      <c r="W9" s="196"/>
      <c r="X9" s="196" t="s">
        <v>9</v>
      </c>
      <c r="Y9" s="196"/>
      <c r="Z9" s="196"/>
      <c r="AA9" s="196"/>
      <c r="AB9" s="196"/>
      <c r="AC9" s="196"/>
      <c r="AD9" s="196" t="s">
        <v>10</v>
      </c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 t="s">
        <v>11</v>
      </c>
      <c r="AS9" s="196"/>
      <c r="AT9" s="196"/>
      <c r="AU9" s="196"/>
      <c r="AV9" s="196"/>
      <c r="AW9" s="196"/>
      <c r="AX9" s="196" t="s">
        <v>12</v>
      </c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 t="s">
        <v>13</v>
      </c>
      <c r="BO9" s="196"/>
      <c r="BP9" s="196"/>
      <c r="BQ9" s="196"/>
      <c r="BR9" s="196"/>
      <c r="BS9" s="196"/>
      <c r="BT9" s="196"/>
      <c r="BU9" s="196"/>
      <c r="BV9" s="196" t="s">
        <v>14</v>
      </c>
      <c r="BW9" s="196"/>
      <c r="BX9" s="196"/>
      <c r="BY9" s="196"/>
      <c r="BZ9" s="196"/>
      <c r="CA9" s="196"/>
      <c r="CB9" s="196"/>
      <c r="CC9" s="196"/>
      <c r="CD9" s="197" t="s">
        <v>15</v>
      </c>
      <c r="CE9" s="198"/>
      <c r="CF9" s="198"/>
      <c r="CG9" s="198"/>
      <c r="CH9" s="198"/>
      <c r="CI9" s="198"/>
      <c r="CJ9" s="198"/>
      <c r="CK9" s="198"/>
      <c r="CL9" s="198"/>
      <c r="CM9" s="198"/>
      <c r="CN9" s="198"/>
      <c r="CO9" s="199"/>
      <c r="CP9" s="196" t="s">
        <v>16</v>
      </c>
      <c r="CQ9" s="196"/>
      <c r="CR9" s="196" t="s">
        <v>17</v>
      </c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 t="s">
        <v>18</v>
      </c>
      <c r="EC9" s="196"/>
      <c r="ED9" s="196"/>
      <c r="EE9" s="196"/>
      <c r="EF9" s="196"/>
      <c r="EG9" s="196"/>
      <c r="EH9" s="196" t="s">
        <v>19</v>
      </c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 t="s">
        <v>20</v>
      </c>
      <c r="EU9" s="196"/>
      <c r="EV9" s="196"/>
      <c r="EW9" s="196"/>
      <c r="EX9" s="196"/>
      <c r="EY9" s="196"/>
      <c r="EZ9" s="197" t="s">
        <v>61</v>
      </c>
      <c r="FA9" s="198"/>
      <c r="FB9" s="198"/>
      <c r="FC9" s="198"/>
      <c r="FD9" s="198"/>
      <c r="FE9" s="199"/>
      <c r="FF9" s="196" t="s">
        <v>21</v>
      </c>
      <c r="FG9" s="196"/>
      <c r="FH9" s="196" t="s">
        <v>22</v>
      </c>
      <c r="FI9" s="196"/>
      <c r="FJ9" s="196"/>
      <c r="FK9" s="196"/>
      <c r="FL9" s="196"/>
      <c r="FM9" s="196"/>
    </row>
    <row r="10" spans="1:169" ht="15.75">
      <c r="A10" s="182"/>
      <c r="B10" s="182"/>
      <c r="C10" s="182"/>
      <c r="D10" s="203"/>
      <c r="E10" s="204"/>
      <c r="F10" s="194">
        <v>1</v>
      </c>
      <c r="G10" s="195"/>
      <c r="H10" s="194">
        <v>2</v>
      </c>
      <c r="I10" s="195"/>
      <c r="J10" s="194" t="s">
        <v>23</v>
      </c>
      <c r="K10" s="195"/>
      <c r="L10" s="194">
        <v>3</v>
      </c>
      <c r="M10" s="195"/>
      <c r="N10" s="194">
        <v>4</v>
      </c>
      <c r="O10" s="195"/>
      <c r="P10" s="194">
        <v>5</v>
      </c>
      <c r="Q10" s="195"/>
      <c r="R10" s="194" t="s">
        <v>23</v>
      </c>
      <c r="S10" s="195"/>
      <c r="T10" s="194">
        <v>6</v>
      </c>
      <c r="U10" s="195"/>
      <c r="V10" s="194">
        <v>7</v>
      </c>
      <c r="W10" s="195"/>
      <c r="X10" s="194">
        <v>8</v>
      </c>
      <c r="Y10" s="195"/>
      <c r="Z10" s="194">
        <v>9</v>
      </c>
      <c r="AA10" s="195"/>
      <c r="AB10" s="194" t="s">
        <v>23</v>
      </c>
      <c r="AC10" s="195"/>
      <c r="AD10" s="194">
        <v>10</v>
      </c>
      <c r="AE10" s="195"/>
      <c r="AF10" s="194">
        <v>11</v>
      </c>
      <c r="AG10" s="195"/>
      <c r="AH10" s="194">
        <v>12</v>
      </c>
      <c r="AI10" s="195"/>
      <c r="AJ10" s="194">
        <v>13</v>
      </c>
      <c r="AK10" s="195"/>
      <c r="AL10" s="194">
        <v>14</v>
      </c>
      <c r="AM10" s="195"/>
      <c r="AN10" s="194">
        <v>15</v>
      </c>
      <c r="AO10" s="195"/>
      <c r="AP10" s="194" t="s">
        <v>23</v>
      </c>
      <c r="AQ10" s="195"/>
      <c r="AR10" s="194">
        <v>16</v>
      </c>
      <c r="AS10" s="195"/>
      <c r="AT10" s="194">
        <v>17</v>
      </c>
      <c r="AU10" s="195"/>
      <c r="AV10" s="194" t="s">
        <v>23</v>
      </c>
      <c r="AW10" s="195"/>
      <c r="AX10" s="194">
        <v>18</v>
      </c>
      <c r="AY10" s="195"/>
      <c r="AZ10" s="194">
        <v>19</v>
      </c>
      <c r="BA10" s="195"/>
      <c r="BB10" s="194">
        <v>20</v>
      </c>
      <c r="BC10" s="195"/>
      <c r="BD10" s="194">
        <v>21</v>
      </c>
      <c r="BE10" s="195"/>
      <c r="BF10" s="194">
        <v>22</v>
      </c>
      <c r="BG10" s="195"/>
      <c r="BH10" s="194">
        <v>23</v>
      </c>
      <c r="BI10" s="195"/>
      <c r="BJ10" s="194">
        <v>24</v>
      </c>
      <c r="BK10" s="195"/>
      <c r="BL10" s="194" t="s">
        <v>23</v>
      </c>
      <c r="BM10" s="195"/>
      <c r="BN10" s="194">
        <v>25</v>
      </c>
      <c r="BO10" s="195"/>
      <c r="BP10" s="194">
        <v>26</v>
      </c>
      <c r="BQ10" s="195"/>
      <c r="BR10" s="194">
        <v>27</v>
      </c>
      <c r="BS10" s="195"/>
      <c r="BT10" s="194" t="s">
        <v>23</v>
      </c>
      <c r="BU10" s="195"/>
      <c r="BV10" s="194">
        <v>28</v>
      </c>
      <c r="BW10" s="195"/>
      <c r="BX10" s="194">
        <v>29</v>
      </c>
      <c r="BY10" s="195"/>
      <c r="BZ10" s="194">
        <v>30</v>
      </c>
      <c r="CA10" s="195"/>
      <c r="CB10" s="194" t="s">
        <v>23</v>
      </c>
      <c r="CC10" s="195"/>
      <c r="CD10" s="194">
        <v>31</v>
      </c>
      <c r="CE10" s="195"/>
      <c r="CF10" s="194">
        <v>32</v>
      </c>
      <c r="CG10" s="195"/>
      <c r="CH10" s="194">
        <v>33</v>
      </c>
      <c r="CI10" s="195"/>
      <c r="CJ10" s="194">
        <v>34</v>
      </c>
      <c r="CK10" s="195"/>
      <c r="CL10" s="194">
        <v>35</v>
      </c>
      <c r="CM10" s="195"/>
      <c r="CN10" s="194" t="s">
        <v>23</v>
      </c>
      <c r="CO10" s="195"/>
      <c r="CP10" s="194">
        <v>36</v>
      </c>
      <c r="CQ10" s="195"/>
      <c r="CR10" s="194">
        <v>37</v>
      </c>
      <c r="CS10" s="195"/>
      <c r="CT10" s="194">
        <v>38</v>
      </c>
      <c r="CU10" s="195"/>
      <c r="CV10" s="194">
        <v>39</v>
      </c>
      <c r="CW10" s="195"/>
      <c r="CX10" s="194">
        <v>40</v>
      </c>
      <c r="CY10" s="195"/>
      <c r="CZ10" s="194">
        <v>41</v>
      </c>
      <c r="DA10" s="195"/>
      <c r="DB10" s="194">
        <v>42</v>
      </c>
      <c r="DC10" s="195"/>
      <c r="DD10" s="194">
        <v>43</v>
      </c>
      <c r="DE10" s="195"/>
      <c r="DF10" s="194">
        <v>44</v>
      </c>
      <c r="DG10" s="195"/>
      <c r="DH10" s="194">
        <v>45</v>
      </c>
      <c r="DI10" s="195"/>
      <c r="DJ10" s="194">
        <v>46</v>
      </c>
      <c r="DK10" s="195"/>
      <c r="DL10" s="194">
        <v>47</v>
      </c>
      <c r="DM10" s="195"/>
      <c r="DN10" s="194">
        <v>48</v>
      </c>
      <c r="DO10" s="195"/>
      <c r="DP10" s="194">
        <v>49</v>
      </c>
      <c r="DQ10" s="195"/>
      <c r="DR10" s="194">
        <v>50</v>
      </c>
      <c r="DS10" s="195"/>
      <c r="DT10" s="194">
        <v>51</v>
      </c>
      <c r="DU10" s="195"/>
      <c r="DV10" s="194">
        <v>52</v>
      </c>
      <c r="DW10" s="195"/>
      <c r="DX10" s="194">
        <v>53</v>
      </c>
      <c r="DY10" s="195"/>
      <c r="DZ10" s="194" t="s">
        <v>23</v>
      </c>
      <c r="EA10" s="195"/>
      <c r="EB10" s="194">
        <v>54</v>
      </c>
      <c r="EC10" s="195"/>
      <c r="ED10" s="194">
        <v>55</v>
      </c>
      <c r="EE10" s="195"/>
      <c r="EF10" s="194" t="s">
        <v>23</v>
      </c>
      <c r="EG10" s="195"/>
      <c r="EH10" s="194">
        <v>56</v>
      </c>
      <c r="EI10" s="195"/>
      <c r="EJ10" s="194">
        <v>57</v>
      </c>
      <c r="EK10" s="195"/>
      <c r="EL10" s="194">
        <v>58</v>
      </c>
      <c r="EM10" s="195"/>
      <c r="EN10" s="194">
        <v>59</v>
      </c>
      <c r="EO10" s="195"/>
      <c r="EP10" s="194">
        <v>60</v>
      </c>
      <c r="EQ10" s="195"/>
      <c r="ER10" s="194" t="s">
        <v>23</v>
      </c>
      <c r="ES10" s="195"/>
      <c r="ET10" s="194">
        <v>61</v>
      </c>
      <c r="EU10" s="195"/>
      <c r="EV10" s="194">
        <v>62</v>
      </c>
      <c r="EW10" s="195"/>
      <c r="EX10" s="194" t="s">
        <v>23</v>
      </c>
      <c r="EY10" s="195"/>
      <c r="EZ10" s="194">
        <v>63</v>
      </c>
      <c r="FA10" s="195"/>
      <c r="FB10" s="194">
        <v>64</v>
      </c>
      <c r="FC10" s="195"/>
      <c r="FD10" s="194" t="s">
        <v>23</v>
      </c>
      <c r="FE10" s="195"/>
      <c r="FF10" s="194">
        <v>65</v>
      </c>
      <c r="FG10" s="195"/>
      <c r="FH10" s="194">
        <v>66</v>
      </c>
      <c r="FI10" s="195"/>
      <c r="FJ10" s="194">
        <v>67</v>
      </c>
      <c r="FK10" s="195"/>
      <c r="FL10" s="194" t="s">
        <v>23</v>
      </c>
      <c r="FM10" s="195"/>
    </row>
    <row r="11" spans="1:169" s="32" customFormat="1" ht="144.75" customHeight="1">
      <c r="A11" s="182"/>
      <c r="B11" s="182"/>
      <c r="C11" s="182"/>
      <c r="D11" s="41" t="s">
        <v>24</v>
      </c>
      <c r="E11" s="38" t="s">
        <v>25</v>
      </c>
      <c r="F11" s="5" t="s">
        <v>26</v>
      </c>
      <c r="G11" s="5" t="s">
        <v>27</v>
      </c>
      <c r="H11" s="5" t="s">
        <v>26</v>
      </c>
      <c r="I11" s="5" t="s">
        <v>27</v>
      </c>
      <c r="J11" s="5" t="s">
        <v>24</v>
      </c>
      <c r="K11" s="5" t="s">
        <v>25</v>
      </c>
      <c r="L11" s="5" t="s">
        <v>26</v>
      </c>
      <c r="M11" s="5" t="s">
        <v>27</v>
      </c>
      <c r="N11" s="5" t="s">
        <v>26</v>
      </c>
      <c r="O11" s="5" t="s">
        <v>27</v>
      </c>
      <c r="P11" s="5" t="s">
        <v>26</v>
      </c>
      <c r="Q11" s="5" t="s">
        <v>27</v>
      </c>
      <c r="R11" s="5" t="s">
        <v>24</v>
      </c>
      <c r="S11" s="5" t="s">
        <v>25</v>
      </c>
      <c r="T11" s="5" t="s">
        <v>24</v>
      </c>
      <c r="U11" s="5" t="s">
        <v>25</v>
      </c>
      <c r="V11" s="5" t="s">
        <v>24</v>
      </c>
      <c r="W11" s="5" t="s">
        <v>25</v>
      </c>
      <c r="X11" s="5" t="s">
        <v>26</v>
      </c>
      <c r="Y11" s="5" t="s">
        <v>27</v>
      </c>
      <c r="Z11" s="5" t="s">
        <v>26</v>
      </c>
      <c r="AA11" s="5" t="s">
        <v>27</v>
      </c>
      <c r="AB11" s="5" t="s">
        <v>24</v>
      </c>
      <c r="AC11" s="5" t="s">
        <v>25</v>
      </c>
      <c r="AD11" s="5" t="s">
        <v>26</v>
      </c>
      <c r="AE11" s="5" t="s">
        <v>27</v>
      </c>
      <c r="AF11" s="5" t="s">
        <v>26</v>
      </c>
      <c r="AG11" s="5" t="s">
        <v>27</v>
      </c>
      <c r="AH11" s="5" t="s">
        <v>26</v>
      </c>
      <c r="AI11" s="5" t="s">
        <v>27</v>
      </c>
      <c r="AJ11" s="5" t="s">
        <v>26</v>
      </c>
      <c r="AK11" s="5" t="s">
        <v>27</v>
      </c>
      <c r="AL11" s="5" t="s">
        <v>26</v>
      </c>
      <c r="AM11" s="5" t="s">
        <v>27</v>
      </c>
      <c r="AN11" s="5" t="s">
        <v>26</v>
      </c>
      <c r="AO11" s="5" t="s">
        <v>27</v>
      </c>
      <c r="AP11" s="5" t="s">
        <v>24</v>
      </c>
      <c r="AQ11" s="5" t="s">
        <v>25</v>
      </c>
      <c r="AR11" s="5" t="s">
        <v>26</v>
      </c>
      <c r="AS11" s="5" t="s">
        <v>27</v>
      </c>
      <c r="AT11" s="5" t="s">
        <v>26</v>
      </c>
      <c r="AU11" s="5" t="s">
        <v>27</v>
      </c>
      <c r="AV11" s="5" t="s">
        <v>24</v>
      </c>
      <c r="AW11" s="5" t="s">
        <v>25</v>
      </c>
      <c r="AX11" s="5" t="s">
        <v>26</v>
      </c>
      <c r="AY11" s="5" t="s">
        <v>27</v>
      </c>
      <c r="AZ11" s="5" t="s">
        <v>26</v>
      </c>
      <c r="BA11" s="5" t="s">
        <v>27</v>
      </c>
      <c r="BB11" s="5" t="s">
        <v>26</v>
      </c>
      <c r="BC11" s="5" t="s">
        <v>27</v>
      </c>
      <c r="BD11" s="5" t="s">
        <v>26</v>
      </c>
      <c r="BE11" s="5" t="s">
        <v>27</v>
      </c>
      <c r="BF11" s="5" t="s">
        <v>26</v>
      </c>
      <c r="BG11" s="5" t="s">
        <v>27</v>
      </c>
      <c r="BH11" s="5" t="s">
        <v>26</v>
      </c>
      <c r="BI11" s="5" t="s">
        <v>27</v>
      </c>
      <c r="BJ11" s="5" t="s">
        <v>26</v>
      </c>
      <c r="BK11" s="5" t="s">
        <v>27</v>
      </c>
      <c r="BL11" s="5" t="s">
        <v>24</v>
      </c>
      <c r="BM11" s="5" t="s">
        <v>25</v>
      </c>
      <c r="BN11" s="5" t="s">
        <v>26</v>
      </c>
      <c r="BO11" s="5" t="s">
        <v>27</v>
      </c>
      <c r="BP11" s="5" t="s">
        <v>26</v>
      </c>
      <c r="BQ11" s="5" t="s">
        <v>27</v>
      </c>
      <c r="BR11" s="5" t="s">
        <v>26</v>
      </c>
      <c r="BS11" s="5" t="s">
        <v>27</v>
      </c>
      <c r="BT11" s="5" t="s">
        <v>24</v>
      </c>
      <c r="BU11" s="5" t="s">
        <v>25</v>
      </c>
      <c r="BV11" s="5" t="s">
        <v>26</v>
      </c>
      <c r="BW11" s="5" t="s">
        <v>27</v>
      </c>
      <c r="BX11" s="5" t="s">
        <v>26</v>
      </c>
      <c r="BY11" s="5" t="s">
        <v>27</v>
      </c>
      <c r="BZ11" s="5" t="s">
        <v>26</v>
      </c>
      <c r="CA11" s="5" t="s">
        <v>27</v>
      </c>
      <c r="CB11" s="5" t="s">
        <v>24</v>
      </c>
      <c r="CC11" s="5" t="s">
        <v>25</v>
      </c>
      <c r="CD11" s="5" t="s">
        <v>24</v>
      </c>
      <c r="CE11" s="5" t="s">
        <v>25</v>
      </c>
      <c r="CF11" s="5" t="s">
        <v>24</v>
      </c>
      <c r="CG11" s="5" t="s">
        <v>25</v>
      </c>
      <c r="CH11" s="5" t="s">
        <v>24</v>
      </c>
      <c r="CI11" s="5" t="s">
        <v>25</v>
      </c>
      <c r="CJ11" s="5" t="s">
        <v>24</v>
      </c>
      <c r="CK11" s="5" t="s">
        <v>25</v>
      </c>
      <c r="CL11" s="5" t="s">
        <v>24</v>
      </c>
      <c r="CM11" s="5" t="s">
        <v>25</v>
      </c>
      <c r="CN11" s="5" t="s">
        <v>24</v>
      </c>
      <c r="CO11" s="5" t="s">
        <v>25</v>
      </c>
      <c r="CP11" s="5" t="s">
        <v>24</v>
      </c>
      <c r="CQ11" s="5" t="s">
        <v>25</v>
      </c>
      <c r="CR11" s="5" t="s">
        <v>26</v>
      </c>
      <c r="CS11" s="5" t="s">
        <v>27</v>
      </c>
      <c r="CT11" s="5" t="s">
        <v>26</v>
      </c>
      <c r="CU11" s="5" t="s">
        <v>27</v>
      </c>
      <c r="CV11" s="5" t="s">
        <v>26</v>
      </c>
      <c r="CW11" s="5" t="s">
        <v>27</v>
      </c>
      <c r="CX11" s="5" t="s">
        <v>26</v>
      </c>
      <c r="CY11" s="5" t="s">
        <v>27</v>
      </c>
      <c r="CZ11" s="5" t="s">
        <v>26</v>
      </c>
      <c r="DA11" s="5" t="s">
        <v>27</v>
      </c>
      <c r="DB11" s="5" t="s">
        <v>26</v>
      </c>
      <c r="DC11" s="5" t="s">
        <v>27</v>
      </c>
      <c r="DD11" s="5" t="s">
        <v>26</v>
      </c>
      <c r="DE11" s="5" t="s">
        <v>27</v>
      </c>
      <c r="DF11" s="5" t="s">
        <v>26</v>
      </c>
      <c r="DG11" s="5" t="s">
        <v>27</v>
      </c>
      <c r="DH11" s="5" t="s">
        <v>26</v>
      </c>
      <c r="DI11" s="5" t="s">
        <v>27</v>
      </c>
      <c r="DJ11" s="5" t="s">
        <v>26</v>
      </c>
      <c r="DK11" s="5" t="s">
        <v>27</v>
      </c>
      <c r="DL11" s="5" t="s">
        <v>26</v>
      </c>
      <c r="DM11" s="5" t="s">
        <v>27</v>
      </c>
      <c r="DN11" s="5" t="s">
        <v>26</v>
      </c>
      <c r="DO11" s="5" t="s">
        <v>27</v>
      </c>
      <c r="DP11" s="5" t="s">
        <v>26</v>
      </c>
      <c r="DQ11" s="5" t="s">
        <v>27</v>
      </c>
      <c r="DR11" s="5" t="s">
        <v>26</v>
      </c>
      <c r="DS11" s="5" t="s">
        <v>27</v>
      </c>
      <c r="DT11" s="5" t="s">
        <v>26</v>
      </c>
      <c r="DU11" s="5" t="s">
        <v>27</v>
      </c>
      <c r="DV11" s="5" t="s">
        <v>26</v>
      </c>
      <c r="DW11" s="5" t="s">
        <v>27</v>
      </c>
      <c r="DX11" s="5" t="s">
        <v>26</v>
      </c>
      <c r="DY11" s="5" t="s">
        <v>27</v>
      </c>
      <c r="DZ11" s="5" t="s">
        <v>24</v>
      </c>
      <c r="EA11" s="5" t="s">
        <v>25</v>
      </c>
      <c r="EB11" s="5" t="s">
        <v>26</v>
      </c>
      <c r="EC11" s="5" t="s">
        <v>27</v>
      </c>
      <c r="ED11" s="5" t="s">
        <v>26</v>
      </c>
      <c r="EE11" s="5" t="s">
        <v>27</v>
      </c>
      <c r="EF11" s="5" t="s">
        <v>24</v>
      </c>
      <c r="EG11" s="5" t="s">
        <v>25</v>
      </c>
      <c r="EH11" s="5" t="s">
        <v>26</v>
      </c>
      <c r="EI11" s="5" t="s">
        <v>27</v>
      </c>
      <c r="EJ11" s="5" t="s">
        <v>26</v>
      </c>
      <c r="EK11" s="5" t="s">
        <v>27</v>
      </c>
      <c r="EL11" s="5" t="s">
        <v>26</v>
      </c>
      <c r="EM11" s="5" t="s">
        <v>27</v>
      </c>
      <c r="EN11" s="5" t="s">
        <v>26</v>
      </c>
      <c r="EO11" s="5" t="s">
        <v>27</v>
      </c>
      <c r="EP11" s="5" t="s">
        <v>26</v>
      </c>
      <c r="EQ11" s="5" t="s">
        <v>27</v>
      </c>
      <c r="ER11" s="5" t="s">
        <v>24</v>
      </c>
      <c r="ES11" s="5" t="s">
        <v>25</v>
      </c>
      <c r="ET11" s="5" t="s">
        <v>26</v>
      </c>
      <c r="EU11" s="5" t="s">
        <v>27</v>
      </c>
      <c r="EV11" s="5" t="s">
        <v>26</v>
      </c>
      <c r="EW11" s="5" t="s">
        <v>27</v>
      </c>
      <c r="EX11" s="5" t="s">
        <v>24</v>
      </c>
      <c r="EY11" s="5" t="s">
        <v>25</v>
      </c>
      <c r="EZ11" s="5" t="s">
        <v>24</v>
      </c>
      <c r="FA11" s="5" t="s">
        <v>25</v>
      </c>
      <c r="FB11" s="5" t="s">
        <v>24</v>
      </c>
      <c r="FC11" s="5" t="s">
        <v>25</v>
      </c>
      <c r="FD11" s="5" t="s">
        <v>24</v>
      </c>
      <c r="FE11" s="5" t="s">
        <v>25</v>
      </c>
      <c r="FF11" s="5" t="s">
        <v>24</v>
      </c>
      <c r="FG11" s="5" t="s">
        <v>25</v>
      </c>
      <c r="FH11" s="5" t="s">
        <v>26</v>
      </c>
      <c r="FI11" s="5" t="s">
        <v>27</v>
      </c>
      <c r="FJ11" s="5" t="s">
        <v>26</v>
      </c>
      <c r="FK11" s="5" t="s">
        <v>27</v>
      </c>
      <c r="FL11" s="5" t="s">
        <v>24</v>
      </c>
      <c r="FM11" s="5" t="s">
        <v>25</v>
      </c>
    </row>
    <row r="12" spans="1:169">
      <c r="A12" s="27">
        <v>630036</v>
      </c>
      <c r="B12" s="27">
        <v>3409</v>
      </c>
      <c r="C12" s="28" t="s">
        <v>28</v>
      </c>
      <c r="D12" s="42">
        <v>0</v>
      </c>
      <c r="E12" s="39">
        <v>0</v>
      </c>
      <c r="F12" s="42"/>
      <c r="G12" s="39"/>
      <c r="H12" s="42"/>
      <c r="I12" s="39"/>
      <c r="J12" s="42">
        <v>0</v>
      </c>
      <c r="K12" s="39">
        <v>0</v>
      </c>
      <c r="L12" s="42"/>
      <c r="M12" s="39"/>
      <c r="N12" s="42"/>
      <c r="O12" s="39"/>
      <c r="P12" s="42"/>
      <c r="Q12" s="39"/>
      <c r="R12" s="42">
        <v>0</v>
      </c>
      <c r="S12" s="39">
        <v>0</v>
      </c>
      <c r="T12" s="42"/>
      <c r="U12" s="39"/>
      <c r="V12" s="42"/>
      <c r="W12" s="39"/>
      <c r="X12" s="42"/>
      <c r="Y12" s="39"/>
      <c r="Z12" s="42"/>
      <c r="AA12" s="39"/>
      <c r="AB12" s="42">
        <v>0</v>
      </c>
      <c r="AC12" s="39">
        <v>0</v>
      </c>
      <c r="AD12" s="42"/>
      <c r="AE12" s="39"/>
      <c r="AF12" s="42"/>
      <c r="AG12" s="39"/>
      <c r="AH12" s="42"/>
      <c r="AI12" s="39"/>
      <c r="AJ12" s="42"/>
      <c r="AK12" s="39"/>
      <c r="AL12" s="42"/>
      <c r="AM12" s="39"/>
      <c r="AN12" s="42"/>
      <c r="AO12" s="39"/>
      <c r="AP12" s="42">
        <v>0</v>
      </c>
      <c r="AQ12" s="39">
        <v>0</v>
      </c>
      <c r="AR12" s="42"/>
      <c r="AS12" s="39"/>
      <c r="AT12" s="42"/>
      <c r="AU12" s="39"/>
      <c r="AV12" s="42">
        <v>0</v>
      </c>
      <c r="AW12" s="39">
        <v>0</v>
      </c>
      <c r="AX12" s="42"/>
      <c r="AY12" s="39"/>
      <c r="AZ12" s="42"/>
      <c r="BA12" s="39"/>
      <c r="BB12" s="42"/>
      <c r="BC12" s="39"/>
      <c r="BD12" s="42"/>
      <c r="BE12" s="39"/>
      <c r="BF12" s="42"/>
      <c r="BG12" s="39"/>
      <c r="BH12" s="42"/>
      <c r="BI12" s="39"/>
      <c r="BJ12" s="39"/>
      <c r="BK12" s="39"/>
      <c r="BL12" s="42">
        <v>0</v>
      </c>
      <c r="BM12" s="39">
        <v>0</v>
      </c>
      <c r="BN12" s="42"/>
      <c r="BO12" s="39"/>
      <c r="BP12" s="42"/>
      <c r="BQ12" s="39"/>
      <c r="BR12" s="42"/>
      <c r="BS12" s="39"/>
      <c r="BT12" s="42">
        <v>0</v>
      </c>
      <c r="BU12" s="39">
        <v>0</v>
      </c>
      <c r="BV12" s="42"/>
      <c r="BW12" s="39"/>
      <c r="BX12" s="42"/>
      <c r="BY12" s="39"/>
      <c r="BZ12" s="39"/>
      <c r="CA12" s="39"/>
      <c r="CB12" s="42">
        <v>0</v>
      </c>
      <c r="CC12" s="39">
        <v>0</v>
      </c>
      <c r="CD12" s="42"/>
      <c r="CE12" s="39"/>
      <c r="CF12" s="42"/>
      <c r="CG12" s="39"/>
      <c r="CH12" s="42"/>
      <c r="CI12" s="39"/>
      <c r="CJ12" s="42"/>
      <c r="CK12" s="39"/>
      <c r="CL12" s="39"/>
      <c r="CM12" s="39"/>
      <c r="CN12" s="42">
        <v>0</v>
      </c>
      <c r="CO12" s="39">
        <v>0</v>
      </c>
      <c r="CP12" s="42"/>
      <c r="CQ12" s="39"/>
      <c r="CR12" s="42"/>
      <c r="CS12" s="39"/>
      <c r="CT12" s="42"/>
      <c r="CU12" s="39"/>
      <c r="CV12" s="42"/>
      <c r="CW12" s="39"/>
      <c r="CX12" s="42"/>
      <c r="CY12" s="39"/>
      <c r="CZ12" s="42"/>
      <c r="DA12" s="39"/>
      <c r="DB12" s="42"/>
      <c r="DC12" s="39"/>
      <c r="DD12" s="42"/>
      <c r="DE12" s="39"/>
      <c r="DF12" s="42"/>
      <c r="DG12" s="39"/>
      <c r="DH12" s="42"/>
      <c r="DI12" s="39"/>
      <c r="DJ12" s="42"/>
      <c r="DK12" s="39"/>
      <c r="DL12" s="42"/>
      <c r="DM12" s="39"/>
      <c r="DN12" s="42"/>
      <c r="DO12" s="39"/>
      <c r="DP12" s="42"/>
      <c r="DQ12" s="39"/>
      <c r="DR12" s="39"/>
      <c r="DS12" s="39"/>
      <c r="DT12" s="39"/>
      <c r="DU12" s="39"/>
      <c r="DV12" s="39"/>
      <c r="DW12" s="39"/>
      <c r="DX12" s="39"/>
      <c r="DY12" s="39"/>
      <c r="DZ12" s="42">
        <v>0</v>
      </c>
      <c r="EA12" s="151">
        <v>0</v>
      </c>
      <c r="EB12" s="42"/>
      <c r="EC12" s="39"/>
      <c r="ED12" s="42"/>
      <c r="EE12" s="39"/>
      <c r="EF12" s="42">
        <v>0</v>
      </c>
      <c r="EG12" s="39">
        <v>0</v>
      </c>
      <c r="EH12" s="42"/>
      <c r="EI12" s="39"/>
      <c r="EJ12" s="42"/>
      <c r="EK12" s="39"/>
      <c r="EL12" s="42"/>
      <c r="EM12" s="39"/>
      <c r="EN12" s="42"/>
      <c r="EO12" s="39"/>
      <c r="EP12" s="42"/>
      <c r="EQ12" s="39"/>
      <c r="ER12" s="42">
        <v>0</v>
      </c>
      <c r="ES12" s="39">
        <v>0</v>
      </c>
      <c r="ET12" s="42"/>
      <c r="EU12" s="39"/>
      <c r="EV12" s="42"/>
      <c r="EW12" s="39"/>
      <c r="EX12" s="42">
        <v>0</v>
      </c>
      <c r="EY12" s="39">
        <v>0</v>
      </c>
      <c r="EZ12" s="39"/>
      <c r="FA12" s="39"/>
      <c r="FB12" s="39"/>
      <c r="FC12" s="39"/>
      <c r="FD12" s="39">
        <v>0</v>
      </c>
      <c r="FE12" s="39">
        <v>0</v>
      </c>
      <c r="FF12" s="42"/>
      <c r="FG12" s="39"/>
      <c r="FH12" s="42"/>
      <c r="FI12" s="39"/>
      <c r="FJ12" s="42"/>
      <c r="FK12" s="39"/>
      <c r="FL12" s="42">
        <v>0</v>
      </c>
      <c r="FM12" s="39">
        <v>0</v>
      </c>
    </row>
    <row r="13" spans="1:169">
      <c r="A13" s="27">
        <v>630044</v>
      </c>
      <c r="B13" s="27">
        <v>4018</v>
      </c>
      <c r="C13" s="28" t="s">
        <v>55</v>
      </c>
      <c r="D13" s="42">
        <v>0</v>
      </c>
      <c r="E13" s="39">
        <v>0</v>
      </c>
      <c r="F13" s="42"/>
      <c r="G13" s="39"/>
      <c r="H13" s="42"/>
      <c r="I13" s="39"/>
      <c r="J13" s="42">
        <v>0</v>
      </c>
      <c r="K13" s="39">
        <v>0</v>
      </c>
      <c r="L13" s="42"/>
      <c r="M13" s="39"/>
      <c r="N13" s="42"/>
      <c r="O13" s="39"/>
      <c r="P13" s="42"/>
      <c r="Q13" s="39"/>
      <c r="R13" s="42">
        <v>0</v>
      </c>
      <c r="S13" s="39">
        <v>0</v>
      </c>
      <c r="T13" s="42"/>
      <c r="U13" s="39"/>
      <c r="V13" s="42"/>
      <c r="W13" s="39"/>
      <c r="X13" s="42"/>
      <c r="Y13" s="39"/>
      <c r="Z13" s="42"/>
      <c r="AA13" s="39"/>
      <c r="AB13" s="42">
        <v>0</v>
      </c>
      <c r="AC13" s="39">
        <v>0</v>
      </c>
      <c r="AD13" s="42"/>
      <c r="AE13" s="39"/>
      <c r="AF13" s="42"/>
      <c r="AG13" s="39"/>
      <c r="AH13" s="42"/>
      <c r="AI13" s="39"/>
      <c r="AJ13" s="42"/>
      <c r="AK13" s="39"/>
      <c r="AL13" s="42"/>
      <c r="AM13" s="39"/>
      <c r="AN13" s="42"/>
      <c r="AO13" s="39"/>
      <c r="AP13" s="42">
        <v>0</v>
      </c>
      <c r="AQ13" s="39">
        <v>0</v>
      </c>
      <c r="AR13" s="42"/>
      <c r="AS13" s="39"/>
      <c r="AT13" s="42"/>
      <c r="AU13" s="39"/>
      <c r="AV13" s="42">
        <v>0</v>
      </c>
      <c r="AW13" s="39">
        <v>0</v>
      </c>
      <c r="AX13" s="42"/>
      <c r="AY13" s="39"/>
      <c r="AZ13" s="42"/>
      <c r="BA13" s="39"/>
      <c r="BB13" s="42"/>
      <c r="BC13" s="39"/>
      <c r="BD13" s="42"/>
      <c r="BE13" s="39"/>
      <c r="BF13" s="42"/>
      <c r="BG13" s="39"/>
      <c r="BH13" s="42"/>
      <c r="BI13" s="39"/>
      <c r="BJ13" s="39"/>
      <c r="BK13" s="39"/>
      <c r="BL13" s="42">
        <v>0</v>
      </c>
      <c r="BM13" s="39">
        <v>0</v>
      </c>
      <c r="BN13" s="42"/>
      <c r="BO13" s="39"/>
      <c r="BP13" s="42"/>
      <c r="BQ13" s="39"/>
      <c r="BR13" s="42"/>
      <c r="BS13" s="39"/>
      <c r="BT13" s="42">
        <v>0</v>
      </c>
      <c r="BU13" s="39">
        <v>0</v>
      </c>
      <c r="BV13" s="42"/>
      <c r="BW13" s="39"/>
      <c r="BX13" s="42"/>
      <c r="BY13" s="39"/>
      <c r="BZ13" s="39"/>
      <c r="CA13" s="39"/>
      <c r="CB13" s="42">
        <v>0</v>
      </c>
      <c r="CC13" s="39">
        <v>0</v>
      </c>
      <c r="CD13" s="42"/>
      <c r="CE13" s="39"/>
      <c r="CF13" s="42"/>
      <c r="CG13" s="39"/>
      <c r="CH13" s="42"/>
      <c r="CI13" s="39"/>
      <c r="CJ13" s="42"/>
      <c r="CK13" s="39"/>
      <c r="CL13" s="39"/>
      <c r="CM13" s="39"/>
      <c r="CN13" s="42">
        <v>0</v>
      </c>
      <c r="CO13" s="39">
        <v>0</v>
      </c>
      <c r="CP13" s="42"/>
      <c r="CQ13" s="39"/>
      <c r="CR13" s="42"/>
      <c r="CS13" s="39"/>
      <c r="CT13" s="42"/>
      <c r="CU13" s="39"/>
      <c r="CV13" s="42"/>
      <c r="CW13" s="39"/>
      <c r="CX13" s="42"/>
      <c r="CY13" s="39"/>
      <c r="CZ13" s="42"/>
      <c r="DA13" s="39"/>
      <c r="DB13" s="42"/>
      <c r="DC13" s="39"/>
      <c r="DD13" s="42"/>
      <c r="DE13" s="39"/>
      <c r="DF13" s="42"/>
      <c r="DG13" s="39"/>
      <c r="DH13" s="42"/>
      <c r="DI13" s="39"/>
      <c r="DJ13" s="42"/>
      <c r="DK13" s="39"/>
      <c r="DL13" s="42"/>
      <c r="DM13" s="39"/>
      <c r="DN13" s="42"/>
      <c r="DO13" s="39"/>
      <c r="DP13" s="42"/>
      <c r="DQ13" s="39"/>
      <c r="DR13" s="39"/>
      <c r="DS13" s="39"/>
      <c r="DT13" s="39"/>
      <c r="DU13" s="39"/>
      <c r="DV13" s="39"/>
      <c r="DW13" s="39"/>
      <c r="DX13" s="39"/>
      <c r="DY13" s="39"/>
      <c r="DZ13" s="42">
        <v>0</v>
      </c>
      <c r="EA13" s="151">
        <v>0</v>
      </c>
      <c r="EB13" s="42"/>
      <c r="EC13" s="39"/>
      <c r="ED13" s="42"/>
      <c r="EE13" s="39"/>
      <c r="EF13" s="42">
        <v>0</v>
      </c>
      <c r="EG13" s="39">
        <v>0</v>
      </c>
      <c r="EH13" s="42"/>
      <c r="EI13" s="39"/>
      <c r="EJ13" s="42"/>
      <c r="EK13" s="39"/>
      <c r="EL13" s="42"/>
      <c r="EM13" s="39"/>
      <c r="EN13" s="42"/>
      <c r="EO13" s="39"/>
      <c r="EP13" s="42"/>
      <c r="EQ13" s="39"/>
      <c r="ER13" s="42">
        <v>0</v>
      </c>
      <c r="ES13" s="39">
        <v>0</v>
      </c>
      <c r="ET13" s="42"/>
      <c r="EU13" s="39"/>
      <c r="EV13" s="42"/>
      <c r="EW13" s="39"/>
      <c r="EX13" s="42">
        <v>0</v>
      </c>
      <c r="EY13" s="39">
        <v>0</v>
      </c>
      <c r="EZ13" s="39"/>
      <c r="FA13" s="39"/>
      <c r="FB13" s="39"/>
      <c r="FC13" s="39"/>
      <c r="FD13" s="39">
        <v>0</v>
      </c>
      <c r="FE13" s="39">
        <v>0</v>
      </c>
      <c r="FF13" s="42"/>
      <c r="FG13" s="39"/>
      <c r="FH13" s="42"/>
      <c r="FI13" s="39"/>
      <c r="FJ13" s="42"/>
      <c r="FK13" s="39"/>
      <c r="FL13" s="42">
        <v>0</v>
      </c>
      <c r="FM13" s="39">
        <v>0</v>
      </c>
    </row>
    <row r="14" spans="1:169">
      <c r="A14" s="27">
        <v>630047</v>
      </c>
      <c r="B14" s="27">
        <v>4021</v>
      </c>
      <c r="C14" s="28" t="s">
        <v>29</v>
      </c>
      <c r="D14" s="42">
        <v>5</v>
      </c>
      <c r="E14" s="39">
        <v>1205.31</v>
      </c>
      <c r="F14" s="42"/>
      <c r="G14" s="39"/>
      <c r="H14" s="42"/>
      <c r="I14" s="39"/>
      <c r="J14" s="42">
        <v>0</v>
      </c>
      <c r="K14" s="39">
        <v>0</v>
      </c>
      <c r="L14" s="42"/>
      <c r="M14" s="39"/>
      <c r="N14" s="42"/>
      <c r="O14" s="39"/>
      <c r="P14" s="42"/>
      <c r="Q14" s="39"/>
      <c r="R14" s="42">
        <v>0</v>
      </c>
      <c r="S14" s="39">
        <v>0</v>
      </c>
      <c r="T14" s="42"/>
      <c r="U14" s="39"/>
      <c r="V14" s="42"/>
      <c r="W14" s="39"/>
      <c r="X14" s="42"/>
      <c r="Y14" s="39"/>
      <c r="Z14" s="42"/>
      <c r="AA14" s="39"/>
      <c r="AB14" s="42">
        <v>0</v>
      </c>
      <c r="AC14" s="39">
        <v>0</v>
      </c>
      <c r="AD14" s="42"/>
      <c r="AE14" s="39"/>
      <c r="AF14" s="42"/>
      <c r="AG14" s="39"/>
      <c r="AH14" s="42"/>
      <c r="AI14" s="39"/>
      <c r="AJ14" s="42"/>
      <c r="AK14" s="39"/>
      <c r="AL14" s="42"/>
      <c r="AM14" s="39"/>
      <c r="AN14" s="42"/>
      <c r="AO14" s="39"/>
      <c r="AP14" s="42">
        <v>0</v>
      </c>
      <c r="AQ14" s="39">
        <v>0</v>
      </c>
      <c r="AR14" s="42"/>
      <c r="AS14" s="39"/>
      <c r="AT14" s="42"/>
      <c r="AU14" s="39"/>
      <c r="AV14" s="42">
        <v>0</v>
      </c>
      <c r="AW14" s="39">
        <v>0</v>
      </c>
      <c r="AX14" s="42"/>
      <c r="AY14" s="39"/>
      <c r="AZ14" s="42"/>
      <c r="BA14" s="39"/>
      <c r="BB14" s="42"/>
      <c r="BC14" s="39"/>
      <c r="BD14" s="42"/>
      <c r="BE14" s="39"/>
      <c r="BF14" s="42"/>
      <c r="BG14" s="39"/>
      <c r="BH14" s="42"/>
      <c r="BI14" s="39"/>
      <c r="BJ14" s="39"/>
      <c r="BK14" s="39"/>
      <c r="BL14" s="42">
        <v>0</v>
      </c>
      <c r="BM14" s="39">
        <v>0</v>
      </c>
      <c r="BN14" s="42"/>
      <c r="BO14" s="39"/>
      <c r="BP14" s="42"/>
      <c r="BQ14" s="39"/>
      <c r="BR14" s="42"/>
      <c r="BS14" s="39"/>
      <c r="BT14" s="42">
        <v>0</v>
      </c>
      <c r="BU14" s="39">
        <v>0</v>
      </c>
      <c r="BV14" s="42"/>
      <c r="BW14" s="39"/>
      <c r="BX14" s="42"/>
      <c r="BY14" s="39"/>
      <c r="BZ14" s="39"/>
      <c r="CA14" s="39"/>
      <c r="CB14" s="42">
        <v>0</v>
      </c>
      <c r="CC14" s="39">
        <v>0</v>
      </c>
      <c r="CD14" s="42"/>
      <c r="CE14" s="39"/>
      <c r="CF14" s="42"/>
      <c r="CG14" s="39"/>
      <c r="CH14" s="42"/>
      <c r="CI14" s="39"/>
      <c r="CJ14" s="42"/>
      <c r="CK14" s="39"/>
      <c r="CL14" s="39"/>
      <c r="CM14" s="39"/>
      <c r="CN14" s="42">
        <v>0</v>
      </c>
      <c r="CO14" s="39">
        <v>0</v>
      </c>
      <c r="CP14" s="42"/>
      <c r="CQ14" s="39"/>
      <c r="CR14" s="42"/>
      <c r="CS14" s="39"/>
      <c r="CT14" s="42">
        <v>2</v>
      </c>
      <c r="CU14" s="39">
        <v>429.512</v>
      </c>
      <c r="CV14" s="42"/>
      <c r="CW14" s="39"/>
      <c r="CX14" s="42">
        <v>1</v>
      </c>
      <c r="CY14" s="39">
        <v>137.762</v>
      </c>
      <c r="CZ14" s="42"/>
      <c r="DA14" s="39"/>
      <c r="DB14" s="42"/>
      <c r="DC14" s="39"/>
      <c r="DD14" s="42"/>
      <c r="DE14" s="39"/>
      <c r="DF14" s="42"/>
      <c r="DG14" s="39"/>
      <c r="DH14" s="42"/>
      <c r="DI14" s="39"/>
      <c r="DJ14" s="42"/>
      <c r="DK14" s="39"/>
      <c r="DL14" s="42"/>
      <c r="DM14" s="39"/>
      <c r="DN14" s="42"/>
      <c r="DO14" s="39"/>
      <c r="DP14" s="42"/>
      <c r="DQ14" s="39"/>
      <c r="DR14" s="39"/>
      <c r="DS14" s="39"/>
      <c r="DT14" s="39"/>
      <c r="DU14" s="39"/>
      <c r="DV14" s="39"/>
      <c r="DW14" s="39"/>
      <c r="DX14" s="39"/>
      <c r="DY14" s="39"/>
      <c r="DZ14" s="42">
        <v>3</v>
      </c>
      <c r="EA14" s="151">
        <v>567.274</v>
      </c>
      <c r="EB14" s="42"/>
      <c r="EC14" s="39"/>
      <c r="ED14" s="42"/>
      <c r="EE14" s="39"/>
      <c r="EF14" s="42">
        <v>0</v>
      </c>
      <c r="EG14" s="39">
        <v>0</v>
      </c>
      <c r="EH14" s="42"/>
      <c r="EI14" s="39"/>
      <c r="EJ14" s="42">
        <v>2</v>
      </c>
      <c r="EK14" s="39">
        <v>638.03599999999994</v>
      </c>
      <c r="EL14" s="42"/>
      <c r="EM14" s="39"/>
      <c r="EN14" s="42"/>
      <c r="EO14" s="39"/>
      <c r="EP14" s="42"/>
      <c r="EQ14" s="39"/>
      <c r="ER14" s="42">
        <v>2</v>
      </c>
      <c r="ES14" s="39">
        <v>638.03599999999994</v>
      </c>
      <c r="ET14" s="42"/>
      <c r="EU14" s="39"/>
      <c r="EV14" s="42"/>
      <c r="EW14" s="39"/>
      <c r="EX14" s="42">
        <v>0</v>
      </c>
      <c r="EY14" s="39">
        <v>0</v>
      </c>
      <c r="EZ14" s="39"/>
      <c r="FA14" s="39"/>
      <c r="FB14" s="39"/>
      <c r="FC14" s="39"/>
      <c r="FD14" s="39">
        <v>0</v>
      </c>
      <c r="FE14" s="39">
        <v>0</v>
      </c>
      <c r="FF14" s="42"/>
      <c r="FG14" s="39"/>
      <c r="FH14" s="42"/>
      <c r="FI14" s="39"/>
      <c r="FJ14" s="42"/>
      <c r="FK14" s="39"/>
      <c r="FL14" s="42">
        <v>0</v>
      </c>
      <c r="FM14" s="39">
        <v>0</v>
      </c>
    </row>
    <row r="15" spans="1:169">
      <c r="A15" s="27">
        <v>630048</v>
      </c>
      <c r="B15" s="27">
        <v>4022</v>
      </c>
      <c r="C15" s="28" t="s">
        <v>30</v>
      </c>
      <c r="D15" s="42">
        <v>0</v>
      </c>
      <c r="E15" s="39">
        <v>0</v>
      </c>
      <c r="F15" s="42"/>
      <c r="G15" s="39"/>
      <c r="H15" s="42"/>
      <c r="I15" s="39"/>
      <c r="J15" s="42">
        <v>0</v>
      </c>
      <c r="K15" s="39">
        <v>0</v>
      </c>
      <c r="L15" s="42"/>
      <c r="M15" s="39"/>
      <c r="N15" s="42"/>
      <c r="O15" s="39"/>
      <c r="P15" s="42"/>
      <c r="Q15" s="39"/>
      <c r="R15" s="42">
        <v>0</v>
      </c>
      <c r="S15" s="39">
        <v>0</v>
      </c>
      <c r="T15" s="42"/>
      <c r="U15" s="39"/>
      <c r="V15" s="42"/>
      <c r="W15" s="39"/>
      <c r="X15" s="42"/>
      <c r="Y15" s="39"/>
      <c r="Z15" s="42"/>
      <c r="AA15" s="39"/>
      <c r="AB15" s="42">
        <v>0</v>
      </c>
      <c r="AC15" s="39">
        <v>0</v>
      </c>
      <c r="AD15" s="42"/>
      <c r="AE15" s="39"/>
      <c r="AF15" s="42"/>
      <c r="AG15" s="39"/>
      <c r="AH15" s="42"/>
      <c r="AI15" s="39"/>
      <c r="AJ15" s="42"/>
      <c r="AK15" s="39"/>
      <c r="AL15" s="42"/>
      <c r="AM15" s="39"/>
      <c r="AN15" s="42"/>
      <c r="AO15" s="39"/>
      <c r="AP15" s="42">
        <v>0</v>
      </c>
      <c r="AQ15" s="39">
        <v>0</v>
      </c>
      <c r="AR15" s="42"/>
      <c r="AS15" s="39"/>
      <c r="AT15" s="42"/>
      <c r="AU15" s="39"/>
      <c r="AV15" s="42">
        <v>0</v>
      </c>
      <c r="AW15" s="39">
        <v>0</v>
      </c>
      <c r="AX15" s="42"/>
      <c r="AY15" s="39"/>
      <c r="AZ15" s="42"/>
      <c r="BA15" s="39"/>
      <c r="BB15" s="42"/>
      <c r="BC15" s="39"/>
      <c r="BD15" s="42"/>
      <c r="BE15" s="39"/>
      <c r="BF15" s="42"/>
      <c r="BG15" s="39"/>
      <c r="BH15" s="42"/>
      <c r="BI15" s="39"/>
      <c r="BJ15" s="39"/>
      <c r="BK15" s="39"/>
      <c r="BL15" s="42">
        <v>0</v>
      </c>
      <c r="BM15" s="39">
        <v>0</v>
      </c>
      <c r="BN15" s="42"/>
      <c r="BO15" s="39"/>
      <c r="BP15" s="42"/>
      <c r="BQ15" s="39"/>
      <c r="BR15" s="42"/>
      <c r="BS15" s="39"/>
      <c r="BT15" s="42">
        <v>0</v>
      </c>
      <c r="BU15" s="39">
        <v>0</v>
      </c>
      <c r="BV15" s="42"/>
      <c r="BW15" s="39"/>
      <c r="BX15" s="42"/>
      <c r="BY15" s="39"/>
      <c r="BZ15" s="39"/>
      <c r="CA15" s="39"/>
      <c r="CB15" s="42">
        <v>0</v>
      </c>
      <c r="CC15" s="39">
        <v>0</v>
      </c>
      <c r="CD15" s="42"/>
      <c r="CE15" s="39"/>
      <c r="CF15" s="42"/>
      <c r="CG15" s="39"/>
      <c r="CH15" s="42"/>
      <c r="CI15" s="39"/>
      <c r="CJ15" s="42"/>
      <c r="CK15" s="39"/>
      <c r="CL15" s="39"/>
      <c r="CM15" s="39"/>
      <c r="CN15" s="42">
        <v>0</v>
      </c>
      <c r="CO15" s="39">
        <v>0</v>
      </c>
      <c r="CP15" s="42"/>
      <c r="CQ15" s="39"/>
      <c r="CR15" s="42"/>
      <c r="CS15" s="39"/>
      <c r="CT15" s="42"/>
      <c r="CU15" s="39"/>
      <c r="CV15" s="42"/>
      <c r="CW15" s="39"/>
      <c r="CX15" s="42"/>
      <c r="CY15" s="39"/>
      <c r="CZ15" s="42"/>
      <c r="DA15" s="39"/>
      <c r="DB15" s="42"/>
      <c r="DC15" s="39"/>
      <c r="DD15" s="42"/>
      <c r="DE15" s="39"/>
      <c r="DF15" s="42"/>
      <c r="DG15" s="39"/>
      <c r="DH15" s="42"/>
      <c r="DI15" s="39"/>
      <c r="DJ15" s="42"/>
      <c r="DK15" s="39"/>
      <c r="DL15" s="42"/>
      <c r="DM15" s="39"/>
      <c r="DN15" s="42"/>
      <c r="DO15" s="39"/>
      <c r="DP15" s="42"/>
      <c r="DQ15" s="39"/>
      <c r="DR15" s="39"/>
      <c r="DS15" s="39"/>
      <c r="DT15" s="39"/>
      <c r="DU15" s="39"/>
      <c r="DV15" s="39"/>
      <c r="DW15" s="39"/>
      <c r="DX15" s="39"/>
      <c r="DY15" s="39"/>
      <c r="DZ15" s="42">
        <v>0</v>
      </c>
      <c r="EA15" s="151">
        <v>0</v>
      </c>
      <c r="EB15" s="42"/>
      <c r="EC15" s="39"/>
      <c r="ED15" s="42"/>
      <c r="EE15" s="39"/>
      <c r="EF15" s="42">
        <v>0</v>
      </c>
      <c r="EG15" s="39">
        <v>0</v>
      </c>
      <c r="EH15" s="42"/>
      <c r="EI15" s="39"/>
      <c r="EJ15" s="42"/>
      <c r="EK15" s="39"/>
      <c r="EL15" s="42"/>
      <c r="EM15" s="39"/>
      <c r="EN15" s="42"/>
      <c r="EO15" s="39"/>
      <c r="EP15" s="42"/>
      <c r="EQ15" s="39"/>
      <c r="ER15" s="42">
        <v>0</v>
      </c>
      <c r="ES15" s="39">
        <v>0</v>
      </c>
      <c r="ET15" s="42"/>
      <c r="EU15" s="39"/>
      <c r="EV15" s="42"/>
      <c r="EW15" s="39"/>
      <c r="EX15" s="42">
        <v>0</v>
      </c>
      <c r="EY15" s="39">
        <v>0</v>
      </c>
      <c r="EZ15" s="39"/>
      <c r="FA15" s="39"/>
      <c r="FB15" s="39"/>
      <c r="FC15" s="39"/>
      <c r="FD15" s="39">
        <v>0</v>
      </c>
      <c r="FE15" s="39">
        <v>0</v>
      </c>
      <c r="FF15" s="42"/>
      <c r="FG15" s="39"/>
      <c r="FH15" s="42"/>
      <c r="FI15" s="39"/>
      <c r="FJ15" s="42"/>
      <c r="FK15" s="39"/>
      <c r="FL15" s="42">
        <v>0</v>
      </c>
      <c r="FM15" s="39">
        <v>0</v>
      </c>
    </row>
    <row r="16" spans="1:169">
      <c r="A16" s="27">
        <v>630049</v>
      </c>
      <c r="B16" s="27">
        <v>4023</v>
      </c>
      <c r="C16" s="28" t="s">
        <v>31</v>
      </c>
      <c r="D16" s="42">
        <v>0</v>
      </c>
      <c r="E16" s="39">
        <v>0</v>
      </c>
      <c r="F16" s="42"/>
      <c r="G16" s="39"/>
      <c r="H16" s="42"/>
      <c r="I16" s="39"/>
      <c r="J16" s="42">
        <v>0</v>
      </c>
      <c r="K16" s="39">
        <v>0</v>
      </c>
      <c r="L16" s="42"/>
      <c r="M16" s="39"/>
      <c r="N16" s="42"/>
      <c r="O16" s="39"/>
      <c r="P16" s="42"/>
      <c r="Q16" s="39"/>
      <c r="R16" s="42">
        <v>0</v>
      </c>
      <c r="S16" s="39">
        <v>0</v>
      </c>
      <c r="T16" s="42"/>
      <c r="U16" s="39"/>
      <c r="V16" s="42"/>
      <c r="W16" s="39"/>
      <c r="X16" s="42"/>
      <c r="Y16" s="39"/>
      <c r="Z16" s="42"/>
      <c r="AA16" s="39"/>
      <c r="AB16" s="42">
        <v>0</v>
      </c>
      <c r="AC16" s="39">
        <v>0</v>
      </c>
      <c r="AD16" s="42"/>
      <c r="AE16" s="39"/>
      <c r="AF16" s="42"/>
      <c r="AG16" s="39"/>
      <c r="AH16" s="42"/>
      <c r="AI16" s="39"/>
      <c r="AJ16" s="42"/>
      <c r="AK16" s="39"/>
      <c r="AL16" s="42"/>
      <c r="AM16" s="39"/>
      <c r="AN16" s="42"/>
      <c r="AO16" s="39"/>
      <c r="AP16" s="42">
        <v>0</v>
      </c>
      <c r="AQ16" s="39">
        <v>0</v>
      </c>
      <c r="AR16" s="42"/>
      <c r="AS16" s="39"/>
      <c r="AT16" s="42"/>
      <c r="AU16" s="39"/>
      <c r="AV16" s="42">
        <v>0</v>
      </c>
      <c r="AW16" s="39">
        <v>0</v>
      </c>
      <c r="AX16" s="42"/>
      <c r="AY16" s="39"/>
      <c r="AZ16" s="42"/>
      <c r="BA16" s="39"/>
      <c r="BB16" s="42"/>
      <c r="BC16" s="39"/>
      <c r="BD16" s="42"/>
      <c r="BE16" s="39"/>
      <c r="BF16" s="42"/>
      <c r="BG16" s="39"/>
      <c r="BH16" s="42"/>
      <c r="BI16" s="39"/>
      <c r="BJ16" s="39"/>
      <c r="BK16" s="39"/>
      <c r="BL16" s="42">
        <v>0</v>
      </c>
      <c r="BM16" s="39">
        <v>0</v>
      </c>
      <c r="BN16" s="42"/>
      <c r="BO16" s="39"/>
      <c r="BP16" s="42"/>
      <c r="BQ16" s="39"/>
      <c r="BR16" s="42"/>
      <c r="BS16" s="39"/>
      <c r="BT16" s="42">
        <v>0</v>
      </c>
      <c r="BU16" s="39">
        <v>0</v>
      </c>
      <c r="BV16" s="42"/>
      <c r="BW16" s="39"/>
      <c r="BX16" s="42"/>
      <c r="BY16" s="39"/>
      <c r="BZ16" s="39"/>
      <c r="CA16" s="39"/>
      <c r="CB16" s="42">
        <v>0</v>
      </c>
      <c r="CC16" s="39">
        <v>0</v>
      </c>
      <c r="CD16" s="42"/>
      <c r="CE16" s="39"/>
      <c r="CF16" s="42"/>
      <c r="CG16" s="39"/>
      <c r="CH16" s="42"/>
      <c r="CI16" s="39"/>
      <c r="CJ16" s="42"/>
      <c r="CK16" s="39"/>
      <c r="CL16" s="39"/>
      <c r="CM16" s="39"/>
      <c r="CN16" s="42">
        <v>0</v>
      </c>
      <c r="CO16" s="39">
        <v>0</v>
      </c>
      <c r="CP16" s="42"/>
      <c r="CQ16" s="39"/>
      <c r="CR16" s="42"/>
      <c r="CS16" s="39"/>
      <c r="CT16" s="42"/>
      <c r="CU16" s="39"/>
      <c r="CV16" s="42"/>
      <c r="CW16" s="39"/>
      <c r="CX16" s="42"/>
      <c r="CY16" s="39"/>
      <c r="CZ16" s="42"/>
      <c r="DA16" s="39"/>
      <c r="DB16" s="42"/>
      <c r="DC16" s="39"/>
      <c r="DD16" s="42"/>
      <c r="DE16" s="39"/>
      <c r="DF16" s="42"/>
      <c r="DG16" s="39"/>
      <c r="DH16" s="42"/>
      <c r="DI16" s="39"/>
      <c r="DJ16" s="42"/>
      <c r="DK16" s="39"/>
      <c r="DL16" s="42"/>
      <c r="DM16" s="39"/>
      <c r="DN16" s="42"/>
      <c r="DO16" s="39"/>
      <c r="DP16" s="42"/>
      <c r="DQ16" s="39"/>
      <c r="DR16" s="39"/>
      <c r="DS16" s="39"/>
      <c r="DT16" s="39"/>
      <c r="DU16" s="39"/>
      <c r="DV16" s="39"/>
      <c r="DW16" s="39"/>
      <c r="DX16" s="39"/>
      <c r="DY16" s="39"/>
      <c r="DZ16" s="42">
        <v>0</v>
      </c>
      <c r="EA16" s="151">
        <v>0</v>
      </c>
      <c r="EB16" s="42"/>
      <c r="EC16" s="39"/>
      <c r="ED16" s="42"/>
      <c r="EE16" s="39"/>
      <c r="EF16" s="42">
        <v>0</v>
      </c>
      <c r="EG16" s="39">
        <v>0</v>
      </c>
      <c r="EH16" s="42"/>
      <c r="EI16" s="39"/>
      <c r="EJ16" s="42"/>
      <c r="EK16" s="39"/>
      <c r="EL16" s="42"/>
      <c r="EM16" s="39"/>
      <c r="EN16" s="42"/>
      <c r="EO16" s="39"/>
      <c r="EP16" s="42"/>
      <c r="EQ16" s="39"/>
      <c r="ER16" s="42">
        <v>0</v>
      </c>
      <c r="ES16" s="39">
        <v>0</v>
      </c>
      <c r="ET16" s="42"/>
      <c r="EU16" s="39"/>
      <c r="EV16" s="42"/>
      <c r="EW16" s="39"/>
      <c r="EX16" s="42">
        <v>0</v>
      </c>
      <c r="EY16" s="39">
        <v>0</v>
      </c>
      <c r="EZ16" s="39"/>
      <c r="FA16" s="39"/>
      <c r="FB16" s="39"/>
      <c r="FC16" s="39"/>
      <c r="FD16" s="39">
        <v>0</v>
      </c>
      <c r="FE16" s="39">
        <v>0</v>
      </c>
      <c r="FF16" s="42"/>
      <c r="FG16" s="39"/>
      <c r="FH16" s="42"/>
      <c r="FI16" s="39"/>
      <c r="FJ16" s="42"/>
      <c r="FK16" s="39"/>
      <c r="FL16" s="42">
        <v>0</v>
      </c>
      <c r="FM16" s="39">
        <v>0</v>
      </c>
    </row>
    <row r="17" spans="1:473">
      <c r="A17" s="27">
        <v>630050</v>
      </c>
      <c r="B17" s="27">
        <v>4024</v>
      </c>
      <c r="C17" s="28" t="s">
        <v>32</v>
      </c>
      <c r="D17" s="42">
        <v>4</v>
      </c>
      <c r="E17" s="39">
        <v>759.03700000000003</v>
      </c>
      <c r="F17" s="42"/>
      <c r="G17" s="39"/>
      <c r="H17" s="42"/>
      <c r="I17" s="39"/>
      <c r="J17" s="42">
        <v>0</v>
      </c>
      <c r="K17" s="39">
        <v>0</v>
      </c>
      <c r="L17" s="42"/>
      <c r="M17" s="39"/>
      <c r="N17" s="42"/>
      <c r="O17" s="39"/>
      <c r="P17" s="42"/>
      <c r="Q17" s="39"/>
      <c r="R17" s="42">
        <v>0</v>
      </c>
      <c r="S17" s="39">
        <v>0</v>
      </c>
      <c r="T17" s="42"/>
      <c r="U17" s="39"/>
      <c r="V17" s="42"/>
      <c r="W17" s="39"/>
      <c r="X17" s="42"/>
      <c r="Y17" s="39"/>
      <c r="Z17" s="42"/>
      <c r="AA17" s="39"/>
      <c r="AB17" s="42">
        <v>0</v>
      </c>
      <c r="AC17" s="39">
        <v>0</v>
      </c>
      <c r="AD17" s="42"/>
      <c r="AE17" s="39"/>
      <c r="AF17" s="42"/>
      <c r="AG17" s="39"/>
      <c r="AH17" s="42"/>
      <c r="AI17" s="39"/>
      <c r="AJ17" s="42"/>
      <c r="AK17" s="39"/>
      <c r="AL17" s="42"/>
      <c r="AM17" s="39"/>
      <c r="AN17" s="42"/>
      <c r="AO17" s="39"/>
      <c r="AP17" s="42">
        <v>0</v>
      </c>
      <c r="AQ17" s="39">
        <v>0</v>
      </c>
      <c r="AR17" s="42"/>
      <c r="AS17" s="39"/>
      <c r="AT17" s="42"/>
      <c r="AU17" s="39"/>
      <c r="AV17" s="42">
        <v>0</v>
      </c>
      <c r="AW17" s="39">
        <v>0</v>
      </c>
      <c r="AX17" s="42"/>
      <c r="AY17" s="39"/>
      <c r="AZ17" s="42"/>
      <c r="BA17" s="39"/>
      <c r="BB17" s="42"/>
      <c r="BC17" s="39"/>
      <c r="BD17" s="42"/>
      <c r="BE17" s="39"/>
      <c r="BF17" s="42"/>
      <c r="BG17" s="39"/>
      <c r="BH17" s="42"/>
      <c r="BI17" s="39"/>
      <c r="BJ17" s="39"/>
      <c r="BK17" s="39"/>
      <c r="BL17" s="42">
        <v>0</v>
      </c>
      <c r="BM17" s="39">
        <v>0</v>
      </c>
      <c r="BN17" s="42"/>
      <c r="BO17" s="39"/>
      <c r="BP17" s="42"/>
      <c r="BQ17" s="39"/>
      <c r="BR17" s="42"/>
      <c r="BS17" s="39"/>
      <c r="BT17" s="42">
        <v>0</v>
      </c>
      <c r="BU17" s="39">
        <v>0</v>
      </c>
      <c r="BV17" s="42"/>
      <c r="BW17" s="39"/>
      <c r="BX17" s="42"/>
      <c r="BY17" s="39"/>
      <c r="BZ17" s="39"/>
      <c r="CA17" s="39"/>
      <c r="CB17" s="42">
        <v>0</v>
      </c>
      <c r="CC17" s="39">
        <v>0</v>
      </c>
      <c r="CD17" s="42"/>
      <c r="CE17" s="39"/>
      <c r="CF17" s="42"/>
      <c r="CG17" s="39"/>
      <c r="CH17" s="42"/>
      <c r="CI17" s="39"/>
      <c r="CJ17" s="42"/>
      <c r="CK17" s="39"/>
      <c r="CL17" s="39"/>
      <c r="CM17" s="39"/>
      <c r="CN17" s="42">
        <v>0</v>
      </c>
      <c r="CO17" s="39">
        <v>0</v>
      </c>
      <c r="CP17" s="42"/>
      <c r="CQ17" s="39"/>
      <c r="CR17" s="42"/>
      <c r="CS17" s="39"/>
      <c r="CT17" s="42">
        <v>1</v>
      </c>
      <c r="CU17" s="39">
        <v>214.756</v>
      </c>
      <c r="CV17" s="42"/>
      <c r="CW17" s="39"/>
      <c r="CX17" s="42"/>
      <c r="CY17" s="39"/>
      <c r="CZ17" s="42">
        <v>2</v>
      </c>
      <c r="DA17" s="39">
        <v>334.70800000000003</v>
      </c>
      <c r="DB17" s="42">
        <v>1</v>
      </c>
      <c r="DC17" s="39">
        <v>209.57300000000001</v>
      </c>
      <c r="DD17" s="42"/>
      <c r="DE17" s="39"/>
      <c r="DF17" s="42"/>
      <c r="DG17" s="39"/>
      <c r="DH17" s="42"/>
      <c r="DI17" s="39"/>
      <c r="DJ17" s="42"/>
      <c r="DK17" s="39"/>
      <c r="DL17" s="42"/>
      <c r="DM17" s="39"/>
      <c r="DN17" s="42"/>
      <c r="DO17" s="39"/>
      <c r="DP17" s="42"/>
      <c r="DQ17" s="39"/>
      <c r="DR17" s="39"/>
      <c r="DS17" s="39"/>
      <c r="DT17" s="39"/>
      <c r="DU17" s="39"/>
      <c r="DV17" s="39"/>
      <c r="DW17" s="39"/>
      <c r="DX17" s="39"/>
      <c r="DY17" s="39"/>
      <c r="DZ17" s="42">
        <v>4</v>
      </c>
      <c r="EA17" s="151">
        <v>759.03700000000003</v>
      </c>
      <c r="EB17" s="42"/>
      <c r="EC17" s="39"/>
      <c r="ED17" s="42"/>
      <c r="EE17" s="39"/>
      <c r="EF17" s="42">
        <v>0</v>
      </c>
      <c r="EG17" s="39">
        <v>0</v>
      </c>
      <c r="EH17" s="42"/>
      <c r="EI17" s="39"/>
      <c r="EJ17" s="42"/>
      <c r="EK17" s="39"/>
      <c r="EL17" s="42"/>
      <c r="EM17" s="39"/>
      <c r="EN17" s="42"/>
      <c r="EO17" s="39"/>
      <c r="EP17" s="42"/>
      <c r="EQ17" s="39"/>
      <c r="ER17" s="42">
        <v>0</v>
      </c>
      <c r="ES17" s="39">
        <v>0</v>
      </c>
      <c r="ET17" s="42"/>
      <c r="EU17" s="39"/>
      <c r="EV17" s="42"/>
      <c r="EW17" s="39"/>
      <c r="EX17" s="42">
        <v>0</v>
      </c>
      <c r="EY17" s="39">
        <v>0</v>
      </c>
      <c r="EZ17" s="39"/>
      <c r="FA17" s="39"/>
      <c r="FB17" s="39"/>
      <c r="FC17" s="39"/>
      <c r="FD17" s="39">
        <v>0</v>
      </c>
      <c r="FE17" s="39">
        <v>0</v>
      </c>
      <c r="FF17" s="42"/>
      <c r="FG17" s="39"/>
      <c r="FH17" s="42"/>
      <c r="FI17" s="39"/>
      <c r="FJ17" s="42"/>
      <c r="FK17" s="39"/>
      <c r="FL17" s="42">
        <v>0</v>
      </c>
      <c r="FM17" s="39">
        <v>0</v>
      </c>
    </row>
    <row r="18" spans="1:473">
      <c r="A18" s="27">
        <v>630063</v>
      </c>
      <c r="B18" s="27">
        <v>5002</v>
      </c>
      <c r="C18" s="28" t="s">
        <v>33</v>
      </c>
      <c r="D18" s="42">
        <v>4</v>
      </c>
      <c r="E18" s="39">
        <v>4525.0590000000002</v>
      </c>
      <c r="F18" s="42"/>
      <c r="G18" s="39"/>
      <c r="H18" s="42"/>
      <c r="I18" s="39"/>
      <c r="J18" s="42">
        <v>0</v>
      </c>
      <c r="K18" s="39">
        <v>0</v>
      </c>
      <c r="L18" s="42"/>
      <c r="M18" s="39"/>
      <c r="N18" s="42"/>
      <c r="O18" s="39"/>
      <c r="P18" s="42"/>
      <c r="Q18" s="39"/>
      <c r="R18" s="42">
        <v>0</v>
      </c>
      <c r="S18" s="39">
        <v>0</v>
      </c>
      <c r="T18" s="42"/>
      <c r="U18" s="39"/>
      <c r="V18" s="42"/>
      <c r="W18" s="39"/>
      <c r="X18" s="42">
        <v>1</v>
      </c>
      <c r="Y18" s="39">
        <v>623.70299999999997</v>
      </c>
      <c r="Z18" s="42">
        <v>2</v>
      </c>
      <c r="AA18" s="39">
        <v>3655.7739999999999</v>
      </c>
      <c r="AB18" s="42">
        <v>3</v>
      </c>
      <c r="AC18" s="39">
        <v>4279.4769999999999</v>
      </c>
      <c r="AD18" s="42"/>
      <c r="AE18" s="39"/>
      <c r="AF18" s="42"/>
      <c r="AG18" s="39"/>
      <c r="AH18" s="42"/>
      <c r="AI18" s="39"/>
      <c r="AJ18" s="42"/>
      <c r="AK18" s="39"/>
      <c r="AL18" s="42"/>
      <c r="AM18" s="39"/>
      <c r="AN18" s="42"/>
      <c r="AO18" s="39"/>
      <c r="AP18" s="42">
        <v>0</v>
      </c>
      <c r="AQ18" s="39">
        <v>0</v>
      </c>
      <c r="AR18" s="42"/>
      <c r="AS18" s="39"/>
      <c r="AT18" s="42"/>
      <c r="AU18" s="39"/>
      <c r="AV18" s="42">
        <v>0</v>
      </c>
      <c r="AW18" s="39">
        <v>0</v>
      </c>
      <c r="AX18" s="42"/>
      <c r="AY18" s="39"/>
      <c r="AZ18" s="42"/>
      <c r="BA18" s="39"/>
      <c r="BB18" s="42"/>
      <c r="BC18" s="39"/>
      <c r="BD18" s="42"/>
      <c r="BE18" s="39"/>
      <c r="BF18" s="42"/>
      <c r="BG18" s="39"/>
      <c r="BH18" s="42"/>
      <c r="BI18" s="39"/>
      <c r="BJ18" s="39"/>
      <c r="BK18" s="39"/>
      <c r="BL18" s="42">
        <v>0</v>
      </c>
      <c r="BM18" s="39">
        <v>0</v>
      </c>
      <c r="BN18" s="42"/>
      <c r="BO18" s="39"/>
      <c r="BP18" s="42"/>
      <c r="BQ18" s="39"/>
      <c r="BR18" s="42"/>
      <c r="BS18" s="39"/>
      <c r="BT18" s="42">
        <v>0</v>
      </c>
      <c r="BU18" s="39">
        <v>0</v>
      </c>
      <c r="BV18" s="42"/>
      <c r="BW18" s="39"/>
      <c r="BX18" s="42"/>
      <c r="BY18" s="39"/>
      <c r="BZ18" s="39"/>
      <c r="CA18" s="39"/>
      <c r="CB18" s="42">
        <v>0</v>
      </c>
      <c r="CC18" s="39">
        <v>0</v>
      </c>
      <c r="CD18" s="42"/>
      <c r="CE18" s="39"/>
      <c r="CF18" s="42"/>
      <c r="CG18" s="39"/>
      <c r="CH18" s="42"/>
      <c r="CI18" s="39"/>
      <c r="CJ18" s="42"/>
      <c r="CK18" s="39"/>
      <c r="CL18" s="39"/>
      <c r="CM18" s="39"/>
      <c r="CN18" s="42">
        <v>0</v>
      </c>
      <c r="CO18" s="39">
        <v>0</v>
      </c>
      <c r="CP18" s="42"/>
      <c r="CQ18" s="39"/>
      <c r="CR18" s="42"/>
      <c r="CS18" s="39"/>
      <c r="CT18" s="42"/>
      <c r="CU18" s="39"/>
      <c r="CV18" s="42"/>
      <c r="CW18" s="39"/>
      <c r="CX18" s="42"/>
      <c r="CY18" s="39"/>
      <c r="CZ18" s="42"/>
      <c r="DA18" s="39"/>
      <c r="DB18" s="42"/>
      <c r="DC18" s="39"/>
      <c r="DD18" s="42"/>
      <c r="DE18" s="39"/>
      <c r="DF18" s="42"/>
      <c r="DG18" s="39"/>
      <c r="DH18" s="42"/>
      <c r="DI18" s="39"/>
      <c r="DJ18" s="42"/>
      <c r="DK18" s="39"/>
      <c r="DL18" s="42"/>
      <c r="DM18" s="39"/>
      <c r="DN18" s="42"/>
      <c r="DO18" s="39"/>
      <c r="DP18" s="42"/>
      <c r="DQ18" s="39"/>
      <c r="DR18" s="39"/>
      <c r="DS18" s="39"/>
      <c r="DT18" s="39"/>
      <c r="DU18" s="39"/>
      <c r="DV18" s="39"/>
      <c r="DW18" s="39"/>
      <c r="DX18" s="39"/>
      <c r="DY18" s="39"/>
      <c r="DZ18" s="42">
        <v>0</v>
      </c>
      <c r="EA18" s="151">
        <v>0</v>
      </c>
      <c r="EB18" s="42"/>
      <c r="EC18" s="39"/>
      <c r="ED18" s="42"/>
      <c r="EE18" s="39"/>
      <c r="EF18" s="42">
        <v>0</v>
      </c>
      <c r="EG18" s="39">
        <v>0</v>
      </c>
      <c r="EH18" s="42"/>
      <c r="EI18" s="39"/>
      <c r="EJ18" s="42"/>
      <c r="EK18" s="39"/>
      <c r="EL18" s="42"/>
      <c r="EM18" s="39"/>
      <c r="EN18" s="42">
        <v>1</v>
      </c>
      <c r="EO18" s="39">
        <v>245.58199999999999</v>
      </c>
      <c r="EP18" s="42"/>
      <c r="EQ18" s="39"/>
      <c r="ER18" s="42">
        <v>1</v>
      </c>
      <c r="ES18" s="39">
        <v>245.58199999999999</v>
      </c>
      <c r="ET18" s="42"/>
      <c r="EU18" s="39"/>
      <c r="EV18" s="42"/>
      <c r="EW18" s="39"/>
      <c r="EX18" s="42">
        <v>0</v>
      </c>
      <c r="EY18" s="39">
        <v>0</v>
      </c>
      <c r="EZ18" s="39"/>
      <c r="FA18" s="39"/>
      <c r="FB18" s="39"/>
      <c r="FC18" s="39"/>
      <c r="FD18" s="39">
        <v>0</v>
      </c>
      <c r="FE18" s="39">
        <v>0</v>
      </c>
      <c r="FF18" s="42"/>
      <c r="FG18" s="39"/>
      <c r="FH18" s="42"/>
      <c r="FI18" s="39"/>
      <c r="FJ18" s="42"/>
      <c r="FK18" s="39"/>
      <c r="FL18" s="42">
        <v>0</v>
      </c>
      <c r="FM18" s="39">
        <v>0</v>
      </c>
    </row>
    <row r="19" spans="1:473">
      <c r="A19" s="27">
        <v>630064</v>
      </c>
      <c r="B19" s="27">
        <v>5003</v>
      </c>
      <c r="C19" s="28" t="s">
        <v>34</v>
      </c>
      <c r="D19" s="42">
        <v>1</v>
      </c>
      <c r="E19" s="39">
        <v>156.56299999999999</v>
      </c>
      <c r="F19" s="42"/>
      <c r="G19" s="39"/>
      <c r="H19" s="42"/>
      <c r="I19" s="39"/>
      <c r="J19" s="42">
        <v>0</v>
      </c>
      <c r="K19" s="39">
        <v>0</v>
      </c>
      <c r="L19" s="42"/>
      <c r="M19" s="39"/>
      <c r="N19" s="42"/>
      <c r="O19" s="39"/>
      <c r="P19" s="42"/>
      <c r="Q19" s="39"/>
      <c r="R19" s="42">
        <v>0</v>
      </c>
      <c r="S19" s="39">
        <v>0</v>
      </c>
      <c r="T19" s="42"/>
      <c r="U19" s="39"/>
      <c r="V19" s="42"/>
      <c r="W19" s="39"/>
      <c r="X19" s="42"/>
      <c r="Y19" s="39"/>
      <c r="Z19" s="42"/>
      <c r="AA19" s="39"/>
      <c r="AB19" s="42">
        <v>0</v>
      </c>
      <c r="AC19" s="39">
        <v>0</v>
      </c>
      <c r="AD19" s="42"/>
      <c r="AE19" s="39"/>
      <c r="AF19" s="42"/>
      <c r="AG19" s="39"/>
      <c r="AH19" s="42"/>
      <c r="AI19" s="39"/>
      <c r="AJ19" s="42"/>
      <c r="AK19" s="39"/>
      <c r="AL19" s="42"/>
      <c r="AM19" s="39"/>
      <c r="AN19" s="42"/>
      <c r="AO19" s="39"/>
      <c r="AP19" s="42">
        <v>0</v>
      </c>
      <c r="AQ19" s="39">
        <v>0</v>
      </c>
      <c r="AR19" s="42"/>
      <c r="AS19" s="39"/>
      <c r="AT19" s="42"/>
      <c r="AU19" s="39"/>
      <c r="AV19" s="42">
        <v>0</v>
      </c>
      <c r="AW19" s="39">
        <v>0</v>
      </c>
      <c r="AX19" s="42"/>
      <c r="AY19" s="39"/>
      <c r="AZ19" s="42"/>
      <c r="BA19" s="39"/>
      <c r="BB19" s="42"/>
      <c r="BC19" s="39"/>
      <c r="BD19" s="42"/>
      <c r="BE19" s="39"/>
      <c r="BF19" s="42"/>
      <c r="BG19" s="39"/>
      <c r="BH19" s="42"/>
      <c r="BI19" s="39"/>
      <c r="BJ19" s="39"/>
      <c r="BK19" s="39"/>
      <c r="BL19" s="42">
        <v>0</v>
      </c>
      <c r="BM19" s="39">
        <v>0</v>
      </c>
      <c r="BN19" s="42"/>
      <c r="BO19" s="39"/>
      <c r="BP19" s="42"/>
      <c r="BQ19" s="39"/>
      <c r="BR19" s="42"/>
      <c r="BS19" s="39"/>
      <c r="BT19" s="42">
        <v>0</v>
      </c>
      <c r="BU19" s="39">
        <v>0</v>
      </c>
      <c r="BV19" s="42"/>
      <c r="BW19" s="39"/>
      <c r="BX19" s="42"/>
      <c r="BY19" s="39"/>
      <c r="BZ19" s="39"/>
      <c r="CA19" s="39"/>
      <c r="CB19" s="42">
        <v>0</v>
      </c>
      <c r="CC19" s="39">
        <v>0</v>
      </c>
      <c r="CD19" s="42"/>
      <c r="CE19" s="39"/>
      <c r="CF19" s="42"/>
      <c r="CG19" s="39"/>
      <c r="CH19" s="42"/>
      <c r="CI19" s="39"/>
      <c r="CJ19" s="42"/>
      <c r="CK19" s="39"/>
      <c r="CL19" s="39"/>
      <c r="CM19" s="39"/>
      <c r="CN19" s="42">
        <v>0</v>
      </c>
      <c r="CO19" s="39">
        <v>0</v>
      </c>
      <c r="CP19" s="42"/>
      <c r="CQ19" s="39"/>
      <c r="CR19" s="42"/>
      <c r="CS19" s="39"/>
      <c r="CT19" s="42"/>
      <c r="CU19" s="39"/>
      <c r="CV19" s="42"/>
      <c r="CW19" s="39"/>
      <c r="CX19" s="42"/>
      <c r="CY19" s="39"/>
      <c r="CZ19" s="42"/>
      <c r="DA19" s="39"/>
      <c r="DB19" s="42"/>
      <c r="DC19" s="39"/>
      <c r="DD19" s="42"/>
      <c r="DE19" s="39"/>
      <c r="DF19" s="42"/>
      <c r="DG19" s="39"/>
      <c r="DH19" s="42"/>
      <c r="DI19" s="39"/>
      <c r="DJ19" s="42"/>
      <c r="DK19" s="39"/>
      <c r="DL19" s="42"/>
      <c r="DM19" s="39"/>
      <c r="DN19" s="42"/>
      <c r="DO19" s="39"/>
      <c r="DP19" s="42"/>
      <c r="DQ19" s="39"/>
      <c r="DR19" s="39"/>
      <c r="DS19" s="39"/>
      <c r="DT19" s="39"/>
      <c r="DU19" s="39"/>
      <c r="DV19" s="39"/>
      <c r="DW19" s="39"/>
      <c r="DX19" s="39"/>
      <c r="DY19" s="39"/>
      <c r="DZ19" s="42">
        <v>0</v>
      </c>
      <c r="EA19" s="151">
        <v>0</v>
      </c>
      <c r="EB19" s="42"/>
      <c r="EC19" s="39"/>
      <c r="ED19" s="42"/>
      <c r="EE19" s="39"/>
      <c r="EF19" s="42">
        <v>0</v>
      </c>
      <c r="EG19" s="39">
        <v>0</v>
      </c>
      <c r="EH19" s="42">
        <v>1</v>
      </c>
      <c r="EI19" s="39">
        <v>156.56299999999999</v>
      </c>
      <c r="EJ19" s="42"/>
      <c r="EK19" s="39"/>
      <c r="EL19" s="42"/>
      <c r="EM19" s="39"/>
      <c r="EN19" s="42"/>
      <c r="EO19" s="39"/>
      <c r="EP19" s="42"/>
      <c r="EQ19" s="39"/>
      <c r="ER19" s="42">
        <v>1</v>
      </c>
      <c r="ES19" s="39">
        <v>156.56299999999999</v>
      </c>
      <c r="ET19" s="42"/>
      <c r="EU19" s="39"/>
      <c r="EV19" s="42"/>
      <c r="EW19" s="39"/>
      <c r="EX19" s="42">
        <v>0</v>
      </c>
      <c r="EY19" s="39">
        <v>0</v>
      </c>
      <c r="EZ19" s="39"/>
      <c r="FA19" s="39"/>
      <c r="FB19" s="39"/>
      <c r="FC19" s="39"/>
      <c r="FD19" s="39">
        <v>0</v>
      </c>
      <c r="FE19" s="39">
        <v>0</v>
      </c>
      <c r="FF19" s="42"/>
      <c r="FG19" s="39"/>
      <c r="FH19" s="42"/>
      <c r="FI19" s="39"/>
      <c r="FJ19" s="42"/>
      <c r="FK19" s="39"/>
      <c r="FL19" s="42">
        <v>0</v>
      </c>
      <c r="FM19" s="39">
        <v>0</v>
      </c>
    </row>
    <row r="20" spans="1:473">
      <c r="A20" s="27">
        <v>630066</v>
      </c>
      <c r="B20" s="27">
        <v>5017</v>
      </c>
      <c r="C20" s="28" t="s">
        <v>35</v>
      </c>
      <c r="D20" s="42">
        <v>0</v>
      </c>
      <c r="E20" s="39">
        <v>0</v>
      </c>
      <c r="F20" s="42"/>
      <c r="G20" s="39"/>
      <c r="H20" s="42"/>
      <c r="I20" s="39"/>
      <c r="J20" s="42">
        <v>0</v>
      </c>
      <c r="K20" s="39">
        <v>0</v>
      </c>
      <c r="L20" s="42"/>
      <c r="M20" s="39"/>
      <c r="N20" s="42"/>
      <c r="O20" s="39"/>
      <c r="P20" s="42"/>
      <c r="Q20" s="39"/>
      <c r="R20" s="42">
        <v>0</v>
      </c>
      <c r="S20" s="39">
        <v>0</v>
      </c>
      <c r="T20" s="42"/>
      <c r="U20" s="39"/>
      <c r="V20" s="42"/>
      <c r="W20" s="39"/>
      <c r="X20" s="42"/>
      <c r="Y20" s="39"/>
      <c r="Z20" s="42"/>
      <c r="AA20" s="39"/>
      <c r="AB20" s="42">
        <v>0</v>
      </c>
      <c r="AC20" s="39">
        <v>0</v>
      </c>
      <c r="AD20" s="42"/>
      <c r="AE20" s="39"/>
      <c r="AF20" s="42"/>
      <c r="AG20" s="39"/>
      <c r="AH20" s="42"/>
      <c r="AI20" s="39"/>
      <c r="AJ20" s="42"/>
      <c r="AK20" s="39"/>
      <c r="AL20" s="42"/>
      <c r="AM20" s="39"/>
      <c r="AN20" s="42"/>
      <c r="AO20" s="39"/>
      <c r="AP20" s="42">
        <v>0</v>
      </c>
      <c r="AQ20" s="39">
        <v>0</v>
      </c>
      <c r="AR20" s="42"/>
      <c r="AS20" s="39"/>
      <c r="AT20" s="42"/>
      <c r="AU20" s="39"/>
      <c r="AV20" s="42">
        <v>0</v>
      </c>
      <c r="AW20" s="39">
        <v>0</v>
      </c>
      <c r="AX20" s="42"/>
      <c r="AY20" s="39"/>
      <c r="AZ20" s="42"/>
      <c r="BA20" s="39"/>
      <c r="BB20" s="42"/>
      <c r="BC20" s="39"/>
      <c r="BD20" s="42"/>
      <c r="BE20" s="39"/>
      <c r="BF20" s="42"/>
      <c r="BG20" s="39"/>
      <c r="BH20" s="42"/>
      <c r="BI20" s="39"/>
      <c r="BJ20" s="39"/>
      <c r="BK20" s="39"/>
      <c r="BL20" s="42">
        <v>0</v>
      </c>
      <c r="BM20" s="39">
        <v>0</v>
      </c>
      <c r="BN20" s="42"/>
      <c r="BO20" s="39"/>
      <c r="BP20" s="42"/>
      <c r="BQ20" s="39"/>
      <c r="BR20" s="42"/>
      <c r="BS20" s="39"/>
      <c r="BT20" s="42">
        <v>0</v>
      </c>
      <c r="BU20" s="39">
        <v>0</v>
      </c>
      <c r="BV20" s="42"/>
      <c r="BW20" s="39"/>
      <c r="BX20" s="42"/>
      <c r="BY20" s="39"/>
      <c r="BZ20" s="39"/>
      <c r="CA20" s="39"/>
      <c r="CB20" s="42">
        <v>0</v>
      </c>
      <c r="CC20" s="39">
        <v>0</v>
      </c>
      <c r="CD20" s="42"/>
      <c r="CE20" s="39"/>
      <c r="CF20" s="42"/>
      <c r="CG20" s="39"/>
      <c r="CH20" s="42"/>
      <c r="CI20" s="39"/>
      <c r="CJ20" s="42"/>
      <c r="CK20" s="39"/>
      <c r="CL20" s="39"/>
      <c r="CM20" s="39"/>
      <c r="CN20" s="42">
        <v>0</v>
      </c>
      <c r="CO20" s="39">
        <v>0</v>
      </c>
      <c r="CP20" s="42"/>
      <c r="CQ20" s="39"/>
      <c r="CR20" s="42"/>
      <c r="CS20" s="39"/>
      <c r="CT20" s="42"/>
      <c r="CU20" s="39"/>
      <c r="CV20" s="42"/>
      <c r="CW20" s="39"/>
      <c r="CX20" s="42"/>
      <c r="CY20" s="39"/>
      <c r="CZ20" s="42"/>
      <c r="DA20" s="39"/>
      <c r="DB20" s="42"/>
      <c r="DC20" s="39"/>
      <c r="DD20" s="42"/>
      <c r="DE20" s="39"/>
      <c r="DF20" s="42"/>
      <c r="DG20" s="39"/>
      <c r="DH20" s="42"/>
      <c r="DI20" s="39"/>
      <c r="DJ20" s="42"/>
      <c r="DK20" s="39"/>
      <c r="DL20" s="42"/>
      <c r="DM20" s="39"/>
      <c r="DN20" s="42"/>
      <c r="DO20" s="39"/>
      <c r="DP20" s="42"/>
      <c r="DQ20" s="39"/>
      <c r="DR20" s="39"/>
      <c r="DS20" s="39"/>
      <c r="DT20" s="39"/>
      <c r="DU20" s="39"/>
      <c r="DV20" s="39"/>
      <c r="DW20" s="39"/>
      <c r="DX20" s="39"/>
      <c r="DY20" s="39"/>
      <c r="DZ20" s="42">
        <v>0</v>
      </c>
      <c r="EA20" s="151">
        <v>0</v>
      </c>
      <c r="EB20" s="42"/>
      <c r="EC20" s="39"/>
      <c r="ED20" s="42"/>
      <c r="EE20" s="39"/>
      <c r="EF20" s="42">
        <v>0</v>
      </c>
      <c r="EG20" s="39">
        <v>0</v>
      </c>
      <c r="EH20" s="42"/>
      <c r="EI20" s="39"/>
      <c r="EJ20" s="42"/>
      <c r="EK20" s="39"/>
      <c r="EL20" s="42"/>
      <c r="EM20" s="39"/>
      <c r="EN20" s="42"/>
      <c r="EO20" s="39"/>
      <c r="EP20" s="42"/>
      <c r="EQ20" s="39"/>
      <c r="ER20" s="42">
        <v>0</v>
      </c>
      <c r="ES20" s="39">
        <v>0</v>
      </c>
      <c r="ET20" s="42"/>
      <c r="EU20" s="39"/>
      <c r="EV20" s="42"/>
      <c r="EW20" s="39"/>
      <c r="EX20" s="42">
        <v>0</v>
      </c>
      <c r="EY20" s="39">
        <v>0</v>
      </c>
      <c r="EZ20" s="39"/>
      <c r="FA20" s="39"/>
      <c r="FB20" s="39"/>
      <c r="FC20" s="39"/>
      <c r="FD20" s="39">
        <v>0</v>
      </c>
      <c r="FE20" s="39">
        <v>0</v>
      </c>
      <c r="FF20" s="42"/>
      <c r="FG20" s="39"/>
      <c r="FH20" s="42"/>
      <c r="FI20" s="39"/>
      <c r="FJ20" s="42"/>
      <c r="FK20" s="39"/>
      <c r="FL20" s="42">
        <v>0</v>
      </c>
      <c r="FM20" s="39">
        <v>0</v>
      </c>
    </row>
    <row r="21" spans="1:473">
      <c r="A21" s="27">
        <v>630098</v>
      </c>
      <c r="B21" s="27">
        <v>6002</v>
      </c>
      <c r="C21" s="28" t="s">
        <v>36</v>
      </c>
      <c r="D21" s="42">
        <v>7</v>
      </c>
      <c r="E21" s="39">
        <v>1305.895</v>
      </c>
      <c r="F21" s="42"/>
      <c r="G21" s="39"/>
      <c r="H21" s="42"/>
      <c r="I21" s="39"/>
      <c r="J21" s="42">
        <v>0</v>
      </c>
      <c r="K21" s="39">
        <v>0</v>
      </c>
      <c r="L21" s="42"/>
      <c r="M21" s="39"/>
      <c r="N21" s="42"/>
      <c r="O21" s="39"/>
      <c r="P21" s="42"/>
      <c r="Q21" s="39"/>
      <c r="R21" s="42">
        <v>0</v>
      </c>
      <c r="S21" s="39">
        <v>0</v>
      </c>
      <c r="T21" s="42"/>
      <c r="U21" s="39"/>
      <c r="V21" s="42"/>
      <c r="W21" s="39"/>
      <c r="X21" s="42"/>
      <c r="Y21" s="39"/>
      <c r="Z21" s="42"/>
      <c r="AA21" s="39"/>
      <c r="AB21" s="42">
        <v>0</v>
      </c>
      <c r="AC21" s="39">
        <v>0</v>
      </c>
      <c r="AD21" s="42"/>
      <c r="AE21" s="39"/>
      <c r="AF21" s="42"/>
      <c r="AG21" s="39"/>
      <c r="AH21" s="42"/>
      <c r="AI21" s="39"/>
      <c r="AJ21" s="42"/>
      <c r="AK21" s="39"/>
      <c r="AL21" s="42"/>
      <c r="AM21" s="39"/>
      <c r="AN21" s="42"/>
      <c r="AO21" s="39"/>
      <c r="AP21" s="42">
        <v>0</v>
      </c>
      <c r="AQ21" s="39">
        <v>0</v>
      </c>
      <c r="AR21" s="42"/>
      <c r="AS21" s="39"/>
      <c r="AT21" s="42"/>
      <c r="AU21" s="39"/>
      <c r="AV21" s="42">
        <v>0</v>
      </c>
      <c r="AW21" s="39">
        <v>0</v>
      </c>
      <c r="AX21" s="42"/>
      <c r="AY21" s="39"/>
      <c r="AZ21" s="42"/>
      <c r="BA21" s="39"/>
      <c r="BB21" s="42"/>
      <c r="BC21" s="39"/>
      <c r="BD21" s="42"/>
      <c r="BE21" s="39"/>
      <c r="BF21" s="42"/>
      <c r="BG21" s="39"/>
      <c r="BH21" s="42"/>
      <c r="BI21" s="39"/>
      <c r="BJ21" s="39"/>
      <c r="BK21" s="39"/>
      <c r="BL21" s="42">
        <v>0</v>
      </c>
      <c r="BM21" s="39">
        <v>0</v>
      </c>
      <c r="BN21" s="42"/>
      <c r="BO21" s="39"/>
      <c r="BP21" s="42"/>
      <c r="BQ21" s="39"/>
      <c r="BR21" s="42"/>
      <c r="BS21" s="39"/>
      <c r="BT21" s="42">
        <v>0</v>
      </c>
      <c r="BU21" s="39">
        <v>0</v>
      </c>
      <c r="BV21" s="42"/>
      <c r="BW21" s="39"/>
      <c r="BX21" s="42"/>
      <c r="BY21" s="39"/>
      <c r="BZ21" s="39"/>
      <c r="CA21" s="39"/>
      <c r="CB21" s="42">
        <v>0</v>
      </c>
      <c r="CC21" s="39">
        <v>0</v>
      </c>
      <c r="CD21" s="42"/>
      <c r="CE21" s="39"/>
      <c r="CF21" s="42"/>
      <c r="CG21" s="39"/>
      <c r="CH21" s="42"/>
      <c r="CI21" s="39"/>
      <c r="CJ21" s="42"/>
      <c r="CK21" s="39"/>
      <c r="CL21" s="39"/>
      <c r="CM21" s="39"/>
      <c r="CN21" s="42">
        <v>0</v>
      </c>
      <c r="CO21" s="39">
        <v>0</v>
      </c>
      <c r="CP21" s="42"/>
      <c r="CQ21" s="39"/>
      <c r="CR21" s="42"/>
      <c r="CS21" s="39"/>
      <c r="CT21" s="42"/>
      <c r="CU21" s="39"/>
      <c r="CV21" s="42"/>
      <c r="CW21" s="39"/>
      <c r="CX21" s="42">
        <v>2</v>
      </c>
      <c r="CY21" s="39">
        <v>275.524</v>
      </c>
      <c r="CZ21" s="42">
        <v>1</v>
      </c>
      <c r="DA21" s="39">
        <v>167.35400000000001</v>
      </c>
      <c r="DB21" s="42"/>
      <c r="DC21" s="39"/>
      <c r="DD21" s="42"/>
      <c r="DE21" s="39"/>
      <c r="DF21" s="42"/>
      <c r="DG21" s="39"/>
      <c r="DH21" s="42"/>
      <c r="DI21" s="39"/>
      <c r="DJ21" s="42"/>
      <c r="DK21" s="39"/>
      <c r="DL21" s="42"/>
      <c r="DM21" s="39"/>
      <c r="DN21" s="42"/>
      <c r="DO21" s="39"/>
      <c r="DP21" s="42"/>
      <c r="DQ21" s="39"/>
      <c r="DR21" s="39"/>
      <c r="DS21" s="39"/>
      <c r="DT21" s="39"/>
      <c r="DU21" s="39"/>
      <c r="DV21" s="39"/>
      <c r="DW21" s="39"/>
      <c r="DX21" s="39"/>
      <c r="DY21" s="39"/>
      <c r="DZ21" s="42">
        <v>3</v>
      </c>
      <c r="EA21" s="151">
        <v>442.87800000000004</v>
      </c>
      <c r="EB21" s="42"/>
      <c r="EC21" s="39"/>
      <c r="ED21" s="42"/>
      <c r="EE21" s="39"/>
      <c r="EF21" s="42">
        <v>0</v>
      </c>
      <c r="EG21" s="39">
        <v>0</v>
      </c>
      <c r="EH21" s="42">
        <v>1</v>
      </c>
      <c r="EI21" s="39">
        <v>156.56299999999999</v>
      </c>
      <c r="EJ21" s="42">
        <v>1</v>
      </c>
      <c r="EK21" s="39">
        <v>319.01799999999997</v>
      </c>
      <c r="EL21" s="42"/>
      <c r="EM21" s="39"/>
      <c r="EN21" s="42"/>
      <c r="EO21" s="39"/>
      <c r="EP21" s="42"/>
      <c r="EQ21" s="39"/>
      <c r="ER21" s="42">
        <v>2</v>
      </c>
      <c r="ES21" s="39">
        <v>475.58099999999996</v>
      </c>
      <c r="ET21" s="42"/>
      <c r="EU21" s="39"/>
      <c r="EV21" s="42"/>
      <c r="EW21" s="39"/>
      <c r="EX21" s="42">
        <v>0</v>
      </c>
      <c r="EY21" s="39">
        <v>0</v>
      </c>
      <c r="EZ21" s="42">
        <v>2</v>
      </c>
      <c r="FA21" s="39">
        <v>387.43599999999998</v>
      </c>
      <c r="FB21" s="39"/>
      <c r="FC21" s="39"/>
      <c r="FD21" s="42">
        <v>2</v>
      </c>
      <c r="FE21" s="39">
        <v>387.43599999999998</v>
      </c>
      <c r="FF21" s="42"/>
      <c r="FG21" s="39"/>
      <c r="FH21" s="42"/>
      <c r="FI21" s="39"/>
      <c r="FJ21" s="42"/>
      <c r="FK21" s="39"/>
      <c r="FL21" s="42">
        <v>0</v>
      </c>
      <c r="FM21" s="39">
        <v>0</v>
      </c>
    </row>
    <row r="22" spans="1:473">
      <c r="A22" s="27">
        <v>630101</v>
      </c>
      <c r="B22" s="27">
        <v>6007</v>
      </c>
      <c r="C22" s="28" t="s">
        <v>37</v>
      </c>
      <c r="D22" s="42">
        <v>0</v>
      </c>
      <c r="E22" s="39">
        <v>0</v>
      </c>
      <c r="F22" s="42"/>
      <c r="G22" s="39"/>
      <c r="H22" s="42"/>
      <c r="I22" s="39"/>
      <c r="J22" s="42">
        <v>0</v>
      </c>
      <c r="K22" s="39">
        <v>0</v>
      </c>
      <c r="L22" s="42"/>
      <c r="M22" s="39"/>
      <c r="N22" s="42"/>
      <c r="O22" s="39"/>
      <c r="P22" s="42"/>
      <c r="Q22" s="39"/>
      <c r="R22" s="42">
        <v>0</v>
      </c>
      <c r="S22" s="39">
        <v>0</v>
      </c>
      <c r="T22" s="42"/>
      <c r="U22" s="39"/>
      <c r="V22" s="42"/>
      <c r="W22" s="39"/>
      <c r="X22" s="42"/>
      <c r="Y22" s="39"/>
      <c r="Z22" s="42"/>
      <c r="AA22" s="39"/>
      <c r="AB22" s="42">
        <v>0</v>
      </c>
      <c r="AC22" s="39">
        <v>0</v>
      </c>
      <c r="AD22" s="42"/>
      <c r="AE22" s="39"/>
      <c r="AF22" s="42"/>
      <c r="AG22" s="39"/>
      <c r="AH22" s="42"/>
      <c r="AI22" s="39"/>
      <c r="AJ22" s="42"/>
      <c r="AK22" s="39"/>
      <c r="AL22" s="42"/>
      <c r="AM22" s="39"/>
      <c r="AN22" s="42"/>
      <c r="AO22" s="39"/>
      <c r="AP22" s="42">
        <v>0</v>
      </c>
      <c r="AQ22" s="39">
        <v>0</v>
      </c>
      <c r="AR22" s="42"/>
      <c r="AS22" s="39"/>
      <c r="AT22" s="42"/>
      <c r="AU22" s="39"/>
      <c r="AV22" s="42">
        <v>0</v>
      </c>
      <c r="AW22" s="39">
        <v>0</v>
      </c>
      <c r="AX22" s="42"/>
      <c r="AY22" s="39"/>
      <c r="AZ22" s="42"/>
      <c r="BA22" s="39"/>
      <c r="BB22" s="42"/>
      <c r="BC22" s="39"/>
      <c r="BD22" s="42"/>
      <c r="BE22" s="39"/>
      <c r="BF22" s="42"/>
      <c r="BG22" s="39"/>
      <c r="BH22" s="42"/>
      <c r="BI22" s="39"/>
      <c r="BJ22" s="39"/>
      <c r="BK22" s="39"/>
      <c r="BL22" s="42">
        <v>0</v>
      </c>
      <c r="BM22" s="39">
        <v>0</v>
      </c>
      <c r="BN22" s="42"/>
      <c r="BO22" s="39"/>
      <c r="BP22" s="42"/>
      <c r="BQ22" s="39"/>
      <c r="BR22" s="42"/>
      <c r="BS22" s="39"/>
      <c r="BT22" s="42">
        <v>0</v>
      </c>
      <c r="BU22" s="39">
        <v>0</v>
      </c>
      <c r="BV22" s="42"/>
      <c r="BW22" s="39"/>
      <c r="BX22" s="42"/>
      <c r="BY22" s="39"/>
      <c r="BZ22" s="39"/>
      <c r="CA22" s="39"/>
      <c r="CB22" s="42">
        <v>0</v>
      </c>
      <c r="CC22" s="39">
        <v>0</v>
      </c>
      <c r="CD22" s="42"/>
      <c r="CE22" s="39"/>
      <c r="CF22" s="42"/>
      <c r="CG22" s="39"/>
      <c r="CH22" s="42"/>
      <c r="CI22" s="39"/>
      <c r="CJ22" s="42"/>
      <c r="CK22" s="39"/>
      <c r="CL22" s="39"/>
      <c r="CM22" s="39"/>
      <c r="CN22" s="42">
        <v>0</v>
      </c>
      <c r="CO22" s="39">
        <v>0</v>
      </c>
      <c r="CP22" s="42"/>
      <c r="CQ22" s="39"/>
      <c r="CR22" s="42"/>
      <c r="CS22" s="39"/>
      <c r="CT22" s="42"/>
      <c r="CU22" s="39"/>
      <c r="CV22" s="42"/>
      <c r="CW22" s="39"/>
      <c r="CX22" s="42"/>
      <c r="CY22" s="39"/>
      <c r="CZ22" s="42"/>
      <c r="DA22" s="39"/>
      <c r="DB22" s="42"/>
      <c r="DC22" s="39"/>
      <c r="DD22" s="42"/>
      <c r="DE22" s="39"/>
      <c r="DF22" s="42"/>
      <c r="DG22" s="39"/>
      <c r="DH22" s="42"/>
      <c r="DI22" s="39"/>
      <c r="DJ22" s="42"/>
      <c r="DK22" s="39"/>
      <c r="DL22" s="42"/>
      <c r="DM22" s="39"/>
      <c r="DN22" s="42"/>
      <c r="DO22" s="39"/>
      <c r="DP22" s="42"/>
      <c r="DQ22" s="39"/>
      <c r="DR22" s="39"/>
      <c r="DS22" s="39"/>
      <c r="DT22" s="39"/>
      <c r="DU22" s="39"/>
      <c r="DV22" s="39"/>
      <c r="DW22" s="39"/>
      <c r="DX22" s="39"/>
      <c r="DY22" s="39"/>
      <c r="DZ22" s="42">
        <v>0</v>
      </c>
      <c r="EA22" s="151">
        <v>0</v>
      </c>
      <c r="EB22" s="42"/>
      <c r="EC22" s="39"/>
      <c r="ED22" s="42"/>
      <c r="EE22" s="39"/>
      <c r="EF22" s="42">
        <v>0</v>
      </c>
      <c r="EG22" s="39">
        <v>0</v>
      </c>
      <c r="EH22" s="42"/>
      <c r="EI22" s="39"/>
      <c r="EJ22" s="42"/>
      <c r="EK22" s="39"/>
      <c r="EL22" s="42"/>
      <c r="EM22" s="39"/>
      <c r="EN22" s="42"/>
      <c r="EO22" s="39"/>
      <c r="EP22" s="42"/>
      <c r="EQ22" s="39"/>
      <c r="ER22" s="42">
        <v>0</v>
      </c>
      <c r="ES22" s="39">
        <v>0</v>
      </c>
      <c r="ET22" s="42"/>
      <c r="EU22" s="39"/>
      <c r="EV22" s="42"/>
      <c r="EW22" s="39"/>
      <c r="EX22" s="42">
        <v>0</v>
      </c>
      <c r="EY22" s="39">
        <v>0</v>
      </c>
      <c r="EZ22" s="39"/>
      <c r="FA22" s="39"/>
      <c r="FB22" s="39"/>
      <c r="FC22" s="39"/>
      <c r="FD22" s="39">
        <v>0</v>
      </c>
      <c r="FE22" s="39">
        <v>0</v>
      </c>
      <c r="FF22" s="42"/>
      <c r="FG22" s="39"/>
      <c r="FH22" s="42"/>
      <c r="FI22" s="39"/>
      <c r="FJ22" s="42"/>
      <c r="FK22" s="39"/>
      <c r="FL22" s="42">
        <v>0</v>
      </c>
      <c r="FM22" s="39">
        <v>0</v>
      </c>
    </row>
    <row r="23" spans="1:473">
      <c r="A23" s="27">
        <v>630259</v>
      </c>
      <c r="B23" s="27">
        <v>6015</v>
      </c>
      <c r="C23" s="28" t="s">
        <v>38</v>
      </c>
      <c r="D23" s="42">
        <v>0</v>
      </c>
      <c r="E23" s="39">
        <v>0</v>
      </c>
      <c r="F23" s="42"/>
      <c r="G23" s="39"/>
      <c r="H23" s="42"/>
      <c r="I23" s="39"/>
      <c r="J23" s="42">
        <v>0</v>
      </c>
      <c r="K23" s="39">
        <v>0</v>
      </c>
      <c r="L23" s="42"/>
      <c r="M23" s="39"/>
      <c r="N23" s="42"/>
      <c r="O23" s="39"/>
      <c r="P23" s="42"/>
      <c r="Q23" s="39"/>
      <c r="R23" s="42">
        <v>0</v>
      </c>
      <c r="S23" s="39">
        <v>0</v>
      </c>
      <c r="T23" s="42"/>
      <c r="U23" s="39"/>
      <c r="V23" s="42"/>
      <c r="W23" s="39"/>
      <c r="X23" s="42"/>
      <c r="Y23" s="39"/>
      <c r="Z23" s="42"/>
      <c r="AA23" s="39"/>
      <c r="AB23" s="42">
        <v>0</v>
      </c>
      <c r="AC23" s="39">
        <v>0</v>
      </c>
      <c r="AD23" s="42"/>
      <c r="AE23" s="39"/>
      <c r="AF23" s="42"/>
      <c r="AG23" s="39"/>
      <c r="AH23" s="42"/>
      <c r="AI23" s="39"/>
      <c r="AJ23" s="42"/>
      <c r="AK23" s="39"/>
      <c r="AL23" s="42"/>
      <c r="AM23" s="39"/>
      <c r="AN23" s="42"/>
      <c r="AO23" s="39"/>
      <c r="AP23" s="42">
        <v>0</v>
      </c>
      <c r="AQ23" s="39">
        <v>0</v>
      </c>
      <c r="AR23" s="42"/>
      <c r="AS23" s="39"/>
      <c r="AT23" s="42"/>
      <c r="AU23" s="39"/>
      <c r="AV23" s="42">
        <v>0</v>
      </c>
      <c r="AW23" s="39">
        <v>0</v>
      </c>
      <c r="AX23" s="42"/>
      <c r="AY23" s="39"/>
      <c r="AZ23" s="42"/>
      <c r="BA23" s="39"/>
      <c r="BB23" s="42"/>
      <c r="BC23" s="39"/>
      <c r="BD23" s="42"/>
      <c r="BE23" s="39"/>
      <c r="BF23" s="42"/>
      <c r="BG23" s="39"/>
      <c r="BH23" s="42"/>
      <c r="BI23" s="39"/>
      <c r="BJ23" s="39"/>
      <c r="BK23" s="39"/>
      <c r="BL23" s="42">
        <v>0</v>
      </c>
      <c r="BM23" s="39">
        <v>0</v>
      </c>
      <c r="BN23" s="42"/>
      <c r="BO23" s="39"/>
      <c r="BP23" s="42"/>
      <c r="BQ23" s="39"/>
      <c r="BR23" s="42"/>
      <c r="BS23" s="39"/>
      <c r="BT23" s="42">
        <v>0</v>
      </c>
      <c r="BU23" s="39">
        <v>0</v>
      </c>
      <c r="BV23" s="42"/>
      <c r="BW23" s="39"/>
      <c r="BX23" s="42"/>
      <c r="BY23" s="39"/>
      <c r="BZ23" s="39"/>
      <c r="CA23" s="39"/>
      <c r="CB23" s="42">
        <v>0</v>
      </c>
      <c r="CC23" s="39">
        <v>0</v>
      </c>
      <c r="CD23" s="42"/>
      <c r="CE23" s="39"/>
      <c r="CF23" s="42"/>
      <c r="CG23" s="39"/>
      <c r="CH23" s="42"/>
      <c r="CI23" s="39"/>
      <c r="CJ23" s="42"/>
      <c r="CK23" s="39"/>
      <c r="CL23" s="39"/>
      <c r="CM23" s="39"/>
      <c r="CN23" s="42">
        <v>0</v>
      </c>
      <c r="CO23" s="39">
        <v>0</v>
      </c>
      <c r="CP23" s="42"/>
      <c r="CQ23" s="39"/>
      <c r="CR23" s="42"/>
      <c r="CS23" s="39"/>
      <c r="CT23" s="42"/>
      <c r="CU23" s="39"/>
      <c r="CV23" s="42"/>
      <c r="CW23" s="39"/>
      <c r="CX23" s="42"/>
      <c r="CY23" s="39"/>
      <c r="CZ23" s="42"/>
      <c r="DA23" s="39"/>
      <c r="DB23" s="42"/>
      <c r="DC23" s="39"/>
      <c r="DD23" s="42"/>
      <c r="DE23" s="39"/>
      <c r="DF23" s="42"/>
      <c r="DG23" s="39"/>
      <c r="DH23" s="42"/>
      <c r="DI23" s="39"/>
      <c r="DJ23" s="42"/>
      <c r="DK23" s="39"/>
      <c r="DL23" s="42"/>
      <c r="DM23" s="39"/>
      <c r="DN23" s="42"/>
      <c r="DO23" s="39"/>
      <c r="DP23" s="42"/>
      <c r="DQ23" s="39"/>
      <c r="DR23" s="39"/>
      <c r="DS23" s="39"/>
      <c r="DT23" s="39"/>
      <c r="DU23" s="39"/>
      <c r="DV23" s="39"/>
      <c r="DW23" s="39"/>
      <c r="DX23" s="39"/>
      <c r="DY23" s="39"/>
      <c r="DZ23" s="42">
        <v>0</v>
      </c>
      <c r="EA23" s="151">
        <v>0</v>
      </c>
      <c r="EB23" s="42"/>
      <c r="EC23" s="39"/>
      <c r="ED23" s="42"/>
      <c r="EE23" s="39"/>
      <c r="EF23" s="42">
        <v>0</v>
      </c>
      <c r="EG23" s="39">
        <v>0</v>
      </c>
      <c r="EH23" s="42"/>
      <c r="EI23" s="39"/>
      <c r="EJ23" s="42"/>
      <c r="EK23" s="39"/>
      <c r="EL23" s="42"/>
      <c r="EM23" s="39"/>
      <c r="EN23" s="42"/>
      <c r="EO23" s="39"/>
      <c r="EP23" s="42"/>
      <c r="EQ23" s="39"/>
      <c r="ER23" s="42">
        <v>0</v>
      </c>
      <c r="ES23" s="39">
        <v>0</v>
      </c>
      <c r="ET23" s="42"/>
      <c r="EU23" s="39"/>
      <c r="EV23" s="42"/>
      <c r="EW23" s="39"/>
      <c r="EX23" s="42">
        <v>0</v>
      </c>
      <c r="EY23" s="39">
        <v>0</v>
      </c>
      <c r="EZ23" s="39"/>
      <c r="FA23" s="39"/>
      <c r="FB23" s="39"/>
      <c r="FC23" s="39"/>
      <c r="FD23" s="39">
        <v>0</v>
      </c>
      <c r="FE23" s="39">
        <v>0</v>
      </c>
      <c r="FF23" s="42"/>
      <c r="FG23" s="39"/>
      <c r="FH23" s="42"/>
      <c r="FI23" s="39"/>
      <c r="FJ23" s="42"/>
      <c r="FK23" s="39"/>
      <c r="FL23" s="42">
        <v>0</v>
      </c>
      <c r="FM23" s="39">
        <v>0</v>
      </c>
    </row>
    <row r="24" spans="1:473">
      <c r="A24" s="27">
        <v>630104</v>
      </c>
      <c r="B24" s="27">
        <v>6016</v>
      </c>
      <c r="C24" s="28" t="s">
        <v>39</v>
      </c>
      <c r="D24" s="42">
        <v>1</v>
      </c>
      <c r="E24" s="39">
        <v>220.86</v>
      </c>
      <c r="F24" s="42"/>
      <c r="G24" s="39"/>
      <c r="H24" s="42"/>
      <c r="I24" s="39"/>
      <c r="J24" s="42">
        <v>0</v>
      </c>
      <c r="K24" s="39">
        <v>0</v>
      </c>
      <c r="L24" s="42"/>
      <c r="M24" s="39"/>
      <c r="N24" s="42"/>
      <c r="O24" s="39"/>
      <c r="P24" s="42"/>
      <c r="Q24" s="39"/>
      <c r="R24" s="42">
        <v>0</v>
      </c>
      <c r="S24" s="39">
        <v>0</v>
      </c>
      <c r="T24" s="42"/>
      <c r="U24" s="39"/>
      <c r="V24" s="42"/>
      <c r="W24" s="39"/>
      <c r="X24" s="42"/>
      <c r="Y24" s="39"/>
      <c r="Z24" s="42"/>
      <c r="AA24" s="39"/>
      <c r="AB24" s="42">
        <v>0</v>
      </c>
      <c r="AC24" s="39">
        <v>0</v>
      </c>
      <c r="AD24" s="42"/>
      <c r="AE24" s="39"/>
      <c r="AF24" s="42"/>
      <c r="AG24" s="39"/>
      <c r="AH24" s="42"/>
      <c r="AI24" s="39"/>
      <c r="AJ24" s="42"/>
      <c r="AK24" s="39"/>
      <c r="AL24" s="42"/>
      <c r="AM24" s="39"/>
      <c r="AN24" s="42"/>
      <c r="AO24" s="39"/>
      <c r="AP24" s="42">
        <v>0</v>
      </c>
      <c r="AQ24" s="39">
        <v>0</v>
      </c>
      <c r="AR24" s="42"/>
      <c r="AS24" s="39"/>
      <c r="AT24" s="42"/>
      <c r="AU24" s="39"/>
      <c r="AV24" s="42">
        <v>0</v>
      </c>
      <c r="AW24" s="39">
        <v>0</v>
      </c>
      <c r="AX24" s="42">
        <v>1</v>
      </c>
      <c r="AY24" s="39">
        <v>220.86</v>
      </c>
      <c r="AZ24" s="42"/>
      <c r="BA24" s="39"/>
      <c r="BB24" s="42"/>
      <c r="BC24" s="39"/>
      <c r="BD24" s="42"/>
      <c r="BE24" s="39"/>
      <c r="BF24" s="42"/>
      <c r="BG24" s="39"/>
      <c r="BH24" s="42"/>
      <c r="BI24" s="39"/>
      <c r="BJ24" s="39"/>
      <c r="BK24" s="39"/>
      <c r="BL24" s="42">
        <v>1</v>
      </c>
      <c r="BM24" s="39">
        <v>220.86</v>
      </c>
      <c r="BN24" s="42"/>
      <c r="BO24" s="39"/>
      <c r="BP24" s="42"/>
      <c r="BQ24" s="39"/>
      <c r="BR24" s="42"/>
      <c r="BS24" s="39"/>
      <c r="BT24" s="42">
        <v>0</v>
      </c>
      <c r="BU24" s="39">
        <v>0</v>
      </c>
      <c r="BV24" s="42"/>
      <c r="BW24" s="39"/>
      <c r="BX24" s="42"/>
      <c r="BY24" s="39"/>
      <c r="BZ24" s="39"/>
      <c r="CA24" s="39"/>
      <c r="CB24" s="42">
        <v>0</v>
      </c>
      <c r="CC24" s="39">
        <v>0</v>
      </c>
      <c r="CD24" s="42"/>
      <c r="CE24" s="39"/>
      <c r="CF24" s="42"/>
      <c r="CG24" s="39"/>
      <c r="CH24" s="42"/>
      <c r="CI24" s="39"/>
      <c r="CJ24" s="42"/>
      <c r="CK24" s="39"/>
      <c r="CL24" s="39"/>
      <c r="CM24" s="39"/>
      <c r="CN24" s="42">
        <v>0</v>
      </c>
      <c r="CO24" s="39">
        <v>0</v>
      </c>
      <c r="CP24" s="42"/>
      <c r="CQ24" s="39"/>
      <c r="CR24" s="42"/>
      <c r="CS24" s="39"/>
      <c r="CT24" s="42"/>
      <c r="CU24" s="39"/>
      <c r="CV24" s="42"/>
      <c r="CW24" s="39"/>
      <c r="CX24" s="42"/>
      <c r="CY24" s="39"/>
      <c r="CZ24" s="42"/>
      <c r="DA24" s="39"/>
      <c r="DB24" s="42"/>
      <c r="DC24" s="39"/>
      <c r="DD24" s="42"/>
      <c r="DE24" s="39"/>
      <c r="DF24" s="42"/>
      <c r="DG24" s="39"/>
      <c r="DH24" s="42"/>
      <c r="DI24" s="39"/>
      <c r="DJ24" s="42"/>
      <c r="DK24" s="39"/>
      <c r="DL24" s="42"/>
      <c r="DM24" s="39"/>
      <c r="DN24" s="42"/>
      <c r="DO24" s="39"/>
      <c r="DP24" s="42"/>
      <c r="DQ24" s="39"/>
      <c r="DR24" s="39"/>
      <c r="DS24" s="39"/>
      <c r="DT24" s="39"/>
      <c r="DU24" s="39"/>
      <c r="DV24" s="39"/>
      <c r="DW24" s="39"/>
      <c r="DX24" s="39"/>
      <c r="DY24" s="39"/>
      <c r="DZ24" s="42">
        <v>0</v>
      </c>
      <c r="EA24" s="151">
        <v>0</v>
      </c>
      <c r="EB24" s="42"/>
      <c r="EC24" s="39"/>
      <c r="ED24" s="42"/>
      <c r="EE24" s="39"/>
      <c r="EF24" s="42">
        <v>0</v>
      </c>
      <c r="EG24" s="39">
        <v>0</v>
      </c>
      <c r="EH24" s="42"/>
      <c r="EI24" s="39"/>
      <c r="EJ24" s="42"/>
      <c r="EK24" s="39"/>
      <c r="EL24" s="42"/>
      <c r="EM24" s="39"/>
      <c r="EN24" s="42"/>
      <c r="EO24" s="39"/>
      <c r="EP24" s="42"/>
      <c r="EQ24" s="39"/>
      <c r="ER24" s="42">
        <v>0</v>
      </c>
      <c r="ES24" s="39">
        <v>0</v>
      </c>
      <c r="ET24" s="42"/>
      <c r="EU24" s="39"/>
      <c r="EV24" s="42"/>
      <c r="EW24" s="39"/>
      <c r="EX24" s="42">
        <v>0</v>
      </c>
      <c r="EY24" s="39">
        <v>0</v>
      </c>
      <c r="EZ24" s="39"/>
      <c r="FA24" s="39"/>
      <c r="FB24" s="39"/>
      <c r="FC24" s="39"/>
      <c r="FD24" s="39">
        <v>0</v>
      </c>
      <c r="FE24" s="39">
        <v>0</v>
      </c>
      <c r="FF24" s="42"/>
      <c r="FG24" s="39"/>
      <c r="FH24" s="42"/>
      <c r="FI24" s="39"/>
      <c r="FJ24" s="42"/>
      <c r="FK24" s="39"/>
      <c r="FL24" s="42">
        <v>0</v>
      </c>
      <c r="FM24" s="39">
        <v>0</v>
      </c>
    </row>
    <row r="25" spans="1:473">
      <c r="A25" s="27">
        <v>630105</v>
      </c>
      <c r="B25" s="27">
        <v>6021</v>
      </c>
      <c r="C25" s="28" t="s">
        <v>40</v>
      </c>
      <c r="D25" s="42">
        <v>11</v>
      </c>
      <c r="E25" s="39">
        <v>2716.1440000000002</v>
      </c>
      <c r="F25" s="42"/>
      <c r="G25" s="39"/>
      <c r="H25" s="42"/>
      <c r="I25" s="39"/>
      <c r="J25" s="42">
        <v>0</v>
      </c>
      <c r="K25" s="39">
        <v>0</v>
      </c>
      <c r="L25" s="42"/>
      <c r="M25" s="39"/>
      <c r="N25" s="42"/>
      <c r="O25" s="39"/>
      <c r="P25" s="42"/>
      <c r="Q25" s="39"/>
      <c r="R25" s="42">
        <v>0</v>
      </c>
      <c r="S25" s="39">
        <v>0</v>
      </c>
      <c r="T25" s="42"/>
      <c r="U25" s="39"/>
      <c r="V25" s="42"/>
      <c r="W25" s="39"/>
      <c r="X25" s="42"/>
      <c r="Y25" s="39"/>
      <c r="Z25" s="42"/>
      <c r="AA25" s="39"/>
      <c r="AB25" s="42">
        <v>0</v>
      </c>
      <c r="AC25" s="39">
        <v>0</v>
      </c>
      <c r="AD25" s="42"/>
      <c r="AE25" s="39"/>
      <c r="AF25" s="42"/>
      <c r="AG25" s="39"/>
      <c r="AH25" s="42"/>
      <c r="AI25" s="39"/>
      <c r="AJ25" s="42"/>
      <c r="AK25" s="39"/>
      <c r="AL25" s="42"/>
      <c r="AM25" s="39"/>
      <c r="AN25" s="42"/>
      <c r="AO25" s="39"/>
      <c r="AP25" s="42">
        <v>0</v>
      </c>
      <c r="AQ25" s="39">
        <v>0</v>
      </c>
      <c r="AR25" s="42"/>
      <c r="AS25" s="39"/>
      <c r="AT25" s="42"/>
      <c r="AU25" s="39"/>
      <c r="AV25" s="42">
        <v>0</v>
      </c>
      <c r="AW25" s="39">
        <v>0</v>
      </c>
      <c r="AX25" s="42"/>
      <c r="AY25" s="39"/>
      <c r="AZ25" s="42"/>
      <c r="BA25" s="39"/>
      <c r="BB25" s="42"/>
      <c r="BC25" s="39"/>
      <c r="BD25" s="42"/>
      <c r="BE25" s="39"/>
      <c r="BF25" s="42"/>
      <c r="BG25" s="39"/>
      <c r="BH25" s="42"/>
      <c r="BI25" s="39"/>
      <c r="BJ25" s="39"/>
      <c r="BK25" s="39"/>
      <c r="BL25" s="42">
        <v>0</v>
      </c>
      <c r="BM25" s="39">
        <v>0</v>
      </c>
      <c r="BN25" s="42"/>
      <c r="BO25" s="39"/>
      <c r="BP25" s="42"/>
      <c r="BQ25" s="39"/>
      <c r="BR25" s="42"/>
      <c r="BS25" s="39"/>
      <c r="BT25" s="42">
        <v>0</v>
      </c>
      <c r="BU25" s="39">
        <v>0</v>
      </c>
      <c r="BV25" s="42"/>
      <c r="BW25" s="39"/>
      <c r="BX25" s="42"/>
      <c r="BY25" s="39"/>
      <c r="BZ25" s="39"/>
      <c r="CA25" s="39"/>
      <c r="CB25" s="42">
        <v>0</v>
      </c>
      <c r="CC25" s="39">
        <v>0</v>
      </c>
      <c r="CD25" s="42"/>
      <c r="CE25" s="39"/>
      <c r="CF25" s="42"/>
      <c r="CG25" s="39"/>
      <c r="CH25" s="42"/>
      <c r="CI25" s="39"/>
      <c r="CJ25" s="42"/>
      <c r="CK25" s="39"/>
      <c r="CL25" s="39"/>
      <c r="CM25" s="39"/>
      <c r="CN25" s="42">
        <v>0</v>
      </c>
      <c r="CO25" s="39">
        <v>0</v>
      </c>
      <c r="CP25" s="42"/>
      <c r="CQ25" s="39"/>
      <c r="CR25" s="42">
        <v>3</v>
      </c>
      <c r="CS25" s="39">
        <v>555.64200000000005</v>
      </c>
      <c r="CT25" s="42"/>
      <c r="CU25" s="39"/>
      <c r="CV25" s="42"/>
      <c r="CW25" s="39"/>
      <c r="CX25" s="42">
        <v>2</v>
      </c>
      <c r="CY25" s="39">
        <v>275.524</v>
      </c>
      <c r="CZ25" s="42"/>
      <c r="DA25" s="39"/>
      <c r="DB25" s="42">
        <v>1</v>
      </c>
      <c r="DC25" s="39">
        <v>209.57300000000001</v>
      </c>
      <c r="DD25" s="42"/>
      <c r="DE25" s="39"/>
      <c r="DF25" s="42"/>
      <c r="DG25" s="39"/>
      <c r="DH25" s="42"/>
      <c r="DI25" s="39"/>
      <c r="DJ25" s="42">
        <v>2</v>
      </c>
      <c r="DK25" s="39">
        <v>546.83199999999999</v>
      </c>
      <c r="DL25" s="42">
        <v>1</v>
      </c>
      <c r="DM25" s="39">
        <v>298.37099999999998</v>
      </c>
      <c r="DN25" s="42"/>
      <c r="DO25" s="39"/>
      <c r="DP25" s="42"/>
      <c r="DQ25" s="39"/>
      <c r="DR25" s="39"/>
      <c r="DS25" s="39"/>
      <c r="DT25" s="39"/>
      <c r="DU25" s="39"/>
      <c r="DV25" s="39"/>
      <c r="DW25" s="39"/>
      <c r="DX25" s="42">
        <v>2</v>
      </c>
      <c r="DY25" s="39">
        <v>830.202</v>
      </c>
      <c r="DZ25" s="42">
        <v>11</v>
      </c>
      <c r="EA25" s="151">
        <v>2716.1440000000002</v>
      </c>
      <c r="EB25" s="42"/>
      <c r="EC25" s="39"/>
      <c r="ED25" s="42"/>
      <c r="EE25" s="39"/>
      <c r="EF25" s="42">
        <v>0</v>
      </c>
      <c r="EG25" s="39">
        <v>0</v>
      </c>
      <c r="EH25" s="42"/>
      <c r="EI25" s="39"/>
      <c r="EJ25" s="42"/>
      <c r="EK25" s="39"/>
      <c r="EL25" s="42"/>
      <c r="EM25" s="39"/>
      <c r="EN25" s="42"/>
      <c r="EO25" s="39"/>
      <c r="EP25" s="42"/>
      <c r="EQ25" s="39"/>
      <c r="ER25" s="42">
        <v>0</v>
      </c>
      <c r="ES25" s="39">
        <v>0</v>
      </c>
      <c r="ET25" s="42"/>
      <c r="EU25" s="39"/>
      <c r="EV25" s="42"/>
      <c r="EW25" s="39"/>
      <c r="EX25" s="42">
        <v>0</v>
      </c>
      <c r="EY25" s="39">
        <v>0</v>
      </c>
      <c r="EZ25" s="39"/>
      <c r="FA25" s="39"/>
      <c r="FB25" s="39"/>
      <c r="FC25" s="39"/>
      <c r="FD25" s="39">
        <v>0</v>
      </c>
      <c r="FE25" s="39">
        <v>0</v>
      </c>
      <c r="FF25" s="42"/>
      <c r="FG25" s="39"/>
      <c r="FH25" s="42"/>
      <c r="FI25" s="39"/>
      <c r="FJ25" s="42"/>
      <c r="FK25" s="39"/>
      <c r="FL25" s="42">
        <v>0</v>
      </c>
      <c r="FM25" s="39">
        <v>0</v>
      </c>
    </row>
    <row r="26" spans="1:473">
      <c r="A26" s="27">
        <v>630106</v>
      </c>
      <c r="B26" s="27">
        <v>6030</v>
      </c>
      <c r="C26" s="28" t="s">
        <v>41</v>
      </c>
      <c r="D26" s="42">
        <v>0</v>
      </c>
      <c r="E26" s="39">
        <v>0</v>
      </c>
      <c r="F26" s="42"/>
      <c r="G26" s="39"/>
      <c r="H26" s="42"/>
      <c r="I26" s="39"/>
      <c r="J26" s="42">
        <v>0</v>
      </c>
      <c r="K26" s="39">
        <v>0</v>
      </c>
      <c r="L26" s="42"/>
      <c r="M26" s="39"/>
      <c r="N26" s="42"/>
      <c r="O26" s="39"/>
      <c r="P26" s="42"/>
      <c r="Q26" s="39"/>
      <c r="R26" s="42">
        <v>0</v>
      </c>
      <c r="S26" s="39">
        <v>0</v>
      </c>
      <c r="T26" s="42"/>
      <c r="U26" s="39"/>
      <c r="V26" s="42"/>
      <c r="W26" s="39"/>
      <c r="X26" s="42"/>
      <c r="Y26" s="39"/>
      <c r="Z26" s="42"/>
      <c r="AA26" s="39"/>
      <c r="AB26" s="42">
        <v>0</v>
      </c>
      <c r="AC26" s="39">
        <v>0</v>
      </c>
      <c r="AD26" s="42"/>
      <c r="AE26" s="39"/>
      <c r="AF26" s="42"/>
      <c r="AG26" s="39"/>
      <c r="AH26" s="42"/>
      <c r="AI26" s="39"/>
      <c r="AJ26" s="42"/>
      <c r="AK26" s="39"/>
      <c r="AL26" s="42"/>
      <c r="AM26" s="39"/>
      <c r="AN26" s="42"/>
      <c r="AO26" s="39"/>
      <c r="AP26" s="42">
        <v>0</v>
      </c>
      <c r="AQ26" s="39">
        <v>0</v>
      </c>
      <c r="AR26" s="42"/>
      <c r="AS26" s="39"/>
      <c r="AT26" s="42"/>
      <c r="AU26" s="39"/>
      <c r="AV26" s="42">
        <v>0</v>
      </c>
      <c r="AW26" s="39">
        <v>0</v>
      </c>
      <c r="AX26" s="42"/>
      <c r="AY26" s="39"/>
      <c r="AZ26" s="42"/>
      <c r="BA26" s="39"/>
      <c r="BB26" s="42"/>
      <c r="BC26" s="39"/>
      <c r="BD26" s="42"/>
      <c r="BE26" s="39"/>
      <c r="BF26" s="42"/>
      <c r="BG26" s="39"/>
      <c r="BH26" s="42"/>
      <c r="BI26" s="39"/>
      <c r="BJ26" s="39"/>
      <c r="BK26" s="39"/>
      <c r="BL26" s="42">
        <v>0</v>
      </c>
      <c r="BM26" s="39">
        <v>0</v>
      </c>
      <c r="BN26" s="42"/>
      <c r="BO26" s="39"/>
      <c r="BP26" s="42"/>
      <c r="BQ26" s="39"/>
      <c r="BR26" s="42"/>
      <c r="BS26" s="39"/>
      <c r="BT26" s="42">
        <v>0</v>
      </c>
      <c r="BU26" s="39">
        <v>0</v>
      </c>
      <c r="BV26" s="42"/>
      <c r="BW26" s="39"/>
      <c r="BX26" s="42"/>
      <c r="BY26" s="39"/>
      <c r="BZ26" s="39"/>
      <c r="CA26" s="39"/>
      <c r="CB26" s="42">
        <v>0</v>
      </c>
      <c r="CC26" s="39">
        <v>0</v>
      </c>
      <c r="CD26" s="42"/>
      <c r="CE26" s="39"/>
      <c r="CF26" s="42"/>
      <c r="CG26" s="39"/>
      <c r="CH26" s="42"/>
      <c r="CI26" s="39"/>
      <c r="CJ26" s="42"/>
      <c r="CK26" s="39"/>
      <c r="CL26" s="39"/>
      <c r="CM26" s="39"/>
      <c r="CN26" s="42">
        <v>0</v>
      </c>
      <c r="CO26" s="39">
        <v>0</v>
      </c>
      <c r="CP26" s="42"/>
      <c r="CQ26" s="39"/>
      <c r="CR26" s="42"/>
      <c r="CS26" s="39"/>
      <c r="CT26" s="42"/>
      <c r="CU26" s="39"/>
      <c r="CV26" s="42"/>
      <c r="CW26" s="39"/>
      <c r="CX26" s="42"/>
      <c r="CY26" s="39"/>
      <c r="CZ26" s="42"/>
      <c r="DA26" s="39"/>
      <c r="DB26" s="42"/>
      <c r="DC26" s="39"/>
      <c r="DD26" s="42"/>
      <c r="DE26" s="39"/>
      <c r="DF26" s="42"/>
      <c r="DG26" s="39"/>
      <c r="DH26" s="42"/>
      <c r="DI26" s="39"/>
      <c r="DJ26" s="42"/>
      <c r="DK26" s="39"/>
      <c r="DL26" s="42"/>
      <c r="DM26" s="39"/>
      <c r="DN26" s="42"/>
      <c r="DO26" s="39"/>
      <c r="DP26" s="42"/>
      <c r="DQ26" s="39"/>
      <c r="DR26" s="39"/>
      <c r="DS26" s="39"/>
      <c r="DT26" s="39"/>
      <c r="DU26" s="39"/>
      <c r="DV26" s="39"/>
      <c r="DW26" s="39"/>
      <c r="DX26" s="39"/>
      <c r="DY26" s="39"/>
      <c r="DZ26" s="42">
        <v>0</v>
      </c>
      <c r="EA26" s="151">
        <v>0</v>
      </c>
      <c r="EB26" s="42"/>
      <c r="EC26" s="39"/>
      <c r="ED26" s="42"/>
      <c r="EE26" s="39"/>
      <c r="EF26" s="42">
        <v>0</v>
      </c>
      <c r="EG26" s="39">
        <v>0</v>
      </c>
      <c r="EH26" s="42"/>
      <c r="EI26" s="39"/>
      <c r="EJ26" s="42"/>
      <c r="EK26" s="39"/>
      <c r="EL26" s="42"/>
      <c r="EM26" s="39"/>
      <c r="EN26" s="42"/>
      <c r="EO26" s="39"/>
      <c r="EP26" s="42"/>
      <c r="EQ26" s="39"/>
      <c r="ER26" s="42">
        <v>0</v>
      </c>
      <c r="ES26" s="39">
        <v>0</v>
      </c>
      <c r="ET26" s="42"/>
      <c r="EU26" s="39"/>
      <c r="EV26" s="42"/>
      <c r="EW26" s="39"/>
      <c r="EX26" s="42">
        <v>0</v>
      </c>
      <c r="EY26" s="39">
        <v>0</v>
      </c>
      <c r="EZ26" s="39"/>
      <c r="FA26" s="39"/>
      <c r="FB26" s="39"/>
      <c r="FC26" s="39"/>
      <c r="FD26" s="39">
        <v>0</v>
      </c>
      <c r="FE26" s="39">
        <v>0</v>
      </c>
      <c r="FF26" s="42"/>
      <c r="FG26" s="39"/>
      <c r="FH26" s="42"/>
      <c r="FI26" s="39"/>
      <c r="FJ26" s="42"/>
      <c r="FK26" s="39"/>
      <c r="FL26" s="42">
        <v>0</v>
      </c>
      <c r="FM26" s="39">
        <v>0</v>
      </c>
    </row>
    <row r="27" spans="1:473">
      <c r="A27" s="27">
        <v>630107</v>
      </c>
      <c r="B27" s="27">
        <v>9001</v>
      </c>
      <c r="C27" s="28" t="s">
        <v>56</v>
      </c>
      <c r="D27" s="42">
        <v>45</v>
      </c>
      <c r="E27" s="39">
        <v>8464.853000000001</v>
      </c>
      <c r="F27" s="42">
        <v>3</v>
      </c>
      <c r="G27" s="39">
        <v>447.81</v>
      </c>
      <c r="H27" s="42"/>
      <c r="I27" s="39"/>
      <c r="J27" s="42">
        <v>3</v>
      </c>
      <c r="K27" s="39">
        <v>447.81</v>
      </c>
      <c r="L27" s="42"/>
      <c r="M27" s="39"/>
      <c r="N27" s="42"/>
      <c r="O27" s="39"/>
      <c r="P27" s="42"/>
      <c r="Q27" s="39"/>
      <c r="R27" s="42">
        <v>0</v>
      </c>
      <c r="S27" s="39">
        <v>0</v>
      </c>
      <c r="T27" s="42"/>
      <c r="U27" s="39"/>
      <c r="V27" s="42"/>
      <c r="W27" s="39"/>
      <c r="X27" s="42"/>
      <c r="Y27" s="39"/>
      <c r="Z27" s="42"/>
      <c r="AA27" s="39"/>
      <c r="AB27" s="42">
        <v>0</v>
      </c>
      <c r="AC27" s="39">
        <v>0</v>
      </c>
      <c r="AD27" s="42"/>
      <c r="AE27" s="39"/>
      <c r="AF27" s="42"/>
      <c r="AG27" s="39"/>
      <c r="AH27" s="42"/>
      <c r="AI27" s="39"/>
      <c r="AJ27" s="42"/>
      <c r="AK27" s="39"/>
      <c r="AL27" s="42"/>
      <c r="AM27" s="39"/>
      <c r="AN27" s="42"/>
      <c r="AO27" s="39"/>
      <c r="AP27" s="42">
        <v>0</v>
      </c>
      <c r="AQ27" s="39">
        <v>0</v>
      </c>
      <c r="AR27" s="42"/>
      <c r="AS27" s="39"/>
      <c r="AT27" s="42"/>
      <c r="AU27" s="39"/>
      <c r="AV27" s="42">
        <v>0</v>
      </c>
      <c r="AW27" s="39">
        <v>0</v>
      </c>
      <c r="AX27" s="42"/>
      <c r="AY27" s="39"/>
      <c r="AZ27" s="42"/>
      <c r="BA27" s="39"/>
      <c r="BB27" s="42"/>
      <c r="BC27" s="39"/>
      <c r="BD27" s="42"/>
      <c r="BE27" s="39"/>
      <c r="BF27" s="42"/>
      <c r="BG27" s="39"/>
      <c r="BH27" s="42"/>
      <c r="BI27" s="39"/>
      <c r="BJ27" s="39"/>
      <c r="BK27" s="39"/>
      <c r="BL27" s="42">
        <v>0</v>
      </c>
      <c r="BM27" s="39">
        <v>0</v>
      </c>
      <c r="BN27" s="42"/>
      <c r="BO27" s="39"/>
      <c r="BP27" s="42"/>
      <c r="BQ27" s="39"/>
      <c r="BR27" s="42"/>
      <c r="BS27" s="39"/>
      <c r="BT27" s="42">
        <v>0</v>
      </c>
      <c r="BU27" s="39">
        <v>0</v>
      </c>
      <c r="BV27" s="42"/>
      <c r="BW27" s="39"/>
      <c r="BX27" s="42"/>
      <c r="BY27" s="39"/>
      <c r="BZ27" s="39"/>
      <c r="CA27" s="39"/>
      <c r="CB27" s="42">
        <v>0</v>
      </c>
      <c r="CC27" s="39">
        <v>0</v>
      </c>
      <c r="CD27" s="42"/>
      <c r="CE27" s="39"/>
      <c r="CF27" s="42"/>
      <c r="CG27" s="39"/>
      <c r="CH27" s="42"/>
      <c r="CI27" s="39"/>
      <c r="CJ27" s="42"/>
      <c r="CK27" s="39"/>
      <c r="CL27" s="39"/>
      <c r="CM27" s="39"/>
      <c r="CN27" s="42">
        <v>0</v>
      </c>
      <c r="CO27" s="39">
        <v>0</v>
      </c>
      <c r="CP27" s="42"/>
      <c r="CQ27" s="39"/>
      <c r="CR27" s="42"/>
      <c r="CS27" s="39"/>
      <c r="CT27" s="42"/>
      <c r="CU27" s="39"/>
      <c r="CV27" s="42"/>
      <c r="CW27" s="39"/>
      <c r="CX27" s="42"/>
      <c r="CY27" s="39"/>
      <c r="CZ27" s="42"/>
      <c r="DA27" s="39"/>
      <c r="DB27" s="42"/>
      <c r="DC27" s="39"/>
      <c r="DD27" s="42"/>
      <c r="DE27" s="39"/>
      <c r="DF27" s="42"/>
      <c r="DG27" s="39"/>
      <c r="DH27" s="42"/>
      <c r="DI27" s="39"/>
      <c r="DJ27" s="42"/>
      <c r="DK27" s="39"/>
      <c r="DL27" s="42"/>
      <c r="DM27" s="39"/>
      <c r="DN27" s="42"/>
      <c r="DO27" s="39"/>
      <c r="DP27" s="42"/>
      <c r="DQ27" s="39"/>
      <c r="DR27" s="39"/>
      <c r="DS27" s="39"/>
      <c r="DT27" s="39"/>
      <c r="DU27" s="39"/>
      <c r="DV27" s="39"/>
      <c r="DW27" s="39"/>
      <c r="DX27" s="39"/>
      <c r="DY27" s="39"/>
      <c r="DZ27" s="42">
        <v>0</v>
      </c>
      <c r="EA27" s="151">
        <v>0</v>
      </c>
      <c r="EB27" s="42"/>
      <c r="EC27" s="39"/>
      <c r="ED27" s="42"/>
      <c r="EE27" s="39"/>
      <c r="EF27" s="42">
        <v>0</v>
      </c>
      <c r="EG27" s="39">
        <v>0</v>
      </c>
      <c r="EH27" s="42">
        <v>31</v>
      </c>
      <c r="EI27" s="39">
        <v>4853.4530000000004</v>
      </c>
      <c r="EJ27" s="42">
        <v>7</v>
      </c>
      <c r="EK27" s="39">
        <v>2233.1260000000002</v>
      </c>
      <c r="EL27" s="42"/>
      <c r="EM27" s="39"/>
      <c r="EN27" s="42">
        <v>3</v>
      </c>
      <c r="EO27" s="39">
        <v>736.74599999999998</v>
      </c>
      <c r="EP27" s="42"/>
      <c r="EQ27" s="39"/>
      <c r="ER27" s="42">
        <v>41</v>
      </c>
      <c r="ES27" s="39">
        <v>7823.3250000000007</v>
      </c>
      <c r="ET27" s="42"/>
      <c r="EU27" s="39"/>
      <c r="EV27" s="42"/>
      <c r="EW27" s="39"/>
      <c r="EX27" s="42">
        <v>0</v>
      </c>
      <c r="EY27" s="39">
        <v>0</v>
      </c>
      <c r="EZ27" s="39">
        <v>1</v>
      </c>
      <c r="FA27" s="39">
        <v>193.71799999999999</v>
      </c>
      <c r="FB27" s="39"/>
      <c r="FC27" s="39"/>
      <c r="FD27" s="39">
        <v>1</v>
      </c>
      <c r="FE27" s="39">
        <v>193.71799999999999</v>
      </c>
      <c r="FF27" s="42"/>
      <c r="FG27" s="39"/>
      <c r="FH27" s="42"/>
      <c r="FI27" s="39"/>
      <c r="FJ27" s="42"/>
      <c r="FK27" s="39"/>
      <c r="FL27" s="42">
        <v>0</v>
      </c>
      <c r="FM27" s="39">
        <v>0</v>
      </c>
    </row>
    <row r="28" spans="1:473">
      <c r="A28" s="27">
        <v>630112</v>
      </c>
      <c r="B28" s="27">
        <v>9401</v>
      </c>
      <c r="C28" s="28" t="s">
        <v>42</v>
      </c>
      <c r="D28" s="42">
        <v>0</v>
      </c>
      <c r="E28" s="39">
        <v>0</v>
      </c>
      <c r="F28" s="42"/>
      <c r="G28" s="39"/>
      <c r="H28" s="42"/>
      <c r="I28" s="39"/>
      <c r="J28" s="42">
        <v>0</v>
      </c>
      <c r="K28" s="39">
        <v>0</v>
      </c>
      <c r="L28" s="42"/>
      <c r="M28" s="39"/>
      <c r="N28" s="42"/>
      <c r="O28" s="39"/>
      <c r="P28" s="42"/>
      <c r="Q28" s="39"/>
      <c r="R28" s="42">
        <v>0</v>
      </c>
      <c r="S28" s="39">
        <v>0</v>
      </c>
      <c r="T28" s="42"/>
      <c r="U28" s="39"/>
      <c r="V28" s="42"/>
      <c r="W28" s="39"/>
      <c r="X28" s="42"/>
      <c r="Y28" s="39"/>
      <c r="Z28" s="42"/>
      <c r="AA28" s="39"/>
      <c r="AB28" s="42">
        <v>0</v>
      </c>
      <c r="AC28" s="39">
        <v>0</v>
      </c>
      <c r="AD28" s="42"/>
      <c r="AE28" s="39"/>
      <c r="AF28" s="42"/>
      <c r="AG28" s="39"/>
      <c r="AH28" s="42"/>
      <c r="AI28" s="39"/>
      <c r="AJ28" s="42"/>
      <c r="AK28" s="39"/>
      <c r="AL28" s="42"/>
      <c r="AM28" s="39"/>
      <c r="AN28" s="42"/>
      <c r="AO28" s="39"/>
      <c r="AP28" s="42">
        <v>0</v>
      </c>
      <c r="AQ28" s="39">
        <v>0</v>
      </c>
      <c r="AR28" s="42"/>
      <c r="AS28" s="39"/>
      <c r="AT28" s="42"/>
      <c r="AU28" s="39"/>
      <c r="AV28" s="42">
        <v>0</v>
      </c>
      <c r="AW28" s="39">
        <v>0</v>
      </c>
      <c r="AX28" s="42"/>
      <c r="AY28" s="39"/>
      <c r="AZ28" s="42"/>
      <c r="BA28" s="39"/>
      <c r="BB28" s="42"/>
      <c r="BC28" s="39"/>
      <c r="BD28" s="42"/>
      <c r="BE28" s="39"/>
      <c r="BF28" s="42"/>
      <c r="BG28" s="39"/>
      <c r="BH28" s="42"/>
      <c r="BI28" s="39"/>
      <c r="BJ28" s="39"/>
      <c r="BK28" s="39"/>
      <c r="BL28" s="42">
        <v>0</v>
      </c>
      <c r="BM28" s="39">
        <v>0</v>
      </c>
      <c r="BN28" s="42"/>
      <c r="BO28" s="39"/>
      <c r="BP28" s="42"/>
      <c r="BQ28" s="39"/>
      <c r="BR28" s="42"/>
      <c r="BS28" s="39"/>
      <c r="BT28" s="42">
        <v>0</v>
      </c>
      <c r="BU28" s="39">
        <v>0</v>
      </c>
      <c r="BV28" s="42"/>
      <c r="BW28" s="39"/>
      <c r="BX28" s="42"/>
      <c r="BY28" s="39"/>
      <c r="BZ28" s="39"/>
      <c r="CA28" s="39"/>
      <c r="CB28" s="42">
        <v>0</v>
      </c>
      <c r="CC28" s="39">
        <v>0</v>
      </c>
      <c r="CD28" s="42"/>
      <c r="CE28" s="39"/>
      <c r="CF28" s="42"/>
      <c r="CG28" s="39"/>
      <c r="CH28" s="42"/>
      <c r="CI28" s="39"/>
      <c r="CJ28" s="42"/>
      <c r="CK28" s="39"/>
      <c r="CL28" s="39"/>
      <c r="CM28" s="39"/>
      <c r="CN28" s="42">
        <v>0</v>
      </c>
      <c r="CO28" s="39">
        <v>0</v>
      </c>
      <c r="CP28" s="42"/>
      <c r="CQ28" s="39"/>
      <c r="CR28" s="42"/>
      <c r="CS28" s="39"/>
      <c r="CT28" s="42"/>
      <c r="CU28" s="39"/>
      <c r="CV28" s="42"/>
      <c r="CW28" s="39"/>
      <c r="CX28" s="42"/>
      <c r="CY28" s="39"/>
      <c r="CZ28" s="42"/>
      <c r="DA28" s="39"/>
      <c r="DB28" s="42"/>
      <c r="DC28" s="39"/>
      <c r="DD28" s="42"/>
      <c r="DE28" s="39"/>
      <c r="DF28" s="42"/>
      <c r="DG28" s="39"/>
      <c r="DH28" s="42"/>
      <c r="DI28" s="39"/>
      <c r="DJ28" s="42"/>
      <c r="DK28" s="39"/>
      <c r="DL28" s="42"/>
      <c r="DM28" s="39"/>
      <c r="DN28" s="42"/>
      <c r="DO28" s="39"/>
      <c r="DP28" s="42"/>
      <c r="DQ28" s="39"/>
      <c r="DR28" s="39"/>
      <c r="DS28" s="39"/>
      <c r="DT28" s="39"/>
      <c r="DU28" s="39"/>
      <c r="DV28" s="39"/>
      <c r="DW28" s="39"/>
      <c r="DX28" s="39"/>
      <c r="DY28" s="39"/>
      <c r="DZ28" s="42">
        <v>0</v>
      </c>
      <c r="EA28" s="151">
        <v>0</v>
      </c>
      <c r="EB28" s="42"/>
      <c r="EC28" s="39"/>
      <c r="ED28" s="42"/>
      <c r="EE28" s="39"/>
      <c r="EF28" s="42">
        <v>0</v>
      </c>
      <c r="EG28" s="39">
        <v>0</v>
      </c>
      <c r="EH28" s="42"/>
      <c r="EI28" s="39"/>
      <c r="EJ28" s="42"/>
      <c r="EK28" s="39"/>
      <c r="EL28" s="42"/>
      <c r="EM28" s="39"/>
      <c r="EN28" s="42"/>
      <c r="EO28" s="39"/>
      <c r="EP28" s="42"/>
      <c r="EQ28" s="39"/>
      <c r="ER28" s="42">
        <v>0</v>
      </c>
      <c r="ES28" s="39">
        <v>0</v>
      </c>
      <c r="ET28" s="42"/>
      <c r="EU28" s="39"/>
      <c r="EV28" s="42"/>
      <c r="EW28" s="39"/>
      <c r="EX28" s="42">
        <v>0</v>
      </c>
      <c r="EY28" s="39">
        <v>0</v>
      </c>
      <c r="EZ28" s="39"/>
      <c r="FA28" s="39"/>
      <c r="FB28" s="39"/>
      <c r="FC28" s="39"/>
      <c r="FD28" s="39">
        <v>0</v>
      </c>
      <c r="FE28" s="39">
        <v>0</v>
      </c>
      <c r="FF28" s="42"/>
      <c r="FG28" s="39"/>
      <c r="FH28" s="42"/>
      <c r="FI28" s="39"/>
      <c r="FJ28" s="42"/>
      <c r="FK28" s="39"/>
      <c r="FL28" s="42">
        <v>0</v>
      </c>
      <c r="FM28" s="39">
        <v>0</v>
      </c>
    </row>
    <row r="29" spans="1:473">
      <c r="A29" s="27">
        <v>630123</v>
      </c>
      <c r="B29" s="27">
        <v>10095</v>
      </c>
      <c r="C29" s="28" t="s">
        <v>58</v>
      </c>
      <c r="D29" s="42">
        <v>0</v>
      </c>
      <c r="E29" s="39">
        <v>0</v>
      </c>
      <c r="F29" s="42"/>
      <c r="G29" s="39"/>
      <c r="H29" s="42"/>
      <c r="I29" s="39"/>
      <c r="J29" s="42">
        <v>0</v>
      </c>
      <c r="K29" s="39">
        <v>0</v>
      </c>
      <c r="L29" s="42"/>
      <c r="M29" s="39"/>
      <c r="N29" s="42"/>
      <c r="O29" s="39"/>
      <c r="P29" s="42"/>
      <c r="Q29" s="39"/>
      <c r="R29" s="42">
        <v>0</v>
      </c>
      <c r="S29" s="39">
        <v>0</v>
      </c>
      <c r="T29" s="42"/>
      <c r="U29" s="39"/>
      <c r="V29" s="42"/>
      <c r="W29" s="39"/>
      <c r="X29" s="42"/>
      <c r="Y29" s="39"/>
      <c r="Z29" s="42"/>
      <c r="AA29" s="39"/>
      <c r="AB29" s="42">
        <v>0</v>
      </c>
      <c r="AC29" s="39">
        <v>0</v>
      </c>
      <c r="AD29" s="42"/>
      <c r="AE29" s="39"/>
      <c r="AF29" s="42"/>
      <c r="AG29" s="39"/>
      <c r="AH29" s="42"/>
      <c r="AI29" s="39"/>
      <c r="AJ29" s="42"/>
      <c r="AK29" s="39"/>
      <c r="AL29" s="42"/>
      <c r="AM29" s="39"/>
      <c r="AN29" s="42"/>
      <c r="AO29" s="39"/>
      <c r="AP29" s="42">
        <v>0</v>
      </c>
      <c r="AQ29" s="39">
        <v>0</v>
      </c>
      <c r="AR29" s="42"/>
      <c r="AS29" s="39"/>
      <c r="AT29" s="42"/>
      <c r="AU29" s="39"/>
      <c r="AV29" s="42">
        <v>0</v>
      </c>
      <c r="AW29" s="39">
        <v>0</v>
      </c>
      <c r="AX29" s="42"/>
      <c r="AY29" s="39"/>
      <c r="AZ29" s="42"/>
      <c r="BA29" s="39"/>
      <c r="BB29" s="42"/>
      <c r="BC29" s="39"/>
      <c r="BD29" s="42"/>
      <c r="BE29" s="39"/>
      <c r="BF29" s="42"/>
      <c r="BG29" s="39"/>
      <c r="BH29" s="42"/>
      <c r="BI29" s="39"/>
      <c r="BJ29" s="39"/>
      <c r="BK29" s="39"/>
      <c r="BL29" s="42">
        <v>0</v>
      </c>
      <c r="BM29" s="39">
        <v>0</v>
      </c>
      <c r="BN29" s="42"/>
      <c r="BO29" s="39"/>
      <c r="BP29" s="42"/>
      <c r="BQ29" s="39"/>
      <c r="BR29" s="42"/>
      <c r="BS29" s="39"/>
      <c r="BT29" s="42">
        <v>0</v>
      </c>
      <c r="BU29" s="39">
        <v>0</v>
      </c>
      <c r="BV29" s="42"/>
      <c r="BW29" s="39"/>
      <c r="BX29" s="42"/>
      <c r="BY29" s="39"/>
      <c r="BZ29" s="39"/>
      <c r="CA29" s="39"/>
      <c r="CB29" s="42">
        <v>0</v>
      </c>
      <c r="CC29" s="39">
        <v>0</v>
      </c>
      <c r="CD29" s="42"/>
      <c r="CE29" s="39"/>
      <c r="CF29" s="42"/>
      <c r="CG29" s="39"/>
      <c r="CH29" s="42"/>
      <c r="CI29" s="39"/>
      <c r="CJ29" s="42"/>
      <c r="CK29" s="39"/>
      <c r="CL29" s="39"/>
      <c r="CM29" s="39"/>
      <c r="CN29" s="42">
        <v>0</v>
      </c>
      <c r="CO29" s="39">
        <v>0</v>
      </c>
      <c r="CP29" s="42"/>
      <c r="CQ29" s="39"/>
      <c r="CR29" s="42"/>
      <c r="CS29" s="39"/>
      <c r="CT29" s="42"/>
      <c r="CU29" s="39"/>
      <c r="CV29" s="42"/>
      <c r="CW29" s="39"/>
      <c r="CX29" s="42"/>
      <c r="CY29" s="39"/>
      <c r="CZ29" s="42"/>
      <c r="DA29" s="39"/>
      <c r="DB29" s="42"/>
      <c r="DC29" s="39"/>
      <c r="DD29" s="42"/>
      <c r="DE29" s="39"/>
      <c r="DF29" s="42"/>
      <c r="DG29" s="39"/>
      <c r="DH29" s="42"/>
      <c r="DI29" s="39"/>
      <c r="DJ29" s="42"/>
      <c r="DK29" s="39"/>
      <c r="DL29" s="42"/>
      <c r="DM29" s="39"/>
      <c r="DN29" s="42"/>
      <c r="DO29" s="39"/>
      <c r="DP29" s="42"/>
      <c r="DQ29" s="39"/>
      <c r="DR29" s="39"/>
      <c r="DS29" s="39"/>
      <c r="DT29" s="39"/>
      <c r="DU29" s="39"/>
      <c r="DV29" s="39"/>
      <c r="DW29" s="39"/>
      <c r="DX29" s="39"/>
      <c r="DY29" s="39"/>
      <c r="DZ29" s="42">
        <v>0</v>
      </c>
      <c r="EA29" s="151">
        <v>0</v>
      </c>
      <c r="EB29" s="42"/>
      <c r="EC29" s="39"/>
      <c r="ED29" s="42"/>
      <c r="EE29" s="39"/>
      <c r="EF29" s="42">
        <v>0</v>
      </c>
      <c r="EG29" s="39">
        <v>0</v>
      </c>
      <c r="EH29" s="42"/>
      <c r="EI29" s="39"/>
      <c r="EJ29" s="42"/>
      <c r="EK29" s="39"/>
      <c r="EL29" s="42"/>
      <c r="EM29" s="39"/>
      <c r="EN29" s="42"/>
      <c r="EO29" s="39"/>
      <c r="EP29" s="42"/>
      <c r="EQ29" s="39"/>
      <c r="ER29" s="42">
        <v>0</v>
      </c>
      <c r="ES29" s="39">
        <v>0</v>
      </c>
      <c r="ET29" s="42"/>
      <c r="EU29" s="39"/>
      <c r="EV29" s="42"/>
      <c r="EW29" s="39"/>
      <c r="EX29" s="42">
        <v>0</v>
      </c>
      <c r="EY29" s="39">
        <v>0</v>
      </c>
      <c r="EZ29" s="39"/>
      <c r="FA29" s="39"/>
      <c r="FB29" s="39"/>
      <c r="FC29" s="39"/>
      <c r="FD29" s="39">
        <v>0</v>
      </c>
      <c r="FE29" s="39">
        <v>0</v>
      </c>
      <c r="FF29" s="42"/>
      <c r="FG29" s="39"/>
      <c r="FH29" s="42"/>
      <c r="FI29" s="39"/>
      <c r="FJ29" s="42"/>
      <c r="FK29" s="39"/>
      <c r="FL29" s="42">
        <v>0</v>
      </c>
      <c r="FM29" s="39">
        <v>0</v>
      </c>
    </row>
    <row r="30" spans="1:473">
      <c r="A30" s="27">
        <v>630277</v>
      </c>
      <c r="B30" s="27">
        <v>10825</v>
      </c>
      <c r="C30" s="28" t="s">
        <v>57</v>
      </c>
      <c r="D30" s="42">
        <v>0</v>
      </c>
      <c r="E30" s="39">
        <v>0</v>
      </c>
      <c r="F30" s="42"/>
      <c r="G30" s="39"/>
      <c r="H30" s="42"/>
      <c r="I30" s="39"/>
      <c r="J30" s="42">
        <v>0</v>
      </c>
      <c r="K30" s="39">
        <v>0</v>
      </c>
      <c r="L30" s="42"/>
      <c r="M30" s="39"/>
      <c r="N30" s="42"/>
      <c r="O30" s="39"/>
      <c r="P30" s="42"/>
      <c r="Q30" s="39"/>
      <c r="R30" s="42">
        <v>0</v>
      </c>
      <c r="S30" s="39">
        <v>0</v>
      </c>
      <c r="T30" s="42"/>
      <c r="U30" s="39"/>
      <c r="V30" s="42"/>
      <c r="W30" s="39"/>
      <c r="X30" s="42"/>
      <c r="Y30" s="39"/>
      <c r="Z30" s="42"/>
      <c r="AA30" s="39"/>
      <c r="AB30" s="42">
        <v>0</v>
      </c>
      <c r="AC30" s="39">
        <v>0</v>
      </c>
      <c r="AD30" s="42"/>
      <c r="AE30" s="39"/>
      <c r="AF30" s="42"/>
      <c r="AG30" s="39"/>
      <c r="AH30" s="42"/>
      <c r="AI30" s="39"/>
      <c r="AJ30" s="42"/>
      <c r="AK30" s="39"/>
      <c r="AL30" s="42"/>
      <c r="AM30" s="39"/>
      <c r="AN30" s="42"/>
      <c r="AO30" s="39"/>
      <c r="AP30" s="42">
        <v>0</v>
      </c>
      <c r="AQ30" s="39">
        <v>0</v>
      </c>
      <c r="AR30" s="42"/>
      <c r="AS30" s="39"/>
      <c r="AT30" s="42"/>
      <c r="AU30" s="39"/>
      <c r="AV30" s="42">
        <v>0</v>
      </c>
      <c r="AW30" s="39">
        <v>0</v>
      </c>
      <c r="AX30" s="42"/>
      <c r="AY30" s="39"/>
      <c r="AZ30" s="42"/>
      <c r="BA30" s="39"/>
      <c r="BB30" s="42"/>
      <c r="BC30" s="39"/>
      <c r="BD30" s="42"/>
      <c r="BE30" s="39"/>
      <c r="BF30" s="42"/>
      <c r="BG30" s="39"/>
      <c r="BH30" s="42"/>
      <c r="BI30" s="39"/>
      <c r="BJ30" s="39"/>
      <c r="BK30" s="39"/>
      <c r="BL30" s="42">
        <v>0</v>
      </c>
      <c r="BM30" s="39">
        <v>0</v>
      </c>
      <c r="BN30" s="42"/>
      <c r="BO30" s="39"/>
      <c r="BP30" s="42"/>
      <c r="BQ30" s="39"/>
      <c r="BR30" s="42"/>
      <c r="BS30" s="39"/>
      <c r="BT30" s="42">
        <v>0</v>
      </c>
      <c r="BU30" s="39">
        <v>0</v>
      </c>
      <c r="BV30" s="42"/>
      <c r="BW30" s="39"/>
      <c r="BX30" s="42"/>
      <c r="BY30" s="39"/>
      <c r="BZ30" s="39"/>
      <c r="CA30" s="39"/>
      <c r="CB30" s="42">
        <v>0</v>
      </c>
      <c r="CC30" s="39">
        <v>0</v>
      </c>
      <c r="CD30" s="42"/>
      <c r="CE30" s="39"/>
      <c r="CF30" s="42"/>
      <c r="CG30" s="39"/>
      <c r="CH30" s="42"/>
      <c r="CI30" s="39"/>
      <c r="CJ30" s="42"/>
      <c r="CK30" s="39"/>
      <c r="CL30" s="39"/>
      <c r="CM30" s="39"/>
      <c r="CN30" s="42">
        <v>0</v>
      </c>
      <c r="CO30" s="39">
        <v>0</v>
      </c>
      <c r="CP30" s="42"/>
      <c r="CQ30" s="39"/>
      <c r="CR30" s="42"/>
      <c r="CS30" s="39"/>
      <c r="CT30" s="42"/>
      <c r="CU30" s="39"/>
      <c r="CV30" s="42"/>
      <c r="CW30" s="39"/>
      <c r="CX30" s="42"/>
      <c r="CY30" s="39"/>
      <c r="CZ30" s="42"/>
      <c r="DA30" s="39"/>
      <c r="DB30" s="42"/>
      <c r="DC30" s="39"/>
      <c r="DD30" s="42"/>
      <c r="DE30" s="39"/>
      <c r="DF30" s="42"/>
      <c r="DG30" s="39"/>
      <c r="DH30" s="42"/>
      <c r="DI30" s="39"/>
      <c r="DJ30" s="42"/>
      <c r="DK30" s="39"/>
      <c r="DL30" s="42"/>
      <c r="DM30" s="39"/>
      <c r="DN30" s="42"/>
      <c r="DO30" s="39"/>
      <c r="DP30" s="42"/>
      <c r="DQ30" s="39"/>
      <c r="DR30" s="39"/>
      <c r="DS30" s="39"/>
      <c r="DT30" s="39"/>
      <c r="DU30" s="39"/>
      <c r="DV30" s="39"/>
      <c r="DW30" s="39"/>
      <c r="DX30" s="39"/>
      <c r="DY30" s="39"/>
      <c r="DZ30" s="42">
        <v>0</v>
      </c>
      <c r="EA30" s="151">
        <v>0</v>
      </c>
      <c r="EB30" s="42"/>
      <c r="EC30" s="39"/>
      <c r="ED30" s="42"/>
      <c r="EE30" s="39"/>
      <c r="EF30" s="42">
        <v>0</v>
      </c>
      <c r="EG30" s="39">
        <v>0</v>
      </c>
      <c r="EH30" s="42"/>
      <c r="EI30" s="39"/>
      <c r="EJ30" s="42"/>
      <c r="EK30" s="39"/>
      <c r="EL30" s="42"/>
      <c r="EM30" s="39"/>
      <c r="EN30" s="42"/>
      <c r="EO30" s="39"/>
      <c r="EP30" s="42"/>
      <c r="EQ30" s="39"/>
      <c r="ER30" s="42">
        <v>0</v>
      </c>
      <c r="ES30" s="39">
        <v>0</v>
      </c>
      <c r="ET30" s="42"/>
      <c r="EU30" s="39"/>
      <c r="EV30" s="42"/>
      <c r="EW30" s="39"/>
      <c r="EX30" s="42">
        <v>0</v>
      </c>
      <c r="EY30" s="39">
        <v>0</v>
      </c>
      <c r="EZ30" s="39"/>
      <c r="FA30" s="39"/>
      <c r="FB30" s="39"/>
      <c r="FC30" s="39"/>
      <c r="FD30" s="39">
        <v>0</v>
      </c>
      <c r="FE30" s="39">
        <v>0</v>
      </c>
      <c r="FF30" s="42"/>
      <c r="FG30" s="39"/>
      <c r="FH30" s="42"/>
      <c r="FI30" s="39"/>
      <c r="FJ30" s="42"/>
      <c r="FK30" s="39"/>
      <c r="FL30" s="42">
        <v>0</v>
      </c>
      <c r="FM30" s="39">
        <v>0</v>
      </c>
    </row>
    <row r="31" spans="1:473" ht="15.75">
      <c r="A31" s="27"/>
      <c r="B31" s="27"/>
      <c r="C31" s="50" t="s">
        <v>43</v>
      </c>
      <c r="D31" s="51">
        <v>78</v>
      </c>
      <c r="E31" s="52">
        <v>19353.720999999998</v>
      </c>
      <c r="F31" s="51">
        <v>3</v>
      </c>
      <c r="G31" s="52">
        <v>447.81</v>
      </c>
      <c r="H31" s="51">
        <v>0</v>
      </c>
      <c r="I31" s="52">
        <v>0</v>
      </c>
      <c r="J31" s="51">
        <v>3</v>
      </c>
      <c r="K31" s="52">
        <v>447.81</v>
      </c>
      <c r="L31" s="51">
        <v>0</v>
      </c>
      <c r="M31" s="52">
        <v>0</v>
      </c>
      <c r="N31" s="51">
        <v>0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1</v>
      </c>
      <c r="Y31" s="52">
        <v>623.70299999999997</v>
      </c>
      <c r="Z31" s="51">
        <v>2</v>
      </c>
      <c r="AA31" s="52">
        <v>3655.7739999999999</v>
      </c>
      <c r="AB31" s="51">
        <v>3</v>
      </c>
      <c r="AC31" s="52">
        <v>4279.4769999999999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1">
        <v>0</v>
      </c>
      <c r="AO31" s="52">
        <v>0</v>
      </c>
      <c r="AP31" s="51">
        <v>0</v>
      </c>
      <c r="AQ31" s="52">
        <v>0</v>
      </c>
      <c r="AR31" s="51">
        <v>0</v>
      </c>
      <c r="AS31" s="52">
        <v>0</v>
      </c>
      <c r="AT31" s="51">
        <v>0</v>
      </c>
      <c r="AU31" s="52">
        <v>0</v>
      </c>
      <c r="AV31" s="51">
        <v>0</v>
      </c>
      <c r="AW31" s="52">
        <v>0</v>
      </c>
      <c r="AX31" s="51">
        <v>1</v>
      </c>
      <c r="AY31" s="52">
        <v>220.86</v>
      </c>
      <c r="AZ31" s="51">
        <v>0</v>
      </c>
      <c r="BA31" s="52">
        <v>0</v>
      </c>
      <c r="BB31" s="51">
        <v>0</v>
      </c>
      <c r="BC31" s="52">
        <v>0</v>
      </c>
      <c r="BD31" s="51">
        <v>0</v>
      </c>
      <c r="BE31" s="52">
        <v>0</v>
      </c>
      <c r="BF31" s="51">
        <v>0</v>
      </c>
      <c r="BG31" s="52">
        <v>0</v>
      </c>
      <c r="BH31" s="51">
        <v>0</v>
      </c>
      <c r="BI31" s="52">
        <v>0</v>
      </c>
      <c r="BJ31" s="52"/>
      <c r="BK31" s="52"/>
      <c r="BL31" s="51">
        <v>1</v>
      </c>
      <c r="BM31" s="52">
        <v>220.86</v>
      </c>
      <c r="BN31" s="51">
        <v>0</v>
      </c>
      <c r="BO31" s="52">
        <v>0</v>
      </c>
      <c r="BP31" s="51">
        <v>0</v>
      </c>
      <c r="BQ31" s="52">
        <v>0</v>
      </c>
      <c r="BR31" s="51">
        <v>0</v>
      </c>
      <c r="BS31" s="52">
        <v>0</v>
      </c>
      <c r="BT31" s="51">
        <v>0</v>
      </c>
      <c r="BU31" s="52">
        <v>0</v>
      </c>
      <c r="BV31" s="51">
        <v>0</v>
      </c>
      <c r="BW31" s="52">
        <v>0</v>
      </c>
      <c r="BX31" s="51">
        <v>0</v>
      </c>
      <c r="BY31" s="52">
        <v>0</v>
      </c>
      <c r="BZ31" s="52"/>
      <c r="CA31" s="52"/>
      <c r="CB31" s="51">
        <v>0</v>
      </c>
      <c r="CC31" s="52">
        <v>0</v>
      </c>
      <c r="CD31" s="51">
        <v>0</v>
      </c>
      <c r="CE31" s="52">
        <v>0</v>
      </c>
      <c r="CF31" s="51">
        <v>0</v>
      </c>
      <c r="CG31" s="52">
        <v>0</v>
      </c>
      <c r="CH31" s="51">
        <v>0</v>
      </c>
      <c r="CI31" s="52">
        <v>0</v>
      </c>
      <c r="CJ31" s="51">
        <v>0</v>
      </c>
      <c r="CK31" s="52">
        <v>0</v>
      </c>
      <c r="CL31" s="52"/>
      <c r="CM31" s="52"/>
      <c r="CN31" s="51">
        <v>0</v>
      </c>
      <c r="CO31" s="52">
        <v>0</v>
      </c>
      <c r="CP31" s="51">
        <v>0</v>
      </c>
      <c r="CQ31" s="52">
        <v>0</v>
      </c>
      <c r="CR31" s="51">
        <v>3</v>
      </c>
      <c r="CS31" s="52">
        <v>555.64200000000005</v>
      </c>
      <c r="CT31" s="51">
        <v>3</v>
      </c>
      <c r="CU31" s="52">
        <v>644.26800000000003</v>
      </c>
      <c r="CV31" s="51">
        <v>0</v>
      </c>
      <c r="CW31" s="52">
        <v>0</v>
      </c>
      <c r="CX31" s="51">
        <v>5</v>
      </c>
      <c r="CY31" s="52">
        <v>688.81</v>
      </c>
      <c r="CZ31" s="51">
        <v>3</v>
      </c>
      <c r="DA31" s="52">
        <v>502.06200000000001</v>
      </c>
      <c r="DB31" s="51">
        <v>2</v>
      </c>
      <c r="DC31" s="52">
        <v>419.14600000000002</v>
      </c>
      <c r="DD31" s="51">
        <v>0</v>
      </c>
      <c r="DE31" s="52">
        <v>0</v>
      </c>
      <c r="DF31" s="51">
        <v>0</v>
      </c>
      <c r="DG31" s="52">
        <v>0</v>
      </c>
      <c r="DH31" s="51">
        <v>0</v>
      </c>
      <c r="DI31" s="52">
        <v>0</v>
      </c>
      <c r="DJ31" s="51">
        <v>2</v>
      </c>
      <c r="DK31" s="52">
        <v>546.83199999999999</v>
      </c>
      <c r="DL31" s="51">
        <v>1</v>
      </c>
      <c r="DM31" s="52">
        <v>298.37099999999998</v>
      </c>
      <c r="DN31" s="51">
        <v>0</v>
      </c>
      <c r="DO31" s="52">
        <v>0</v>
      </c>
      <c r="DP31" s="51">
        <v>0</v>
      </c>
      <c r="DQ31" s="52">
        <v>0</v>
      </c>
      <c r="DR31" s="52"/>
      <c r="DS31" s="52"/>
      <c r="DT31" s="52"/>
      <c r="DU31" s="52"/>
      <c r="DV31" s="52"/>
      <c r="DW31" s="52"/>
      <c r="DX31" s="52"/>
      <c r="DY31" s="52"/>
      <c r="DZ31" s="51">
        <v>21</v>
      </c>
      <c r="EA31" s="52">
        <v>4485.3330000000005</v>
      </c>
      <c r="EB31" s="51">
        <v>0</v>
      </c>
      <c r="EC31" s="52">
        <v>0</v>
      </c>
      <c r="ED31" s="51">
        <v>0</v>
      </c>
      <c r="EE31" s="52">
        <v>0</v>
      </c>
      <c r="EF31" s="51">
        <v>0</v>
      </c>
      <c r="EG31" s="52">
        <v>0</v>
      </c>
      <c r="EH31" s="51">
        <v>33</v>
      </c>
      <c r="EI31" s="52">
        <v>5166.5790000000006</v>
      </c>
      <c r="EJ31" s="51">
        <v>10</v>
      </c>
      <c r="EK31" s="52">
        <v>3190.1800000000003</v>
      </c>
      <c r="EL31" s="51">
        <v>0</v>
      </c>
      <c r="EM31" s="52">
        <v>0</v>
      </c>
      <c r="EN31" s="51">
        <v>4</v>
      </c>
      <c r="EO31" s="52">
        <v>982.32799999999997</v>
      </c>
      <c r="EP31" s="51">
        <v>0</v>
      </c>
      <c r="EQ31" s="52">
        <v>0</v>
      </c>
      <c r="ER31" s="51">
        <v>47</v>
      </c>
      <c r="ES31" s="52">
        <v>9339.0870000000014</v>
      </c>
      <c r="ET31" s="51">
        <v>0</v>
      </c>
      <c r="EU31" s="52">
        <v>0</v>
      </c>
      <c r="EV31" s="51">
        <v>0</v>
      </c>
      <c r="EW31" s="52">
        <v>0</v>
      </c>
      <c r="EX31" s="51">
        <v>0</v>
      </c>
      <c r="EY31" s="52">
        <v>0</v>
      </c>
      <c r="EZ31" s="51">
        <v>3</v>
      </c>
      <c r="FA31" s="52">
        <v>581.154</v>
      </c>
      <c r="FB31" s="51">
        <v>0</v>
      </c>
      <c r="FC31" s="52">
        <v>0</v>
      </c>
      <c r="FD31" s="51">
        <v>3</v>
      </c>
      <c r="FE31" s="52">
        <v>581.154</v>
      </c>
      <c r="FF31" s="51">
        <v>0</v>
      </c>
      <c r="FG31" s="52">
        <v>0</v>
      </c>
      <c r="FH31" s="51">
        <v>0</v>
      </c>
      <c r="FI31" s="52">
        <v>0</v>
      </c>
      <c r="FJ31" s="51">
        <v>0</v>
      </c>
      <c r="FK31" s="52">
        <v>0</v>
      </c>
      <c r="FL31" s="51">
        <v>0</v>
      </c>
      <c r="FM31" s="52">
        <v>0</v>
      </c>
    </row>
    <row r="32" spans="1:473" s="34" customFormat="1">
      <c r="B32" s="33"/>
      <c r="C32" s="7"/>
      <c r="D32" s="7"/>
      <c r="E32" s="7"/>
      <c r="F32" s="54"/>
      <c r="G32" s="54"/>
      <c r="H32" s="43"/>
      <c r="I32" s="7"/>
      <c r="J32" s="7"/>
      <c r="K32" s="7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EQ32" s="43"/>
      <c r="ER32" s="43"/>
      <c r="ES32" s="43"/>
      <c r="ET32" s="43"/>
      <c r="EU32" s="43"/>
      <c r="EV32" s="40"/>
      <c r="RD32" s="44"/>
      <c r="RE32" s="44"/>
    </row>
    <row r="33" spans="2:807" s="34" customFormat="1">
      <c r="B33" s="33"/>
      <c r="C33" s="7"/>
      <c r="D33" s="54"/>
      <c r="E33" s="72"/>
      <c r="F33" s="54"/>
      <c r="G33" s="54"/>
      <c r="H33" s="43"/>
      <c r="I33" s="7"/>
      <c r="J33" s="7"/>
      <c r="K33" s="7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EQ33" s="43"/>
      <c r="ER33" s="43"/>
      <c r="ES33" s="43"/>
      <c r="ET33" s="43"/>
      <c r="EU33" s="43"/>
      <c r="EV33" s="40"/>
      <c r="RD33" s="44"/>
      <c r="RE33" s="44"/>
    </row>
    <row r="34" spans="2:807" s="34" customFormat="1">
      <c r="B34" s="33"/>
      <c r="F34" s="54"/>
      <c r="G34" s="54"/>
      <c r="I34" s="43"/>
      <c r="J34" s="43"/>
      <c r="K34" s="43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JG34" s="43"/>
      <c r="JH34" s="40"/>
      <c r="RD34" s="44"/>
      <c r="RE34" s="44"/>
    </row>
    <row r="35" spans="2:807" s="34" customFormat="1">
      <c r="B35" s="33"/>
      <c r="H35" s="54"/>
      <c r="I35" s="54"/>
      <c r="J35" s="54"/>
      <c r="K35" s="54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0"/>
      <c r="KZ35" s="40"/>
      <c r="LA35" s="40"/>
      <c r="LB35" s="40"/>
      <c r="LC35" s="40"/>
      <c r="SZ35" s="43"/>
      <c r="TA35" s="40"/>
      <c r="AAW35" s="44"/>
      <c r="AAX35" s="44"/>
    </row>
    <row r="36" spans="2:807" s="34" customFormat="1">
      <c r="B36" s="33"/>
      <c r="E36" s="54"/>
      <c r="F36" s="54"/>
      <c r="G36" s="54"/>
      <c r="H36" s="54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44"/>
      <c r="GX36" s="44"/>
      <c r="GY36" s="44"/>
      <c r="GZ36" s="44"/>
      <c r="HA36" s="44"/>
      <c r="HB36" s="44"/>
      <c r="HC36" s="44"/>
      <c r="HD36" s="44"/>
      <c r="HE36" s="44"/>
      <c r="HF36" s="44"/>
      <c r="HG36" s="44"/>
      <c r="HH36" s="44"/>
      <c r="HI36" s="44"/>
      <c r="HJ36" s="44"/>
      <c r="HK36" s="44"/>
      <c r="HL36" s="44"/>
      <c r="HM36" s="44"/>
      <c r="HN36" s="44"/>
      <c r="JZ36" s="43"/>
      <c r="KA36" s="43"/>
      <c r="KB36" s="43"/>
      <c r="KC36" s="43"/>
      <c r="KD36" s="43"/>
      <c r="KE36" s="43"/>
      <c r="KF36" s="43"/>
      <c r="KG36" s="43"/>
      <c r="KH36" s="43"/>
      <c r="KI36" s="43"/>
      <c r="KJ36" s="43"/>
      <c r="KK36" s="43"/>
      <c r="KL36" s="43"/>
      <c r="KM36" s="43"/>
      <c r="KN36" s="43"/>
      <c r="KO36" s="43"/>
      <c r="KP36" s="43"/>
      <c r="KQ36" s="43"/>
      <c r="KR36" s="43"/>
      <c r="KS36" s="43"/>
      <c r="KT36" s="43"/>
      <c r="KU36" s="43"/>
      <c r="KV36" s="43"/>
      <c r="KW36" s="43"/>
      <c r="KX36" s="43"/>
      <c r="KY36" s="43"/>
      <c r="KZ36" s="43"/>
      <c r="LA36" s="43"/>
      <c r="LB36" s="43"/>
      <c r="LC36" s="43"/>
      <c r="LD36" s="43"/>
      <c r="LE36" s="43"/>
      <c r="LH36" s="43"/>
      <c r="LI36" s="43"/>
      <c r="LJ36" s="43"/>
      <c r="LK36" s="43"/>
      <c r="LL36" s="43"/>
      <c r="LM36" s="43"/>
      <c r="LN36" s="40"/>
      <c r="TM36" s="43"/>
      <c r="TN36" s="40"/>
      <c r="AAT36" s="44"/>
      <c r="AAU36" s="44"/>
    </row>
    <row r="37" spans="2:807" s="34" customFormat="1">
      <c r="B37" s="33"/>
      <c r="C37" s="44"/>
      <c r="D37" s="44"/>
      <c r="E37" s="54"/>
      <c r="F37" s="54"/>
      <c r="G37" s="54"/>
      <c r="H37" s="5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44"/>
      <c r="GZ37" s="44"/>
      <c r="HA37" s="44"/>
      <c r="HB37" s="44"/>
      <c r="HC37" s="44"/>
      <c r="HD37" s="44"/>
      <c r="HE37" s="44"/>
      <c r="HF37" s="44"/>
      <c r="HG37" s="44"/>
      <c r="HH37" s="44"/>
      <c r="HI37" s="44"/>
      <c r="HJ37" s="44"/>
      <c r="HK37" s="44"/>
      <c r="HL37" s="44"/>
      <c r="HM37" s="44"/>
      <c r="HN37" s="44"/>
      <c r="HO37" s="44"/>
      <c r="HP37" s="44"/>
      <c r="KB37" s="43"/>
      <c r="KC37" s="43"/>
      <c r="KD37" s="43"/>
      <c r="KE37" s="43"/>
      <c r="KF37" s="43"/>
      <c r="KG37" s="43"/>
      <c r="KH37" s="43"/>
      <c r="KI37" s="43"/>
      <c r="KJ37" s="43"/>
      <c r="KK37" s="43"/>
      <c r="KL37" s="43"/>
      <c r="KM37" s="43"/>
      <c r="KN37" s="43"/>
      <c r="KO37" s="43"/>
      <c r="KP37" s="43"/>
      <c r="KQ37" s="43"/>
      <c r="KR37" s="43"/>
      <c r="KS37" s="43"/>
      <c r="KT37" s="43"/>
      <c r="KU37" s="43"/>
      <c r="KV37" s="43"/>
      <c r="KW37" s="43"/>
      <c r="KX37" s="43"/>
      <c r="KY37" s="43"/>
      <c r="KZ37" s="43"/>
      <c r="LA37" s="43"/>
      <c r="LB37" s="43"/>
      <c r="LC37" s="43"/>
      <c r="LD37" s="43"/>
      <c r="LE37" s="43"/>
      <c r="LF37" s="43"/>
      <c r="LG37" s="43"/>
      <c r="LJ37" s="43"/>
      <c r="LK37" s="43"/>
      <c r="LL37" s="43"/>
      <c r="LM37" s="43"/>
      <c r="LN37" s="43"/>
      <c r="LO37" s="43"/>
      <c r="LP37" s="40"/>
      <c r="TO37" s="43"/>
      <c r="TP37" s="40"/>
      <c r="AAV37" s="44"/>
      <c r="AAW37" s="44"/>
    </row>
    <row r="38" spans="2:807" s="34" customFormat="1">
      <c r="B38" s="33"/>
      <c r="C38" s="44"/>
      <c r="D38" s="44"/>
      <c r="E38" s="54"/>
      <c r="F38" s="54"/>
      <c r="G38" s="54"/>
      <c r="H38" s="5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44"/>
      <c r="GZ38" s="44"/>
      <c r="HA38" s="44"/>
      <c r="HB38" s="44"/>
      <c r="HC38" s="44"/>
      <c r="HD38" s="44"/>
      <c r="HE38" s="44"/>
      <c r="HF38" s="44"/>
      <c r="HG38" s="44"/>
      <c r="HH38" s="44"/>
      <c r="HI38" s="44"/>
      <c r="HJ38" s="44"/>
      <c r="HK38" s="44"/>
      <c r="HL38" s="44"/>
      <c r="HM38" s="44"/>
      <c r="HN38" s="44"/>
      <c r="HO38" s="44"/>
      <c r="HP38" s="44"/>
      <c r="KB38" s="43"/>
      <c r="KC38" s="43"/>
      <c r="KD38" s="43"/>
      <c r="KE38" s="43"/>
      <c r="KF38" s="43"/>
      <c r="KG38" s="43"/>
      <c r="KH38" s="43"/>
      <c r="KI38" s="43"/>
      <c r="KJ38" s="43"/>
      <c r="KK38" s="43"/>
      <c r="KL38" s="43"/>
      <c r="KM38" s="43"/>
      <c r="KN38" s="43"/>
      <c r="KO38" s="43"/>
      <c r="KP38" s="43"/>
      <c r="KQ38" s="43"/>
      <c r="KR38" s="43"/>
      <c r="KS38" s="43"/>
      <c r="KT38" s="43"/>
      <c r="KU38" s="43"/>
      <c r="KV38" s="43"/>
      <c r="KW38" s="43"/>
      <c r="KX38" s="43"/>
      <c r="KY38" s="43"/>
      <c r="KZ38" s="43"/>
      <c r="LA38" s="43"/>
      <c r="LB38" s="43"/>
      <c r="LC38" s="43"/>
      <c r="LD38" s="43"/>
      <c r="LE38" s="43"/>
      <c r="LF38" s="43"/>
      <c r="LG38" s="43"/>
      <c r="LJ38" s="43"/>
      <c r="LK38" s="43"/>
      <c r="LL38" s="43"/>
      <c r="LM38" s="43"/>
      <c r="LN38" s="43"/>
      <c r="LO38" s="43"/>
      <c r="LP38" s="40"/>
      <c r="TO38" s="43"/>
      <c r="TP38" s="40"/>
      <c r="AAV38" s="44"/>
      <c r="AAW38" s="44"/>
    </row>
    <row r="39" spans="2:807" s="34" customFormat="1">
      <c r="B39" s="33"/>
      <c r="C39" s="44"/>
      <c r="D39" s="44"/>
      <c r="E39" s="54"/>
      <c r="F39" s="54"/>
      <c r="G39" s="54"/>
      <c r="H39" s="5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KB39" s="43"/>
      <c r="KC39" s="43"/>
      <c r="KD39" s="43"/>
      <c r="KE39" s="43"/>
      <c r="KF39" s="43"/>
      <c r="KG39" s="43"/>
      <c r="KH39" s="43"/>
      <c r="KI39" s="43"/>
      <c r="KJ39" s="43"/>
      <c r="KK39" s="43"/>
      <c r="KL39" s="43"/>
      <c r="KM39" s="43"/>
      <c r="KN39" s="43"/>
      <c r="KO39" s="43"/>
      <c r="KP39" s="43"/>
      <c r="KQ39" s="43"/>
      <c r="KR39" s="43"/>
      <c r="KS39" s="43"/>
      <c r="KT39" s="43"/>
      <c r="KU39" s="43"/>
      <c r="KV39" s="43"/>
      <c r="KW39" s="43"/>
      <c r="KX39" s="43"/>
      <c r="KY39" s="43"/>
      <c r="KZ39" s="43"/>
      <c r="LA39" s="43"/>
      <c r="LB39" s="43"/>
      <c r="LC39" s="43"/>
      <c r="LD39" s="43"/>
      <c r="LE39" s="43"/>
      <c r="LF39" s="43"/>
      <c r="LG39" s="43"/>
      <c r="LJ39" s="43"/>
      <c r="LK39" s="43"/>
      <c r="LL39" s="43"/>
      <c r="LM39" s="43"/>
      <c r="LN39" s="43"/>
      <c r="LO39" s="43"/>
      <c r="LP39" s="40"/>
      <c r="TO39" s="43"/>
      <c r="TP39" s="40"/>
      <c r="AAV39" s="44"/>
      <c r="AAW39" s="44"/>
    </row>
    <row r="40" spans="2:807" s="34" customFormat="1">
      <c r="B40" s="33"/>
      <c r="C40" s="44"/>
      <c r="D40" s="44"/>
      <c r="E40" s="54"/>
      <c r="F40" s="54"/>
      <c r="G40" s="54"/>
      <c r="H40" s="5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44"/>
      <c r="KD40" s="44"/>
      <c r="KE40" s="44"/>
      <c r="KF40" s="44"/>
      <c r="KG40" s="44"/>
      <c r="KH40" s="44"/>
      <c r="KI40" s="44"/>
      <c r="KJ40" s="44"/>
      <c r="KK40" s="44"/>
      <c r="KL40" s="44"/>
      <c r="KM40" s="44"/>
      <c r="KN40" s="44"/>
      <c r="KO40" s="44"/>
      <c r="KP40" s="44"/>
      <c r="KQ40" s="44"/>
      <c r="KR40" s="44"/>
      <c r="KS40" s="44"/>
      <c r="KT40" s="44"/>
      <c r="NF40" s="43"/>
      <c r="NG40" s="43"/>
      <c r="NH40" s="43"/>
      <c r="NI40" s="43"/>
      <c r="NJ40" s="43"/>
      <c r="NK40" s="43"/>
      <c r="NL40" s="43"/>
      <c r="NM40" s="43"/>
      <c r="NN40" s="43"/>
      <c r="NO40" s="43"/>
      <c r="NP40" s="43"/>
      <c r="NQ40" s="43"/>
      <c r="NR40" s="43"/>
      <c r="NS40" s="43"/>
      <c r="NT40" s="43"/>
      <c r="NU40" s="43"/>
      <c r="NV40" s="43"/>
      <c r="NW40" s="43"/>
      <c r="NX40" s="43"/>
      <c r="NY40" s="43"/>
      <c r="NZ40" s="43"/>
      <c r="OA40" s="43"/>
      <c r="OB40" s="43"/>
      <c r="OC40" s="43"/>
      <c r="OD40" s="43"/>
      <c r="OE40" s="43"/>
      <c r="OF40" s="43"/>
      <c r="OG40" s="43"/>
      <c r="OH40" s="43"/>
      <c r="OI40" s="43"/>
      <c r="OJ40" s="43"/>
      <c r="OK40" s="43"/>
      <c r="ON40" s="43"/>
      <c r="OO40" s="43"/>
      <c r="OP40" s="43"/>
      <c r="OQ40" s="43"/>
      <c r="OR40" s="43"/>
      <c r="OS40" s="43"/>
      <c r="OT40" s="40"/>
      <c r="WS40" s="43"/>
      <c r="WT40" s="40"/>
      <c r="ADZ40" s="44"/>
      <c r="AEA40" s="44"/>
    </row>
    <row r="41" spans="2:807" s="34" customFormat="1">
      <c r="B41" s="33"/>
      <c r="C41" s="44"/>
      <c r="D41" s="44"/>
      <c r="E41" s="54"/>
      <c r="F41" s="54"/>
      <c r="G41" s="54"/>
      <c r="H41" s="5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44"/>
      <c r="KD41" s="44"/>
      <c r="KE41" s="44"/>
      <c r="KF41" s="44"/>
      <c r="KG41" s="44"/>
      <c r="KH41" s="44"/>
      <c r="KI41" s="44"/>
      <c r="KJ41" s="44"/>
      <c r="KK41" s="44"/>
      <c r="KL41" s="44"/>
      <c r="KM41" s="44"/>
      <c r="KN41" s="44"/>
      <c r="KO41" s="44"/>
      <c r="KP41" s="44"/>
      <c r="KQ41" s="44"/>
      <c r="KR41" s="44"/>
      <c r="KS41" s="44"/>
      <c r="KT41" s="44"/>
      <c r="NF41" s="43"/>
      <c r="NG41" s="43"/>
      <c r="NH41" s="43"/>
      <c r="NI41" s="43"/>
      <c r="NJ41" s="43"/>
      <c r="NK41" s="43"/>
      <c r="NL41" s="43"/>
      <c r="NM41" s="43"/>
      <c r="NN41" s="43"/>
      <c r="NO41" s="43"/>
      <c r="NP41" s="43"/>
      <c r="NQ41" s="43"/>
      <c r="NR41" s="43"/>
      <c r="NS41" s="43"/>
      <c r="NT41" s="43"/>
      <c r="NU41" s="43"/>
      <c r="NV41" s="43"/>
      <c r="NW41" s="43"/>
      <c r="NX41" s="43"/>
      <c r="NY41" s="43"/>
      <c r="NZ41" s="43"/>
      <c r="OA41" s="43"/>
      <c r="OB41" s="43"/>
      <c r="OC41" s="43"/>
      <c r="OD41" s="43"/>
      <c r="OE41" s="43"/>
      <c r="OF41" s="43"/>
      <c r="OG41" s="43"/>
      <c r="OH41" s="43"/>
      <c r="OI41" s="43"/>
      <c r="OJ41" s="43"/>
      <c r="OK41" s="43"/>
      <c r="ON41" s="43"/>
      <c r="OO41" s="43"/>
      <c r="OP41" s="43"/>
      <c r="OQ41" s="43"/>
      <c r="OR41" s="43"/>
      <c r="OS41" s="43"/>
      <c r="OT41" s="40"/>
      <c r="WS41" s="43"/>
      <c r="WT41" s="40"/>
      <c r="ADZ41" s="44"/>
      <c r="AEA41" s="44"/>
    </row>
    <row r="42" spans="2:807" s="34" customFormat="1">
      <c r="B42" s="33"/>
      <c r="C42" s="71"/>
      <c r="D42" s="44"/>
      <c r="E42" s="54"/>
      <c r="F42" s="54"/>
      <c r="G42" s="54"/>
      <c r="H42" s="5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54"/>
      <c r="HT42" s="54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44"/>
      <c r="KD42" s="44"/>
      <c r="KE42" s="44"/>
      <c r="KF42" s="44"/>
      <c r="KG42" s="44"/>
      <c r="KH42" s="44"/>
      <c r="KI42" s="44"/>
      <c r="KJ42" s="44"/>
      <c r="KK42" s="44"/>
      <c r="KL42" s="44"/>
      <c r="KM42" s="44"/>
      <c r="KN42" s="44"/>
      <c r="KO42" s="44"/>
      <c r="KP42" s="44"/>
      <c r="KQ42" s="44"/>
      <c r="KR42" s="44"/>
      <c r="KS42" s="44"/>
      <c r="KT42" s="44"/>
      <c r="NF42" s="43"/>
      <c r="NG42" s="43"/>
      <c r="NH42" s="43"/>
      <c r="NI42" s="43"/>
      <c r="NJ42" s="43"/>
      <c r="NK42" s="43"/>
      <c r="NL42" s="43"/>
      <c r="NM42" s="43"/>
      <c r="NN42" s="43"/>
      <c r="NO42" s="43"/>
      <c r="NP42" s="43"/>
      <c r="NQ42" s="43"/>
      <c r="NR42" s="43"/>
      <c r="NS42" s="43"/>
      <c r="NT42" s="43"/>
      <c r="NU42" s="43"/>
      <c r="NV42" s="43"/>
      <c r="NW42" s="43"/>
      <c r="NX42" s="43"/>
      <c r="NY42" s="43"/>
      <c r="NZ42" s="43"/>
      <c r="OA42" s="43"/>
      <c r="OB42" s="43"/>
      <c r="OC42" s="43"/>
      <c r="OD42" s="43"/>
      <c r="OE42" s="43"/>
      <c r="OF42" s="43"/>
      <c r="OG42" s="43"/>
      <c r="OH42" s="43"/>
      <c r="OI42" s="43"/>
      <c r="OJ42" s="43"/>
      <c r="OK42" s="43"/>
      <c r="ON42" s="43"/>
      <c r="OO42" s="43"/>
      <c r="OP42" s="43"/>
      <c r="OQ42" s="43"/>
      <c r="OR42" s="43"/>
      <c r="OS42" s="43"/>
      <c r="OT42" s="40"/>
      <c r="WS42" s="43"/>
      <c r="WT42" s="40"/>
      <c r="ADZ42" s="44"/>
      <c r="AEA42" s="44"/>
    </row>
    <row r="43" spans="2:807" s="34" customFormat="1">
      <c r="B43" s="33"/>
      <c r="C43" s="71"/>
      <c r="D43" s="44"/>
      <c r="E43" s="54"/>
      <c r="F43" s="54"/>
      <c r="G43" s="54"/>
      <c r="H43" s="5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54"/>
      <c r="HT43" s="54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44"/>
      <c r="KD43" s="44"/>
      <c r="KE43" s="44"/>
      <c r="KF43" s="44"/>
      <c r="KG43" s="44"/>
      <c r="KH43" s="44"/>
      <c r="KI43" s="44"/>
      <c r="KJ43" s="44"/>
      <c r="KK43" s="44"/>
      <c r="KL43" s="44"/>
      <c r="KM43" s="44"/>
      <c r="KN43" s="44"/>
      <c r="KO43" s="44"/>
      <c r="KP43" s="44"/>
      <c r="KQ43" s="44"/>
      <c r="KR43" s="44"/>
      <c r="KS43" s="44"/>
      <c r="KT43" s="44"/>
      <c r="NF43" s="43"/>
      <c r="NG43" s="43"/>
      <c r="NH43" s="43"/>
      <c r="NI43" s="43"/>
      <c r="NJ43" s="43"/>
      <c r="NK43" s="43"/>
      <c r="NL43" s="43"/>
      <c r="NM43" s="43"/>
      <c r="NN43" s="43"/>
      <c r="NO43" s="43"/>
      <c r="NP43" s="43"/>
      <c r="NQ43" s="43"/>
      <c r="NR43" s="43"/>
      <c r="NS43" s="43"/>
      <c r="NT43" s="43"/>
      <c r="NU43" s="43"/>
      <c r="NV43" s="43"/>
      <c r="NW43" s="43"/>
      <c r="NX43" s="43"/>
      <c r="NY43" s="43"/>
      <c r="NZ43" s="43"/>
      <c r="OA43" s="43"/>
      <c r="OB43" s="43"/>
      <c r="OC43" s="43"/>
      <c r="OD43" s="43"/>
      <c r="OE43" s="43"/>
      <c r="OF43" s="43"/>
      <c r="OG43" s="43"/>
      <c r="OH43" s="43"/>
      <c r="OI43" s="43"/>
      <c r="OJ43" s="43"/>
      <c r="OK43" s="43"/>
      <c r="ON43" s="43"/>
      <c r="OO43" s="43"/>
      <c r="OP43" s="43"/>
      <c r="OQ43" s="43"/>
      <c r="OR43" s="43"/>
      <c r="OS43" s="43"/>
      <c r="OT43" s="40"/>
      <c r="WS43" s="43"/>
      <c r="WT43" s="40"/>
      <c r="ADZ43" s="44"/>
      <c r="AEA43" s="44"/>
    </row>
    <row r="44" spans="2:807" s="34" customFormat="1">
      <c r="B44" s="33"/>
      <c r="C44" s="71"/>
      <c r="D44" s="44"/>
      <c r="E44" s="54"/>
      <c r="F44" s="54"/>
      <c r="G44" s="54"/>
      <c r="H44" s="5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54"/>
      <c r="HT44" s="54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44"/>
      <c r="KD44" s="44"/>
      <c r="KE44" s="44"/>
      <c r="KF44" s="44"/>
      <c r="KG44" s="44"/>
      <c r="KH44" s="44"/>
      <c r="KI44" s="44"/>
      <c r="KJ44" s="44"/>
      <c r="KK44" s="44"/>
      <c r="KL44" s="44"/>
      <c r="KM44" s="44"/>
      <c r="KN44" s="44"/>
      <c r="KO44" s="44"/>
      <c r="KP44" s="44"/>
      <c r="KQ44" s="44"/>
      <c r="KR44" s="44"/>
      <c r="KS44" s="44"/>
      <c r="KT44" s="44"/>
      <c r="NF44" s="43"/>
      <c r="NG44" s="43"/>
      <c r="NH44" s="43"/>
      <c r="NI44" s="43"/>
      <c r="NJ44" s="43"/>
      <c r="NK44" s="43"/>
      <c r="NL44" s="43"/>
      <c r="NM44" s="43"/>
      <c r="NN44" s="43"/>
      <c r="NO44" s="43"/>
      <c r="NP44" s="43"/>
      <c r="NQ44" s="43"/>
      <c r="NR44" s="43"/>
      <c r="NS44" s="43"/>
      <c r="NT44" s="43"/>
      <c r="NU44" s="43"/>
      <c r="NV44" s="43"/>
      <c r="NW44" s="43"/>
      <c r="NX44" s="43"/>
      <c r="NY44" s="43"/>
      <c r="NZ44" s="43"/>
      <c r="OA44" s="43"/>
      <c r="OB44" s="43"/>
      <c r="OC44" s="43"/>
      <c r="OD44" s="43"/>
      <c r="OE44" s="43"/>
      <c r="OF44" s="43"/>
      <c r="OG44" s="43"/>
      <c r="OH44" s="43"/>
      <c r="OI44" s="43"/>
      <c r="OJ44" s="43"/>
      <c r="OK44" s="43"/>
      <c r="ON44" s="43"/>
      <c r="OO44" s="43"/>
      <c r="OP44" s="43"/>
      <c r="OQ44" s="43"/>
      <c r="OR44" s="43"/>
      <c r="OS44" s="43"/>
      <c r="OT44" s="40"/>
      <c r="WS44" s="43"/>
      <c r="WT44" s="40"/>
      <c r="ADZ44" s="44"/>
      <c r="AEA44" s="44"/>
    </row>
    <row r="45" spans="2:807" s="34" customFormat="1">
      <c r="B45" s="33"/>
      <c r="C45" s="71"/>
      <c r="D45" s="44"/>
      <c r="E45" s="54"/>
      <c r="F45" s="54"/>
      <c r="G45" s="54"/>
      <c r="H45" s="5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54"/>
      <c r="HT45" s="54"/>
      <c r="HU45" s="7"/>
      <c r="HV45" s="7"/>
      <c r="HW45" s="7"/>
      <c r="HX45" s="7"/>
      <c r="HY45" s="7"/>
      <c r="HZ45" s="7"/>
      <c r="IA45" s="7"/>
      <c r="IB45" s="7"/>
      <c r="IC45" s="7"/>
      <c r="ID45" s="7"/>
      <c r="IE45" s="7"/>
      <c r="IF45" s="7"/>
      <c r="IG45" s="7"/>
      <c r="IH45" s="7"/>
      <c r="II45" s="7"/>
      <c r="IJ45" s="7"/>
      <c r="IK45" s="7"/>
      <c r="IL45" s="7"/>
      <c r="IM45" s="7"/>
      <c r="IN45" s="7"/>
      <c r="IO45" s="7"/>
      <c r="IP45" s="7"/>
      <c r="IQ45" s="7"/>
      <c r="IR45" s="7"/>
      <c r="IS45" s="7"/>
      <c r="IT45" s="7"/>
      <c r="IU45" s="7"/>
      <c r="IV45" s="7"/>
      <c r="IW45" s="7"/>
      <c r="IX45" s="7"/>
      <c r="IY45" s="7"/>
      <c r="IZ45" s="7"/>
      <c r="JA45" s="7"/>
      <c r="JB45" s="7"/>
      <c r="JC45" s="7"/>
      <c r="JD45" s="7"/>
      <c r="JE45" s="7"/>
      <c r="JF45" s="7"/>
      <c r="JG45" s="7"/>
      <c r="JH45" s="7"/>
      <c r="JI45" s="7"/>
      <c r="JJ45" s="7"/>
      <c r="JK45" s="7"/>
      <c r="JL45" s="7"/>
      <c r="JM45" s="7"/>
      <c r="JN45" s="7"/>
      <c r="JO45" s="7"/>
      <c r="JP45" s="7"/>
      <c r="JQ45" s="7"/>
      <c r="JR45" s="7"/>
      <c r="JS45" s="7"/>
      <c r="JT45" s="7"/>
      <c r="JU45" s="7"/>
      <c r="JV45" s="7"/>
      <c r="JW45" s="7"/>
      <c r="JX45" s="7"/>
      <c r="JY45" s="7"/>
      <c r="JZ45" s="7"/>
      <c r="KA45" s="7"/>
      <c r="KB45" s="7"/>
      <c r="KC45" s="44"/>
      <c r="KD45" s="44"/>
      <c r="KE45" s="44"/>
      <c r="KF45" s="44"/>
      <c r="KG45" s="44"/>
      <c r="KH45" s="44"/>
      <c r="KI45" s="44"/>
      <c r="KJ45" s="44"/>
      <c r="KK45" s="44"/>
      <c r="KL45" s="44"/>
      <c r="KM45" s="44"/>
      <c r="KN45" s="44"/>
      <c r="KO45" s="44"/>
      <c r="KP45" s="44"/>
      <c r="KQ45" s="44"/>
      <c r="KR45" s="44"/>
      <c r="KS45" s="44"/>
      <c r="KT45" s="44"/>
      <c r="NF45" s="43"/>
      <c r="NG45" s="43"/>
      <c r="NH45" s="43"/>
      <c r="NI45" s="43"/>
      <c r="NJ45" s="43"/>
      <c r="NK45" s="43"/>
      <c r="NL45" s="43"/>
      <c r="NM45" s="43"/>
      <c r="NN45" s="43"/>
      <c r="NO45" s="43"/>
      <c r="NP45" s="43"/>
      <c r="NQ45" s="43"/>
      <c r="NR45" s="43"/>
      <c r="NS45" s="43"/>
      <c r="NT45" s="43"/>
      <c r="NU45" s="43"/>
      <c r="NV45" s="43"/>
      <c r="NW45" s="43"/>
      <c r="NX45" s="43"/>
      <c r="NY45" s="43"/>
      <c r="NZ45" s="43"/>
      <c r="OA45" s="43"/>
      <c r="OB45" s="43"/>
      <c r="OC45" s="43"/>
      <c r="OD45" s="43"/>
      <c r="OE45" s="43"/>
      <c r="OF45" s="43"/>
      <c r="OG45" s="43"/>
      <c r="OH45" s="43"/>
      <c r="OI45" s="43"/>
      <c r="OJ45" s="43"/>
      <c r="OK45" s="43"/>
      <c r="ON45" s="43"/>
      <c r="OO45" s="43"/>
      <c r="OP45" s="43"/>
      <c r="OQ45" s="43"/>
      <c r="OR45" s="43"/>
      <c r="OS45" s="43"/>
      <c r="OT45" s="40"/>
      <c r="WS45" s="43"/>
      <c r="WT45" s="40"/>
      <c r="ADZ45" s="44"/>
      <c r="AEA45" s="44"/>
    </row>
    <row r="46" spans="2:807" s="34" customFormat="1">
      <c r="B46" s="33"/>
      <c r="C46" s="71"/>
      <c r="D46" s="44"/>
      <c r="E46" s="54"/>
      <c r="F46" s="54"/>
      <c r="G46" s="54"/>
      <c r="H46" s="5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54"/>
      <c r="HT46" s="54"/>
      <c r="HU46" s="7"/>
      <c r="HV46" s="7"/>
      <c r="HW46" s="7"/>
      <c r="HX46" s="7"/>
      <c r="HY46" s="7"/>
      <c r="HZ46" s="7"/>
      <c r="IA46" s="7"/>
      <c r="IB46" s="7"/>
      <c r="IC46" s="7"/>
      <c r="ID46" s="7"/>
      <c r="IE46" s="7"/>
      <c r="IF46" s="7"/>
      <c r="IG46" s="7"/>
      <c r="IH46" s="7"/>
      <c r="II46" s="7"/>
      <c r="IJ46" s="7"/>
      <c r="IK46" s="7"/>
      <c r="IL46" s="7"/>
      <c r="IM46" s="7"/>
      <c r="IN46" s="7"/>
      <c r="IO46" s="7"/>
      <c r="IP46" s="7"/>
      <c r="IQ46" s="7"/>
      <c r="IR46" s="7"/>
      <c r="IS46" s="7"/>
      <c r="IT46" s="7"/>
      <c r="IU46" s="7"/>
      <c r="IV46" s="7"/>
      <c r="IW46" s="7"/>
      <c r="IX46" s="7"/>
      <c r="IY46" s="7"/>
      <c r="IZ46" s="7"/>
      <c r="JA46" s="7"/>
      <c r="JB46" s="7"/>
      <c r="JC46" s="7"/>
      <c r="JD46" s="7"/>
      <c r="JE46" s="7"/>
      <c r="JF46" s="7"/>
      <c r="JG46" s="7"/>
      <c r="JH46" s="7"/>
      <c r="JI46" s="7"/>
      <c r="JJ46" s="7"/>
      <c r="JK46" s="7"/>
      <c r="JL46" s="7"/>
      <c r="JM46" s="7"/>
      <c r="JN46" s="7"/>
      <c r="JO46" s="7"/>
      <c r="JP46" s="7"/>
      <c r="JQ46" s="7"/>
      <c r="JR46" s="7"/>
      <c r="JS46" s="7"/>
      <c r="JT46" s="7"/>
      <c r="JU46" s="7"/>
      <c r="JV46" s="7"/>
      <c r="JW46" s="7"/>
      <c r="JX46" s="7"/>
      <c r="JY46" s="7"/>
      <c r="JZ46" s="7"/>
      <c r="KA46" s="7"/>
      <c r="KB46" s="7"/>
      <c r="KC46" s="44"/>
      <c r="KD46" s="44"/>
      <c r="KE46" s="44"/>
      <c r="KF46" s="44"/>
      <c r="KG46" s="44"/>
      <c r="KH46" s="44"/>
      <c r="KI46" s="44"/>
      <c r="KJ46" s="44"/>
      <c r="KK46" s="44"/>
      <c r="KL46" s="44"/>
      <c r="KM46" s="44"/>
      <c r="KN46" s="44"/>
      <c r="KO46" s="44"/>
      <c r="KP46" s="44"/>
      <c r="KQ46" s="44"/>
      <c r="KR46" s="44"/>
      <c r="KS46" s="44"/>
      <c r="KT46" s="44"/>
      <c r="NF46" s="43"/>
      <c r="NG46" s="43"/>
      <c r="NH46" s="43"/>
      <c r="NI46" s="43"/>
      <c r="NJ46" s="43"/>
      <c r="NK46" s="43"/>
      <c r="NL46" s="43"/>
      <c r="NM46" s="43"/>
      <c r="NN46" s="43"/>
      <c r="NO46" s="43"/>
      <c r="NP46" s="43"/>
      <c r="NQ46" s="43"/>
      <c r="NR46" s="43"/>
      <c r="NS46" s="43"/>
      <c r="NT46" s="43"/>
      <c r="NU46" s="43"/>
      <c r="NV46" s="43"/>
      <c r="NW46" s="43"/>
      <c r="NX46" s="43"/>
      <c r="NY46" s="43"/>
      <c r="NZ46" s="43"/>
      <c r="OA46" s="43"/>
      <c r="OB46" s="43"/>
      <c r="OC46" s="43"/>
      <c r="OD46" s="43"/>
      <c r="OE46" s="43"/>
      <c r="OF46" s="43"/>
      <c r="OG46" s="43"/>
      <c r="OH46" s="43"/>
      <c r="OI46" s="43"/>
      <c r="OJ46" s="43"/>
      <c r="OK46" s="43"/>
      <c r="ON46" s="43"/>
      <c r="OO46" s="43"/>
      <c r="OP46" s="43"/>
      <c r="OQ46" s="43"/>
      <c r="OR46" s="43"/>
      <c r="OS46" s="43"/>
      <c r="OT46" s="40"/>
      <c r="WS46" s="43"/>
      <c r="WT46" s="40"/>
      <c r="ADZ46" s="44"/>
      <c r="AEA46" s="44"/>
    </row>
    <row r="47" spans="2:807" s="34" customFormat="1">
      <c r="B47" s="33"/>
      <c r="C47" s="71"/>
      <c r="D47" s="44"/>
      <c r="E47" s="54"/>
      <c r="F47" s="54"/>
      <c r="G47" s="54"/>
      <c r="H47" s="5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54"/>
      <c r="HT47" s="54"/>
      <c r="HU47" s="7"/>
      <c r="HV47" s="7"/>
      <c r="HW47" s="7"/>
      <c r="HX47" s="7"/>
      <c r="HY47" s="7"/>
      <c r="HZ47" s="7"/>
      <c r="IA47" s="7"/>
      <c r="IB47" s="7"/>
      <c r="IC47" s="7"/>
      <c r="ID47" s="7"/>
      <c r="IE47" s="7"/>
      <c r="IF47" s="7"/>
      <c r="IG47" s="7"/>
      <c r="IH47" s="7"/>
      <c r="II47" s="7"/>
      <c r="IJ47" s="7"/>
      <c r="IK47" s="7"/>
      <c r="IL47" s="7"/>
      <c r="IM47" s="7"/>
      <c r="IN47" s="7"/>
      <c r="IO47" s="7"/>
      <c r="IP47" s="7"/>
      <c r="IQ47" s="7"/>
      <c r="IR47" s="7"/>
      <c r="IS47" s="7"/>
      <c r="IT47" s="7"/>
      <c r="IU47" s="7"/>
      <c r="IV47" s="7"/>
      <c r="IW47" s="7"/>
      <c r="IX47" s="7"/>
      <c r="IY47" s="7"/>
      <c r="IZ47" s="7"/>
      <c r="JA47" s="7"/>
      <c r="JB47" s="7"/>
      <c r="JC47" s="7"/>
      <c r="JD47" s="7"/>
      <c r="JE47" s="7"/>
      <c r="JF47" s="7"/>
      <c r="JG47" s="7"/>
      <c r="JH47" s="7"/>
      <c r="JI47" s="7"/>
      <c r="JJ47" s="7"/>
      <c r="JK47" s="7"/>
      <c r="JL47" s="7"/>
      <c r="JM47" s="7"/>
      <c r="JN47" s="7"/>
      <c r="JO47" s="7"/>
      <c r="JP47" s="7"/>
      <c r="JQ47" s="7"/>
      <c r="JR47" s="7"/>
      <c r="JS47" s="7"/>
      <c r="JT47" s="7"/>
      <c r="JU47" s="7"/>
      <c r="JV47" s="7"/>
      <c r="JW47" s="7"/>
      <c r="JX47" s="7"/>
      <c r="JY47" s="7"/>
      <c r="JZ47" s="7"/>
      <c r="KA47" s="7"/>
      <c r="KB47" s="7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NF47" s="43"/>
      <c r="NG47" s="43"/>
      <c r="NH47" s="43"/>
      <c r="NI47" s="43"/>
      <c r="NJ47" s="43"/>
      <c r="NK47" s="43"/>
      <c r="NL47" s="43"/>
      <c r="NM47" s="43"/>
      <c r="NN47" s="43"/>
      <c r="NO47" s="43"/>
      <c r="NP47" s="43"/>
      <c r="NQ47" s="43"/>
      <c r="NR47" s="43"/>
      <c r="NS47" s="43"/>
      <c r="NT47" s="43"/>
      <c r="NU47" s="43"/>
      <c r="NV47" s="43"/>
      <c r="NW47" s="43"/>
      <c r="NX47" s="43"/>
      <c r="NY47" s="43"/>
      <c r="NZ47" s="43"/>
      <c r="OA47" s="43"/>
      <c r="OB47" s="43"/>
      <c r="OC47" s="43"/>
      <c r="OD47" s="43"/>
      <c r="OE47" s="43"/>
      <c r="OF47" s="43"/>
      <c r="OG47" s="43"/>
      <c r="OH47" s="43"/>
      <c r="OI47" s="43"/>
      <c r="OJ47" s="43"/>
      <c r="OK47" s="43"/>
      <c r="ON47" s="43"/>
      <c r="OO47" s="43"/>
      <c r="OP47" s="43"/>
      <c r="OQ47" s="43"/>
      <c r="OR47" s="43"/>
      <c r="OS47" s="43"/>
      <c r="OT47" s="40"/>
      <c r="WS47" s="43"/>
      <c r="WT47" s="40"/>
      <c r="ADZ47" s="44"/>
      <c r="AEA47" s="44"/>
    </row>
    <row r="48" spans="2:807" s="34" customFormat="1">
      <c r="B48" s="33"/>
      <c r="C48" s="71"/>
      <c r="D48" s="44"/>
      <c r="E48" s="54"/>
      <c r="F48" s="54"/>
      <c r="G48" s="54"/>
      <c r="H48" s="5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54"/>
      <c r="HT48" s="54"/>
      <c r="HU48" s="7"/>
      <c r="HV48" s="7"/>
      <c r="HW48" s="7"/>
      <c r="HX48" s="7"/>
      <c r="HY48" s="7"/>
      <c r="HZ48" s="7"/>
      <c r="IA48" s="7"/>
      <c r="IB48" s="7"/>
      <c r="IC48" s="7"/>
      <c r="ID48" s="7"/>
      <c r="IE48" s="7"/>
      <c r="IF48" s="7"/>
      <c r="IG48" s="7"/>
      <c r="IH48" s="7"/>
      <c r="II48" s="7"/>
      <c r="IJ48" s="7"/>
      <c r="IK48" s="7"/>
      <c r="IL48" s="7"/>
      <c r="IM48" s="7"/>
      <c r="IN48" s="7"/>
      <c r="IO48" s="7"/>
      <c r="IP48" s="7"/>
      <c r="IQ48" s="7"/>
      <c r="IR48" s="7"/>
      <c r="IS48" s="7"/>
      <c r="IT48" s="7"/>
      <c r="IU48" s="7"/>
      <c r="IV48" s="7"/>
      <c r="IW48" s="7"/>
      <c r="IX48" s="7"/>
      <c r="IY48" s="7"/>
      <c r="IZ48" s="7"/>
      <c r="JA48" s="7"/>
      <c r="JB48" s="7"/>
      <c r="JC48" s="7"/>
      <c r="JD48" s="7"/>
      <c r="JE48" s="7"/>
      <c r="JF48" s="7"/>
      <c r="JG48" s="7"/>
      <c r="JH48" s="7"/>
      <c r="JI48" s="7"/>
      <c r="JJ48" s="7"/>
      <c r="JK48" s="7"/>
      <c r="JL48" s="7"/>
      <c r="JM48" s="7"/>
      <c r="JN48" s="7"/>
      <c r="JO48" s="7"/>
      <c r="JP48" s="7"/>
      <c r="JQ48" s="7"/>
      <c r="JR48" s="7"/>
      <c r="JS48" s="7"/>
      <c r="JT48" s="7"/>
      <c r="JU48" s="7"/>
      <c r="JV48" s="7"/>
      <c r="JW48" s="7"/>
      <c r="JX48" s="7"/>
      <c r="JY48" s="7"/>
      <c r="JZ48" s="7"/>
      <c r="KA48" s="7"/>
      <c r="KB48" s="7"/>
      <c r="KC48" s="44"/>
      <c r="KD48" s="44"/>
      <c r="KE48" s="44"/>
      <c r="KF48" s="44"/>
      <c r="KG48" s="44"/>
      <c r="KH48" s="44"/>
      <c r="KI48" s="44"/>
      <c r="KJ48" s="44"/>
      <c r="KK48" s="44"/>
      <c r="KL48" s="44"/>
      <c r="KM48" s="44"/>
      <c r="KN48" s="44"/>
      <c r="KO48" s="44"/>
      <c r="KP48" s="44"/>
      <c r="KQ48" s="44"/>
      <c r="KR48" s="44"/>
      <c r="KS48" s="44"/>
      <c r="KT48" s="44"/>
      <c r="NF48" s="43"/>
      <c r="NG48" s="43"/>
      <c r="NH48" s="43"/>
      <c r="NI48" s="43"/>
      <c r="NJ48" s="43"/>
      <c r="NK48" s="43"/>
      <c r="NL48" s="43"/>
      <c r="NM48" s="43"/>
      <c r="NN48" s="43"/>
      <c r="NO48" s="43"/>
      <c r="NP48" s="43"/>
      <c r="NQ48" s="43"/>
      <c r="NR48" s="43"/>
      <c r="NS48" s="43"/>
      <c r="NT48" s="43"/>
      <c r="NU48" s="43"/>
      <c r="NV48" s="43"/>
      <c r="NW48" s="43"/>
      <c r="NX48" s="43"/>
      <c r="NY48" s="43"/>
      <c r="NZ48" s="43"/>
      <c r="OA48" s="43"/>
      <c r="OB48" s="43"/>
      <c r="OC48" s="43"/>
      <c r="OD48" s="43"/>
      <c r="OE48" s="43"/>
      <c r="OF48" s="43"/>
      <c r="OG48" s="43"/>
      <c r="OH48" s="43"/>
      <c r="OI48" s="43"/>
      <c r="OJ48" s="43"/>
      <c r="OK48" s="43"/>
      <c r="ON48" s="43"/>
      <c r="OO48" s="43"/>
      <c r="OP48" s="43"/>
      <c r="OQ48" s="43"/>
      <c r="OR48" s="43"/>
      <c r="OS48" s="43"/>
      <c r="OT48" s="40"/>
      <c r="WS48" s="43"/>
      <c r="WT48" s="40"/>
      <c r="ADZ48" s="44"/>
      <c r="AEA48" s="44"/>
    </row>
    <row r="49" spans="2:810" s="34" customFormat="1">
      <c r="B49" s="33"/>
      <c r="C49" s="71"/>
      <c r="D49" s="44"/>
      <c r="E49" s="54"/>
      <c r="F49" s="54"/>
      <c r="G49" s="54"/>
      <c r="H49" s="5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54"/>
      <c r="HT49" s="54"/>
      <c r="HU49" s="7"/>
      <c r="HV49" s="7"/>
      <c r="HW49" s="7"/>
      <c r="HX49" s="7"/>
      <c r="HY49" s="7"/>
      <c r="HZ49" s="7"/>
      <c r="IA49" s="7"/>
      <c r="IB49" s="7"/>
      <c r="IC49" s="7"/>
      <c r="ID49" s="7"/>
      <c r="IE49" s="7"/>
      <c r="IF49" s="7"/>
      <c r="IG49" s="7"/>
      <c r="IH49" s="7"/>
      <c r="II49" s="7"/>
      <c r="IJ49" s="7"/>
      <c r="IK49" s="7"/>
      <c r="IL49" s="7"/>
      <c r="IM49" s="7"/>
      <c r="IN49" s="7"/>
      <c r="IO49" s="7"/>
      <c r="IP49" s="7"/>
      <c r="IQ49" s="7"/>
      <c r="IR49" s="7"/>
      <c r="IS49" s="7"/>
      <c r="IT49" s="7"/>
      <c r="IU49" s="7"/>
      <c r="IV49" s="7"/>
      <c r="IW49" s="7"/>
      <c r="IX49" s="7"/>
      <c r="IY49" s="7"/>
      <c r="IZ49" s="7"/>
      <c r="JA49" s="7"/>
      <c r="JB49" s="7"/>
      <c r="JC49" s="7"/>
      <c r="JD49" s="7"/>
      <c r="JE49" s="7"/>
      <c r="JF49" s="7"/>
      <c r="JG49" s="7"/>
      <c r="JH49" s="7"/>
      <c r="JI49" s="7"/>
      <c r="JJ49" s="7"/>
      <c r="JK49" s="7"/>
      <c r="JL49" s="7"/>
      <c r="JM49" s="7"/>
      <c r="JN49" s="7"/>
      <c r="JO49" s="7"/>
      <c r="JP49" s="7"/>
      <c r="JQ49" s="7"/>
      <c r="JR49" s="7"/>
      <c r="JS49" s="7"/>
      <c r="JT49" s="7"/>
      <c r="JU49" s="7"/>
      <c r="JV49" s="7"/>
      <c r="JW49" s="7"/>
      <c r="JX49" s="7"/>
      <c r="JY49" s="7"/>
      <c r="JZ49" s="7"/>
      <c r="KA49" s="7"/>
      <c r="KB49" s="7"/>
      <c r="KC49" s="44"/>
      <c r="KD49" s="44"/>
      <c r="KE49" s="44"/>
      <c r="KF49" s="44"/>
      <c r="KG49" s="44"/>
      <c r="KH49" s="44"/>
      <c r="KI49" s="44"/>
      <c r="KJ49" s="44"/>
      <c r="KK49" s="44"/>
      <c r="KL49" s="44"/>
      <c r="KM49" s="44"/>
      <c r="KN49" s="44"/>
      <c r="KO49" s="44"/>
      <c r="KP49" s="44"/>
      <c r="KQ49" s="44"/>
      <c r="KR49" s="44"/>
      <c r="KS49" s="44"/>
      <c r="KT49" s="44"/>
      <c r="NF49" s="43"/>
      <c r="NG49" s="43"/>
      <c r="NH49" s="43"/>
      <c r="NI49" s="43"/>
      <c r="NJ49" s="43"/>
      <c r="NK49" s="43"/>
      <c r="NL49" s="43"/>
      <c r="NM49" s="43"/>
      <c r="NN49" s="43"/>
      <c r="NO49" s="43"/>
      <c r="NP49" s="43"/>
      <c r="NQ49" s="43"/>
      <c r="NR49" s="43"/>
      <c r="NS49" s="43"/>
      <c r="NT49" s="43"/>
      <c r="NU49" s="43"/>
      <c r="NV49" s="43"/>
      <c r="NW49" s="43"/>
      <c r="NX49" s="43"/>
      <c r="NY49" s="43"/>
      <c r="NZ49" s="43"/>
      <c r="OA49" s="43"/>
      <c r="OB49" s="43"/>
      <c r="OC49" s="43"/>
      <c r="OD49" s="43"/>
      <c r="OE49" s="43"/>
      <c r="OF49" s="43"/>
      <c r="OG49" s="43"/>
      <c r="OH49" s="43"/>
      <c r="OI49" s="43"/>
      <c r="OJ49" s="43"/>
      <c r="OK49" s="43"/>
      <c r="ON49" s="43"/>
      <c r="OO49" s="43"/>
      <c r="OP49" s="43"/>
      <c r="OQ49" s="43"/>
      <c r="OR49" s="43"/>
      <c r="OS49" s="43"/>
      <c r="OT49" s="40"/>
      <c r="WS49" s="43"/>
      <c r="WT49" s="40"/>
      <c r="ADZ49" s="44"/>
      <c r="AEA49" s="44"/>
    </row>
    <row r="50" spans="2:810" s="34" customFormat="1">
      <c r="B50" s="33"/>
      <c r="C50" s="44"/>
      <c r="D50" s="44"/>
      <c r="E50" s="44"/>
      <c r="F50" s="71"/>
      <c r="G50" s="44"/>
      <c r="H50" s="54"/>
      <c r="I50" s="54"/>
      <c r="J50" s="54"/>
      <c r="K50" s="5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54"/>
      <c r="HW50" s="54"/>
      <c r="HX50" s="7"/>
      <c r="HY50" s="7"/>
      <c r="HZ50" s="7"/>
      <c r="IA50" s="7"/>
      <c r="IB50" s="7"/>
      <c r="IC50" s="7"/>
      <c r="ID50" s="7"/>
      <c r="IE50" s="7"/>
      <c r="IF50" s="7"/>
      <c r="IG50" s="7"/>
      <c r="IH50" s="7"/>
      <c r="II50" s="7"/>
      <c r="IJ50" s="7"/>
      <c r="IK50" s="7"/>
      <c r="IL50" s="7"/>
      <c r="IM50" s="7"/>
      <c r="IN50" s="7"/>
      <c r="IO50" s="7"/>
      <c r="IP50" s="7"/>
      <c r="IQ50" s="7"/>
      <c r="IR50" s="7"/>
      <c r="IS50" s="7"/>
      <c r="IT50" s="7"/>
      <c r="IU50" s="7"/>
      <c r="IV50" s="7"/>
      <c r="IW50" s="7"/>
      <c r="IX50" s="7"/>
      <c r="IY50" s="7"/>
      <c r="IZ50" s="7"/>
      <c r="JA50" s="7"/>
      <c r="JB50" s="7"/>
      <c r="JC50" s="7"/>
      <c r="JD50" s="7"/>
      <c r="JE50" s="7"/>
      <c r="JF50" s="7"/>
      <c r="JG50" s="7"/>
      <c r="JH50" s="7"/>
      <c r="JI50" s="7"/>
      <c r="JJ50" s="7"/>
      <c r="JK50" s="7"/>
      <c r="JL50" s="7"/>
      <c r="JM50" s="7"/>
      <c r="JN50" s="7"/>
      <c r="JO50" s="7"/>
      <c r="JP50" s="7"/>
      <c r="JQ50" s="7"/>
      <c r="JR50" s="7"/>
      <c r="JS50" s="7"/>
      <c r="JT50" s="7"/>
      <c r="JU50" s="7"/>
      <c r="JV50" s="7"/>
      <c r="JW50" s="7"/>
      <c r="JX50" s="7"/>
      <c r="JY50" s="7"/>
      <c r="JZ50" s="7"/>
      <c r="KA50" s="7"/>
      <c r="KB50" s="7"/>
      <c r="KC50" s="7"/>
      <c r="KD50" s="7"/>
      <c r="KE50" s="7"/>
      <c r="KF50" s="44"/>
      <c r="KG50" s="44"/>
      <c r="KH50" s="44"/>
      <c r="KI50" s="44"/>
      <c r="KJ50" s="44"/>
      <c r="KK50" s="44"/>
      <c r="KL50" s="44"/>
      <c r="KM50" s="44"/>
      <c r="KN50" s="44"/>
      <c r="KO50" s="44"/>
      <c r="KP50" s="44"/>
      <c r="KQ50" s="44"/>
      <c r="KR50" s="44"/>
      <c r="KS50" s="44"/>
      <c r="KT50" s="44"/>
      <c r="KU50" s="44"/>
      <c r="KV50" s="44"/>
      <c r="KW50" s="44"/>
      <c r="NI50" s="43"/>
      <c r="NJ50" s="43"/>
      <c r="NK50" s="43"/>
      <c r="NL50" s="43"/>
      <c r="NM50" s="43"/>
      <c r="NN50" s="43"/>
      <c r="NO50" s="43"/>
      <c r="NP50" s="43"/>
      <c r="NQ50" s="43"/>
      <c r="NR50" s="43"/>
      <c r="NS50" s="43"/>
      <c r="NT50" s="43"/>
      <c r="NU50" s="43"/>
      <c r="NV50" s="43"/>
      <c r="NW50" s="43"/>
      <c r="NX50" s="43"/>
      <c r="NY50" s="43"/>
      <c r="NZ50" s="43"/>
      <c r="OA50" s="43"/>
      <c r="OB50" s="43"/>
      <c r="OC50" s="43"/>
      <c r="OD50" s="43"/>
      <c r="OE50" s="43"/>
      <c r="OF50" s="43"/>
      <c r="OG50" s="43"/>
      <c r="OH50" s="43"/>
      <c r="OI50" s="43"/>
      <c r="OJ50" s="43"/>
      <c r="OK50" s="43"/>
      <c r="OL50" s="43"/>
      <c r="OM50" s="43"/>
      <c r="ON50" s="43"/>
      <c r="OQ50" s="43"/>
      <c r="OR50" s="43"/>
      <c r="OS50" s="43"/>
      <c r="OT50" s="43"/>
      <c r="OU50" s="43"/>
      <c r="OV50" s="43"/>
      <c r="OW50" s="40"/>
      <c r="WV50" s="43"/>
      <c r="WW50" s="40"/>
      <c r="AEC50" s="44"/>
      <c r="AED50" s="44"/>
    </row>
    <row r="51" spans="2:810" s="34" customFormat="1">
      <c r="B51" s="33"/>
      <c r="C51" s="44"/>
      <c r="D51" s="44"/>
      <c r="E51" s="44"/>
      <c r="F51" s="71"/>
      <c r="G51" s="44"/>
      <c r="H51" s="54"/>
      <c r="I51" s="54"/>
      <c r="J51" s="54"/>
      <c r="K51" s="5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54"/>
      <c r="HW51" s="54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44"/>
      <c r="KG51" s="44"/>
      <c r="KH51" s="44"/>
      <c r="KI51" s="44"/>
      <c r="KJ51" s="44"/>
      <c r="KK51" s="44"/>
      <c r="KL51" s="44"/>
      <c r="KM51" s="44"/>
      <c r="KN51" s="44"/>
      <c r="KO51" s="44"/>
      <c r="KP51" s="44"/>
      <c r="KQ51" s="44"/>
      <c r="KR51" s="44"/>
      <c r="KS51" s="44"/>
      <c r="KT51" s="44"/>
      <c r="KU51" s="44"/>
      <c r="KV51" s="44"/>
      <c r="KW51" s="44"/>
      <c r="NI51" s="43"/>
      <c r="NJ51" s="43"/>
      <c r="NK51" s="43"/>
      <c r="NL51" s="43"/>
      <c r="NM51" s="43"/>
      <c r="NN51" s="43"/>
      <c r="NO51" s="43"/>
      <c r="NP51" s="43"/>
      <c r="NQ51" s="43"/>
      <c r="NR51" s="43"/>
      <c r="NS51" s="43"/>
      <c r="NT51" s="43"/>
      <c r="NU51" s="43"/>
      <c r="NV51" s="43"/>
      <c r="NW51" s="43"/>
      <c r="NX51" s="43"/>
      <c r="NY51" s="43"/>
      <c r="NZ51" s="43"/>
      <c r="OA51" s="43"/>
      <c r="OB51" s="43"/>
      <c r="OC51" s="43"/>
      <c r="OD51" s="43"/>
      <c r="OE51" s="43"/>
      <c r="OF51" s="43"/>
      <c r="OG51" s="43"/>
      <c r="OH51" s="43"/>
      <c r="OI51" s="43"/>
      <c r="OJ51" s="43"/>
      <c r="OK51" s="43"/>
      <c r="OL51" s="43"/>
      <c r="OM51" s="43"/>
      <c r="ON51" s="43"/>
      <c r="OQ51" s="43"/>
      <c r="OR51" s="43"/>
      <c r="OS51" s="43"/>
      <c r="OT51" s="43"/>
      <c r="OU51" s="43"/>
      <c r="OV51" s="43"/>
      <c r="OW51" s="40"/>
      <c r="WV51" s="43"/>
      <c r="WW51" s="40"/>
      <c r="AEC51" s="44"/>
      <c r="AED51" s="44"/>
    </row>
    <row r="52" spans="2:810" s="34" customFormat="1">
      <c r="B52" s="33"/>
      <c r="C52" s="44"/>
      <c r="D52" s="44"/>
      <c r="E52" s="44"/>
      <c r="F52" s="71"/>
      <c r="G52" s="44"/>
      <c r="H52" s="54"/>
      <c r="I52" s="54"/>
      <c r="J52" s="54"/>
      <c r="K52" s="5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54"/>
      <c r="HW52" s="54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44"/>
      <c r="KG52" s="44"/>
      <c r="KH52" s="44"/>
      <c r="KI52" s="44"/>
      <c r="KJ52" s="44"/>
      <c r="KK52" s="44"/>
      <c r="KL52" s="44"/>
      <c r="KM52" s="44"/>
      <c r="KN52" s="44"/>
      <c r="KO52" s="44"/>
      <c r="KP52" s="44"/>
      <c r="KQ52" s="44"/>
      <c r="KR52" s="44"/>
      <c r="KS52" s="44"/>
      <c r="KT52" s="44"/>
      <c r="KU52" s="44"/>
      <c r="KV52" s="44"/>
      <c r="KW52" s="44"/>
      <c r="NI52" s="43"/>
      <c r="NJ52" s="43"/>
      <c r="NK52" s="43"/>
      <c r="NL52" s="43"/>
      <c r="NM52" s="43"/>
      <c r="NN52" s="43"/>
      <c r="NO52" s="43"/>
      <c r="NP52" s="43"/>
      <c r="NQ52" s="43"/>
      <c r="NR52" s="43"/>
      <c r="NS52" s="43"/>
      <c r="NT52" s="43"/>
      <c r="NU52" s="43"/>
      <c r="NV52" s="43"/>
      <c r="NW52" s="43"/>
      <c r="NX52" s="43"/>
      <c r="NY52" s="43"/>
      <c r="NZ52" s="43"/>
      <c r="OA52" s="43"/>
      <c r="OB52" s="43"/>
      <c r="OC52" s="43"/>
      <c r="OD52" s="43"/>
      <c r="OE52" s="43"/>
      <c r="OF52" s="43"/>
      <c r="OG52" s="43"/>
      <c r="OH52" s="43"/>
      <c r="OI52" s="43"/>
      <c r="OJ52" s="43"/>
      <c r="OK52" s="43"/>
      <c r="OL52" s="43"/>
      <c r="OM52" s="43"/>
      <c r="ON52" s="43"/>
      <c r="OQ52" s="43"/>
      <c r="OR52" s="43"/>
      <c r="OS52" s="43"/>
      <c r="OT52" s="43"/>
      <c r="OU52" s="43"/>
      <c r="OV52" s="43"/>
      <c r="OW52" s="40"/>
      <c r="WV52" s="43"/>
      <c r="WW52" s="40"/>
      <c r="AEC52" s="44"/>
      <c r="AED52" s="44"/>
    </row>
    <row r="53" spans="2:810" s="34" customFormat="1">
      <c r="B53" s="33"/>
      <c r="C53" s="44"/>
      <c r="D53" s="44"/>
      <c r="E53" s="44"/>
      <c r="F53" s="71"/>
      <c r="G53" s="44"/>
      <c r="H53" s="54"/>
      <c r="I53" s="54"/>
      <c r="J53" s="54"/>
      <c r="K53" s="5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54"/>
      <c r="HW53" s="54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44"/>
      <c r="KG53" s="44"/>
      <c r="KH53" s="44"/>
      <c r="KI53" s="44"/>
      <c r="KJ53" s="44"/>
      <c r="KK53" s="44"/>
      <c r="KL53" s="44"/>
      <c r="KM53" s="44"/>
      <c r="KN53" s="44"/>
      <c r="KO53" s="44"/>
      <c r="KP53" s="44"/>
      <c r="KQ53" s="44"/>
      <c r="KR53" s="44"/>
      <c r="KS53" s="44"/>
      <c r="KT53" s="44"/>
      <c r="KU53" s="44"/>
      <c r="KV53" s="44"/>
      <c r="KW53" s="44"/>
      <c r="NI53" s="43"/>
      <c r="NJ53" s="43"/>
      <c r="NK53" s="43"/>
      <c r="NL53" s="43"/>
      <c r="NM53" s="43"/>
      <c r="NN53" s="43"/>
      <c r="NO53" s="43"/>
      <c r="NP53" s="43"/>
      <c r="NQ53" s="43"/>
      <c r="NR53" s="43"/>
      <c r="NS53" s="43"/>
      <c r="NT53" s="43"/>
      <c r="NU53" s="43"/>
      <c r="NV53" s="43"/>
      <c r="NW53" s="43"/>
      <c r="NX53" s="43"/>
      <c r="NY53" s="43"/>
      <c r="NZ53" s="43"/>
      <c r="OA53" s="43"/>
      <c r="OB53" s="43"/>
      <c r="OC53" s="43"/>
      <c r="OD53" s="43"/>
      <c r="OE53" s="43"/>
      <c r="OF53" s="43"/>
      <c r="OG53" s="43"/>
      <c r="OH53" s="43"/>
      <c r="OI53" s="43"/>
      <c r="OJ53" s="43"/>
      <c r="OK53" s="43"/>
      <c r="OL53" s="43"/>
      <c r="OM53" s="43"/>
      <c r="ON53" s="43"/>
      <c r="OQ53" s="43"/>
      <c r="OR53" s="43"/>
      <c r="OS53" s="43"/>
      <c r="OT53" s="43"/>
      <c r="OU53" s="43"/>
      <c r="OV53" s="43"/>
      <c r="OW53" s="40"/>
      <c r="WV53" s="43"/>
      <c r="WW53" s="40"/>
      <c r="AEC53" s="44"/>
      <c r="AED53" s="44"/>
    </row>
    <row r="54" spans="2:810" s="34" customFormat="1">
      <c r="B54" s="33"/>
      <c r="C54" s="44"/>
      <c r="D54" s="44"/>
      <c r="E54" s="44"/>
      <c r="F54" s="71"/>
      <c r="G54" s="44"/>
      <c r="H54" s="54"/>
      <c r="I54" s="54"/>
      <c r="J54" s="54"/>
      <c r="K54" s="5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54"/>
      <c r="HW54" s="54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44"/>
      <c r="KG54" s="44"/>
      <c r="KH54" s="44"/>
      <c r="KI54" s="44"/>
      <c r="KJ54" s="44"/>
      <c r="KK54" s="44"/>
      <c r="KL54" s="44"/>
      <c r="KM54" s="44"/>
      <c r="KN54" s="44"/>
      <c r="KO54" s="44"/>
      <c r="KP54" s="44"/>
      <c r="KQ54" s="44"/>
      <c r="KR54" s="44"/>
      <c r="KS54" s="44"/>
      <c r="KT54" s="44"/>
      <c r="KU54" s="44"/>
      <c r="KV54" s="44"/>
      <c r="KW54" s="44"/>
      <c r="NI54" s="43"/>
      <c r="NJ54" s="43"/>
      <c r="NK54" s="43"/>
      <c r="NL54" s="43"/>
      <c r="NM54" s="43"/>
      <c r="NN54" s="43"/>
      <c r="NO54" s="43"/>
      <c r="NP54" s="43"/>
      <c r="NQ54" s="43"/>
      <c r="NR54" s="43"/>
      <c r="NS54" s="43"/>
      <c r="NT54" s="43"/>
      <c r="NU54" s="43"/>
      <c r="NV54" s="43"/>
      <c r="NW54" s="43"/>
      <c r="NX54" s="43"/>
      <c r="NY54" s="43"/>
      <c r="NZ54" s="43"/>
      <c r="OA54" s="43"/>
      <c r="OB54" s="43"/>
      <c r="OC54" s="43"/>
      <c r="OD54" s="43"/>
      <c r="OE54" s="43"/>
      <c r="OF54" s="43"/>
      <c r="OG54" s="43"/>
      <c r="OH54" s="43"/>
      <c r="OI54" s="43"/>
      <c r="OJ54" s="43"/>
      <c r="OK54" s="43"/>
      <c r="OL54" s="43"/>
      <c r="OM54" s="43"/>
      <c r="ON54" s="43"/>
      <c r="OQ54" s="43"/>
      <c r="OR54" s="43"/>
      <c r="OS54" s="43"/>
      <c r="OT54" s="43"/>
      <c r="OU54" s="43"/>
      <c r="OV54" s="43"/>
      <c r="OW54" s="40"/>
      <c r="WV54" s="43"/>
      <c r="WW54" s="40"/>
      <c r="AEC54" s="44"/>
      <c r="AED54" s="44"/>
    </row>
    <row r="55" spans="2:810" s="34" customFormat="1">
      <c r="B55" s="33"/>
      <c r="C55" s="44"/>
      <c r="D55" s="44"/>
      <c r="E55" s="44"/>
      <c r="F55" s="71"/>
      <c r="G55" s="44"/>
      <c r="H55" s="54"/>
      <c r="I55" s="54"/>
      <c r="J55" s="54"/>
      <c r="K55" s="5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54"/>
      <c r="HW55" s="54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44"/>
      <c r="KG55" s="44"/>
      <c r="KH55" s="44"/>
      <c r="KI55" s="44"/>
      <c r="KJ55" s="44"/>
      <c r="KK55" s="44"/>
      <c r="KL55" s="44"/>
      <c r="KM55" s="44"/>
      <c r="KN55" s="44"/>
      <c r="KO55" s="44"/>
      <c r="KP55" s="44"/>
      <c r="KQ55" s="44"/>
      <c r="KR55" s="44"/>
      <c r="KS55" s="44"/>
      <c r="KT55" s="44"/>
      <c r="KU55" s="44"/>
      <c r="KV55" s="44"/>
      <c r="KW55" s="44"/>
      <c r="NI55" s="43"/>
      <c r="NJ55" s="43"/>
      <c r="NK55" s="43"/>
      <c r="NL55" s="43"/>
      <c r="NM55" s="43"/>
      <c r="NN55" s="43"/>
      <c r="NO55" s="43"/>
      <c r="NP55" s="43"/>
      <c r="NQ55" s="43"/>
      <c r="NR55" s="43"/>
      <c r="NS55" s="43"/>
      <c r="NT55" s="43"/>
      <c r="NU55" s="43"/>
      <c r="NV55" s="43"/>
      <c r="NW55" s="43"/>
      <c r="NX55" s="43"/>
      <c r="NY55" s="43"/>
      <c r="NZ55" s="43"/>
      <c r="OA55" s="43"/>
      <c r="OB55" s="43"/>
      <c r="OC55" s="43"/>
      <c r="OD55" s="43"/>
      <c r="OE55" s="43"/>
      <c r="OF55" s="43"/>
      <c r="OG55" s="43"/>
      <c r="OH55" s="43"/>
      <c r="OI55" s="43"/>
      <c r="OJ55" s="43"/>
      <c r="OK55" s="43"/>
      <c r="OL55" s="43"/>
      <c r="OM55" s="43"/>
      <c r="ON55" s="43"/>
      <c r="OQ55" s="43"/>
      <c r="OR55" s="43"/>
      <c r="OS55" s="43"/>
      <c r="OT55" s="43"/>
      <c r="OU55" s="43"/>
      <c r="OV55" s="43"/>
      <c r="OW55" s="40"/>
      <c r="WV55" s="43"/>
      <c r="WW55" s="40"/>
      <c r="AEC55" s="44"/>
      <c r="AED55" s="44"/>
    </row>
    <row r="56" spans="2:810" s="34" customFormat="1">
      <c r="B56" s="33"/>
      <c r="C56" s="44"/>
      <c r="D56" s="44"/>
      <c r="E56" s="44"/>
      <c r="F56" s="71"/>
      <c r="G56" s="44"/>
      <c r="H56" s="54"/>
      <c r="I56" s="54"/>
      <c r="J56" s="54"/>
      <c r="K56" s="5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54"/>
      <c r="HW56" s="54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44"/>
      <c r="KG56" s="44"/>
      <c r="KH56" s="44"/>
      <c r="KI56" s="44"/>
      <c r="KJ56" s="44"/>
      <c r="KK56" s="44"/>
      <c r="KL56" s="44"/>
      <c r="KM56" s="44"/>
      <c r="KN56" s="44"/>
      <c r="KO56" s="44"/>
      <c r="KP56" s="44"/>
      <c r="KQ56" s="44"/>
      <c r="KR56" s="44"/>
      <c r="KS56" s="44"/>
      <c r="KT56" s="44"/>
      <c r="KU56" s="44"/>
      <c r="KV56" s="44"/>
      <c r="KW56" s="44"/>
      <c r="NI56" s="43"/>
      <c r="NJ56" s="43"/>
      <c r="NK56" s="43"/>
      <c r="NL56" s="43"/>
      <c r="NM56" s="43"/>
      <c r="NN56" s="43"/>
      <c r="NO56" s="43"/>
      <c r="NP56" s="43"/>
      <c r="NQ56" s="43"/>
      <c r="NR56" s="43"/>
      <c r="NS56" s="43"/>
      <c r="NT56" s="43"/>
      <c r="NU56" s="43"/>
      <c r="NV56" s="43"/>
      <c r="NW56" s="43"/>
      <c r="NX56" s="43"/>
      <c r="NY56" s="43"/>
      <c r="NZ56" s="43"/>
      <c r="OA56" s="43"/>
      <c r="OB56" s="43"/>
      <c r="OC56" s="43"/>
      <c r="OD56" s="43"/>
      <c r="OE56" s="43"/>
      <c r="OF56" s="43"/>
      <c r="OG56" s="43"/>
      <c r="OH56" s="43"/>
      <c r="OI56" s="43"/>
      <c r="OJ56" s="43"/>
      <c r="OK56" s="43"/>
      <c r="OL56" s="43"/>
      <c r="OM56" s="43"/>
      <c r="ON56" s="43"/>
      <c r="OQ56" s="43"/>
      <c r="OR56" s="43"/>
      <c r="OS56" s="43"/>
      <c r="OT56" s="43"/>
      <c r="OU56" s="43"/>
      <c r="OV56" s="43"/>
      <c r="OW56" s="40"/>
      <c r="WV56" s="43"/>
      <c r="WW56" s="40"/>
      <c r="AEC56" s="44"/>
      <c r="AED56" s="44"/>
    </row>
    <row r="57" spans="2:810" s="34" customFormat="1">
      <c r="B57" s="33"/>
      <c r="C57" s="44"/>
      <c r="D57" s="44"/>
      <c r="E57" s="44"/>
      <c r="F57" s="71"/>
      <c r="G57" s="44"/>
      <c r="H57" s="54"/>
      <c r="I57" s="54"/>
      <c r="J57" s="54"/>
      <c r="K57" s="5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54"/>
      <c r="HW57" s="54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44"/>
      <c r="KG57" s="44"/>
      <c r="KH57" s="44"/>
      <c r="KI57" s="44"/>
      <c r="KJ57" s="44"/>
      <c r="KK57" s="44"/>
      <c r="KL57" s="44"/>
      <c r="KM57" s="44"/>
      <c r="KN57" s="44"/>
      <c r="KO57" s="44"/>
      <c r="KP57" s="44"/>
      <c r="KQ57" s="44"/>
      <c r="KR57" s="44"/>
      <c r="KS57" s="44"/>
      <c r="KT57" s="44"/>
      <c r="KU57" s="44"/>
      <c r="KV57" s="44"/>
      <c r="KW57" s="44"/>
      <c r="NI57" s="43"/>
      <c r="NJ57" s="43"/>
      <c r="NK57" s="43"/>
      <c r="NL57" s="43"/>
      <c r="NM57" s="43"/>
      <c r="NN57" s="43"/>
      <c r="NO57" s="43"/>
      <c r="NP57" s="43"/>
      <c r="NQ57" s="43"/>
      <c r="NR57" s="43"/>
      <c r="NS57" s="43"/>
      <c r="NT57" s="43"/>
      <c r="NU57" s="43"/>
      <c r="NV57" s="43"/>
      <c r="NW57" s="43"/>
      <c r="NX57" s="43"/>
      <c r="NY57" s="43"/>
      <c r="NZ57" s="43"/>
      <c r="OA57" s="43"/>
      <c r="OB57" s="43"/>
      <c r="OC57" s="43"/>
      <c r="OD57" s="43"/>
      <c r="OE57" s="43"/>
      <c r="OF57" s="43"/>
      <c r="OG57" s="43"/>
      <c r="OH57" s="43"/>
      <c r="OI57" s="43"/>
      <c r="OJ57" s="43"/>
      <c r="OK57" s="43"/>
      <c r="OL57" s="43"/>
      <c r="OM57" s="43"/>
      <c r="ON57" s="43"/>
      <c r="OQ57" s="43"/>
      <c r="OR57" s="43"/>
      <c r="OS57" s="43"/>
      <c r="OT57" s="43"/>
      <c r="OU57" s="43"/>
      <c r="OV57" s="43"/>
      <c r="OW57" s="40"/>
      <c r="WV57" s="43"/>
      <c r="WW57" s="40"/>
      <c r="AEC57" s="44"/>
      <c r="AED57" s="44"/>
    </row>
    <row r="58" spans="2:810" s="34" customFormat="1">
      <c r="B58" s="33"/>
      <c r="C58" s="44"/>
      <c r="D58" s="71"/>
      <c r="E58" s="44"/>
      <c r="F58" s="54"/>
      <c r="G58" s="5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44"/>
      <c r="HQ58" s="44"/>
      <c r="HR58" s="44"/>
      <c r="HS58" s="44"/>
      <c r="HT58" s="44"/>
      <c r="HU58" s="44"/>
      <c r="HV58" s="44"/>
      <c r="HW58" s="44"/>
      <c r="HX58" s="44"/>
      <c r="HY58" s="44"/>
      <c r="HZ58" s="44"/>
      <c r="IA58" s="44"/>
      <c r="IB58" s="44"/>
      <c r="IC58" s="44"/>
      <c r="ID58" s="44"/>
      <c r="IE58" s="44"/>
      <c r="IF58" s="44"/>
      <c r="IG58" s="44"/>
      <c r="KS58" s="43"/>
      <c r="KT58" s="43"/>
      <c r="KU58" s="43"/>
      <c r="KV58" s="43"/>
      <c r="KW58" s="43"/>
      <c r="KX58" s="43"/>
      <c r="KY58" s="43"/>
      <c r="KZ58" s="43"/>
      <c r="LA58" s="43"/>
      <c r="LB58" s="43"/>
      <c r="LC58" s="43"/>
      <c r="LD58" s="43"/>
      <c r="LE58" s="43"/>
      <c r="LF58" s="43"/>
      <c r="LG58" s="43"/>
      <c r="LH58" s="43"/>
      <c r="LI58" s="43"/>
      <c r="LJ58" s="43"/>
      <c r="LK58" s="43"/>
      <c r="LL58" s="43"/>
      <c r="LM58" s="43"/>
      <c r="LN58" s="43"/>
      <c r="LO58" s="43"/>
      <c r="LP58" s="43"/>
      <c r="LQ58" s="43"/>
      <c r="LR58" s="43"/>
      <c r="LS58" s="43"/>
      <c r="LT58" s="43"/>
      <c r="LU58" s="43"/>
      <c r="LV58" s="43"/>
      <c r="LW58" s="43"/>
      <c r="LX58" s="43"/>
      <c r="MA58" s="43"/>
      <c r="MB58" s="43"/>
      <c r="MC58" s="43"/>
      <c r="MD58" s="43"/>
      <c r="ME58" s="43"/>
      <c r="MF58" s="43"/>
      <c r="MG58" s="40"/>
      <c r="UF58" s="43"/>
      <c r="UG58" s="40"/>
      <c r="ABM58" s="44"/>
      <c r="ABN58" s="44"/>
    </row>
    <row r="59" spans="2:810" s="34" customFormat="1">
      <c r="B59" s="33"/>
      <c r="C59" s="44"/>
      <c r="D59" s="71"/>
      <c r="E59" s="44"/>
      <c r="F59" s="54"/>
      <c r="G59" s="5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44"/>
      <c r="HQ59" s="44"/>
      <c r="HR59" s="44"/>
      <c r="HS59" s="44"/>
      <c r="HT59" s="44"/>
      <c r="HU59" s="44"/>
      <c r="HV59" s="44"/>
      <c r="HW59" s="44"/>
      <c r="HX59" s="44"/>
      <c r="HY59" s="44"/>
      <c r="HZ59" s="44"/>
      <c r="IA59" s="44"/>
      <c r="IB59" s="44"/>
      <c r="IC59" s="44"/>
      <c r="ID59" s="44"/>
      <c r="IE59" s="44"/>
      <c r="IF59" s="44"/>
      <c r="IG59" s="44"/>
      <c r="KS59" s="43"/>
      <c r="KT59" s="43"/>
      <c r="KU59" s="43"/>
      <c r="KV59" s="43"/>
      <c r="KW59" s="43"/>
      <c r="KX59" s="43"/>
      <c r="KY59" s="43"/>
      <c r="KZ59" s="43"/>
      <c r="LA59" s="43"/>
      <c r="LB59" s="43"/>
      <c r="LC59" s="43"/>
      <c r="LD59" s="43"/>
      <c r="LE59" s="43"/>
      <c r="LF59" s="43"/>
      <c r="LG59" s="43"/>
      <c r="LH59" s="43"/>
      <c r="LI59" s="43"/>
      <c r="LJ59" s="43"/>
      <c r="LK59" s="43"/>
      <c r="LL59" s="43"/>
      <c r="LM59" s="43"/>
      <c r="LN59" s="43"/>
      <c r="LO59" s="43"/>
      <c r="LP59" s="43"/>
      <c r="LQ59" s="43"/>
      <c r="LR59" s="43"/>
      <c r="LS59" s="43"/>
      <c r="LT59" s="43"/>
      <c r="LU59" s="43"/>
      <c r="LV59" s="43"/>
      <c r="LW59" s="43"/>
      <c r="LX59" s="43"/>
      <c r="MA59" s="43"/>
      <c r="MB59" s="43"/>
      <c r="MC59" s="43"/>
      <c r="MD59" s="43"/>
      <c r="ME59" s="43"/>
      <c r="MF59" s="43"/>
      <c r="MG59" s="40"/>
      <c r="UF59" s="43"/>
      <c r="UG59" s="40"/>
      <c r="ABM59" s="44"/>
      <c r="ABN59" s="44"/>
    </row>
    <row r="60" spans="2:810" s="34" customFormat="1">
      <c r="B60" s="33"/>
      <c r="C60" s="44"/>
      <c r="D60" s="71"/>
      <c r="E60" s="44"/>
      <c r="F60" s="54"/>
      <c r="G60" s="5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44"/>
      <c r="HQ60" s="44"/>
      <c r="HR60" s="44"/>
      <c r="HS60" s="44"/>
      <c r="HT60" s="44"/>
      <c r="HU60" s="44"/>
      <c r="HV60" s="44"/>
      <c r="HW60" s="44"/>
      <c r="HX60" s="44"/>
      <c r="HY60" s="44"/>
      <c r="HZ60" s="44"/>
      <c r="IA60" s="44"/>
      <c r="IB60" s="44"/>
      <c r="IC60" s="44"/>
      <c r="ID60" s="44"/>
      <c r="IE60" s="44"/>
      <c r="IF60" s="44"/>
      <c r="IG60" s="44"/>
      <c r="KS60" s="43"/>
      <c r="KT60" s="43"/>
      <c r="KU60" s="43"/>
      <c r="KV60" s="43"/>
      <c r="KW60" s="43"/>
      <c r="KX60" s="43"/>
      <c r="KY60" s="43"/>
      <c r="KZ60" s="43"/>
      <c r="LA60" s="43"/>
      <c r="LB60" s="43"/>
      <c r="LC60" s="43"/>
      <c r="LD60" s="43"/>
      <c r="LE60" s="43"/>
      <c r="LF60" s="43"/>
      <c r="LG60" s="43"/>
      <c r="LH60" s="43"/>
      <c r="LI60" s="43"/>
      <c r="LJ60" s="43"/>
      <c r="LK60" s="43"/>
      <c r="LL60" s="43"/>
      <c r="LM60" s="43"/>
      <c r="LN60" s="43"/>
      <c r="LO60" s="43"/>
      <c r="LP60" s="43"/>
      <c r="LQ60" s="43"/>
      <c r="LR60" s="43"/>
      <c r="LS60" s="43"/>
      <c r="LT60" s="43"/>
      <c r="LU60" s="43"/>
      <c r="LV60" s="43"/>
      <c r="LW60" s="43"/>
      <c r="LX60" s="43"/>
      <c r="MA60" s="43"/>
      <c r="MB60" s="43"/>
      <c r="MC60" s="43"/>
      <c r="MD60" s="43"/>
      <c r="ME60" s="43"/>
      <c r="MF60" s="43"/>
      <c r="MG60" s="40"/>
      <c r="UF60" s="43"/>
      <c r="UG60" s="40"/>
      <c r="ABM60" s="44"/>
      <c r="ABN60" s="44"/>
    </row>
    <row r="61" spans="2:810" s="34" customFormat="1">
      <c r="B61" s="33"/>
      <c r="C61" s="44"/>
      <c r="D61" s="71"/>
      <c r="E61" s="44"/>
      <c r="F61" s="54"/>
      <c r="G61" s="5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44"/>
      <c r="HQ61" s="44"/>
      <c r="HR61" s="44"/>
      <c r="HS61" s="44"/>
      <c r="HT61" s="44"/>
      <c r="HU61" s="44"/>
      <c r="HV61" s="44"/>
      <c r="HW61" s="44"/>
      <c r="HX61" s="44"/>
      <c r="HY61" s="44"/>
      <c r="HZ61" s="44"/>
      <c r="IA61" s="44"/>
      <c r="IB61" s="44"/>
      <c r="IC61" s="44"/>
      <c r="ID61" s="44"/>
      <c r="IE61" s="44"/>
      <c r="IF61" s="44"/>
      <c r="IG61" s="44"/>
      <c r="KS61" s="43"/>
      <c r="KT61" s="43"/>
      <c r="KU61" s="43"/>
      <c r="KV61" s="43"/>
      <c r="KW61" s="43"/>
      <c r="KX61" s="43"/>
      <c r="KY61" s="43"/>
      <c r="KZ61" s="43"/>
      <c r="LA61" s="43"/>
      <c r="LB61" s="43"/>
      <c r="LC61" s="43"/>
      <c r="LD61" s="43"/>
      <c r="LE61" s="43"/>
      <c r="LF61" s="43"/>
      <c r="LG61" s="43"/>
      <c r="LH61" s="43"/>
      <c r="LI61" s="43"/>
      <c r="LJ61" s="43"/>
      <c r="LK61" s="43"/>
      <c r="LL61" s="43"/>
      <c r="LM61" s="43"/>
      <c r="LN61" s="43"/>
      <c r="LO61" s="43"/>
      <c r="LP61" s="43"/>
      <c r="LQ61" s="43"/>
      <c r="LR61" s="43"/>
      <c r="LS61" s="43"/>
      <c r="LT61" s="43"/>
      <c r="LU61" s="43"/>
      <c r="LV61" s="43"/>
      <c r="LW61" s="43"/>
      <c r="LX61" s="43"/>
      <c r="MA61" s="43"/>
      <c r="MB61" s="43"/>
      <c r="MC61" s="43"/>
      <c r="MD61" s="43"/>
      <c r="ME61" s="43"/>
      <c r="MF61" s="43"/>
      <c r="MG61" s="40"/>
      <c r="UF61" s="43"/>
      <c r="UG61" s="40"/>
      <c r="ABM61" s="44"/>
      <c r="ABN61" s="44"/>
    </row>
    <row r="62" spans="2:810" s="34" customFormat="1">
      <c r="B62" s="33"/>
      <c r="C62" s="44"/>
      <c r="D62" s="71"/>
      <c r="E62" s="44"/>
      <c r="F62" s="54"/>
      <c r="G62" s="5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44"/>
      <c r="HQ62" s="44"/>
      <c r="HR62" s="44"/>
      <c r="HS62" s="44"/>
      <c r="HT62" s="44"/>
      <c r="HU62" s="44"/>
      <c r="HV62" s="44"/>
      <c r="HW62" s="44"/>
      <c r="HX62" s="44"/>
      <c r="HY62" s="44"/>
      <c r="HZ62" s="44"/>
      <c r="IA62" s="44"/>
      <c r="IB62" s="44"/>
      <c r="IC62" s="44"/>
      <c r="ID62" s="44"/>
      <c r="IE62" s="44"/>
      <c r="IF62" s="44"/>
      <c r="IG62" s="44"/>
      <c r="KS62" s="43"/>
      <c r="KT62" s="43"/>
      <c r="KU62" s="43"/>
      <c r="KV62" s="43"/>
      <c r="KW62" s="43"/>
      <c r="KX62" s="43"/>
      <c r="KY62" s="43"/>
      <c r="KZ62" s="43"/>
      <c r="LA62" s="43"/>
      <c r="LB62" s="43"/>
      <c r="LC62" s="43"/>
      <c r="LD62" s="43"/>
      <c r="LE62" s="43"/>
      <c r="LF62" s="43"/>
      <c r="LG62" s="43"/>
      <c r="LH62" s="43"/>
      <c r="LI62" s="43"/>
      <c r="LJ62" s="43"/>
      <c r="LK62" s="43"/>
      <c r="LL62" s="43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MA62" s="43"/>
      <c r="MB62" s="43"/>
      <c r="MC62" s="43"/>
      <c r="MD62" s="43"/>
      <c r="ME62" s="43"/>
      <c r="MF62" s="43"/>
      <c r="MG62" s="40"/>
      <c r="UF62" s="43"/>
      <c r="UG62" s="40"/>
      <c r="ABM62" s="44"/>
      <c r="ABN62" s="44"/>
    </row>
    <row r="63" spans="2:810" s="34" customFormat="1">
      <c r="B63" s="33"/>
      <c r="C63" s="44"/>
      <c r="D63" s="71"/>
      <c r="E63" s="44"/>
      <c r="F63" s="54"/>
      <c r="G63" s="5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44"/>
      <c r="HQ63" s="44"/>
      <c r="HR63" s="44"/>
      <c r="HS63" s="44"/>
      <c r="HT63" s="44"/>
      <c r="HU63" s="44"/>
      <c r="HV63" s="44"/>
      <c r="HW63" s="44"/>
      <c r="HX63" s="44"/>
      <c r="HY63" s="44"/>
      <c r="HZ63" s="44"/>
      <c r="IA63" s="44"/>
      <c r="IB63" s="44"/>
      <c r="IC63" s="44"/>
      <c r="ID63" s="44"/>
      <c r="IE63" s="44"/>
      <c r="IF63" s="44"/>
      <c r="IG63" s="44"/>
      <c r="KS63" s="43"/>
      <c r="KT63" s="43"/>
      <c r="KU63" s="43"/>
      <c r="KV63" s="43"/>
      <c r="KW63" s="43"/>
      <c r="KX63" s="43"/>
      <c r="KY63" s="43"/>
      <c r="KZ63" s="43"/>
      <c r="LA63" s="43"/>
      <c r="LB63" s="43"/>
      <c r="LC63" s="43"/>
      <c r="LD63" s="43"/>
      <c r="LE63" s="43"/>
      <c r="LF63" s="43"/>
      <c r="LG63" s="43"/>
      <c r="LH63" s="43"/>
      <c r="LI63" s="43"/>
      <c r="LJ63" s="43"/>
      <c r="LK63" s="43"/>
      <c r="LL63" s="43"/>
      <c r="LM63" s="43"/>
      <c r="LN63" s="43"/>
      <c r="LO63" s="43"/>
      <c r="LP63" s="43"/>
      <c r="LQ63" s="43"/>
      <c r="LR63" s="43"/>
      <c r="LS63" s="43"/>
      <c r="LT63" s="43"/>
      <c r="LU63" s="43"/>
      <c r="LV63" s="43"/>
      <c r="LW63" s="43"/>
      <c r="LX63" s="43"/>
      <c r="MA63" s="43"/>
      <c r="MB63" s="43"/>
      <c r="MC63" s="43"/>
      <c r="MD63" s="43"/>
      <c r="ME63" s="43"/>
      <c r="MF63" s="43"/>
      <c r="MG63" s="40"/>
      <c r="UF63" s="43"/>
      <c r="UG63" s="40"/>
      <c r="ABM63" s="44"/>
      <c r="ABN63" s="44"/>
    </row>
    <row r="64" spans="2:810" s="34" customFormat="1">
      <c r="B64" s="33"/>
      <c r="C64" s="44"/>
      <c r="D64" s="71"/>
      <c r="E64" s="44"/>
      <c r="F64" s="54"/>
      <c r="G64" s="5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44"/>
      <c r="HQ64" s="44"/>
      <c r="HR64" s="44"/>
      <c r="HS64" s="44"/>
      <c r="HT64" s="44"/>
      <c r="HU64" s="44"/>
      <c r="HV64" s="44"/>
      <c r="HW64" s="44"/>
      <c r="HX64" s="44"/>
      <c r="HY64" s="44"/>
      <c r="HZ64" s="44"/>
      <c r="IA64" s="44"/>
      <c r="IB64" s="44"/>
      <c r="IC64" s="44"/>
      <c r="ID64" s="44"/>
      <c r="IE64" s="44"/>
      <c r="IF64" s="44"/>
      <c r="IG64" s="44"/>
      <c r="KS64" s="43"/>
      <c r="KT64" s="43"/>
      <c r="KU64" s="43"/>
      <c r="KV64" s="43"/>
      <c r="KW64" s="43"/>
      <c r="KX64" s="43"/>
      <c r="KY64" s="43"/>
      <c r="KZ64" s="43"/>
      <c r="LA64" s="43"/>
      <c r="LB64" s="43"/>
      <c r="LC64" s="43"/>
      <c r="LD64" s="43"/>
      <c r="LE64" s="43"/>
      <c r="LF64" s="43"/>
      <c r="LG64" s="43"/>
      <c r="LH64" s="43"/>
      <c r="LI64" s="43"/>
      <c r="LJ64" s="43"/>
      <c r="LK64" s="43"/>
      <c r="LL64" s="43"/>
      <c r="LM64" s="43"/>
      <c r="LN64" s="43"/>
      <c r="LO64" s="43"/>
      <c r="LP64" s="43"/>
      <c r="LQ64" s="43"/>
      <c r="LR64" s="43"/>
      <c r="LS64" s="43"/>
      <c r="LT64" s="43"/>
      <c r="LU64" s="43"/>
      <c r="LV64" s="43"/>
      <c r="LW64" s="43"/>
      <c r="LX64" s="43"/>
      <c r="MA64" s="43"/>
      <c r="MB64" s="43"/>
      <c r="MC64" s="43"/>
      <c r="MD64" s="43"/>
      <c r="ME64" s="43"/>
      <c r="MF64" s="43"/>
      <c r="MG64" s="40"/>
      <c r="UF64" s="43"/>
      <c r="UG64" s="40"/>
      <c r="ABM64" s="44"/>
      <c r="ABN64" s="44"/>
    </row>
    <row r="65" spans="2:742" s="34" customFormat="1">
      <c r="B65" s="33"/>
      <c r="C65" s="44"/>
      <c r="D65" s="71"/>
      <c r="E65" s="44"/>
      <c r="F65" s="54"/>
      <c r="G65" s="5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44"/>
      <c r="HQ65" s="44"/>
      <c r="HR65" s="44"/>
      <c r="HS65" s="44"/>
      <c r="HT65" s="44"/>
      <c r="HU65" s="44"/>
      <c r="HV65" s="44"/>
      <c r="HW65" s="44"/>
      <c r="HX65" s="44"/>
      <c r="HY65" s="44"/>
      <c r="HZ65" s="44"/>
      <c r="IA65" s="44"/>
      <c r="IB65" s="44"/>
      <c r="IC65" s="44"/>
      <c r="ID65" s="44"/>
      <c r="IE65" s="44"/>
      <c r="IF65" s="44"/>
      <c r="IG65" s="44"/>
      <c r="KS65" s="43"/>
      <c r="KT65" s="43"/>
      <c r="KU65" s="43"/>
      <c r="KV65" s="43"/>
      <c r="KW65" s="43"/>
      <c r="KX65" s="43"/>
      <c r="KY65" s="43"/>
      <c r="KZ65" s="43"/>
      <c r="LA65" s="43"/>
      <c r="LB65" s="43"/>
      <c r="LC65" s="43"/>
      <c r="LD65" s="43"/>
      <c r="LE65" s="43"/>
      <c r="LF65" s="43"/>
      <c r="LG65" s="43"/>
      <c r="LH65" s="43"/>
      <c r="LI65" s="43"/>
      <c r="LJ65" s="43"/>
      <c r="LK65" s="43"/>
      <c r="LL65" s="43"/>
      <c r="LM65" s="43"/>
      <c r="LN65" s="43"/>
      <c r="LO65" s="43"/>
      <c r="LP65" s="43"/>
      <c r="LQ65" s="43"/>
      <c r="LR65" s="43"/>
      <c r="LS65" s="43"/>
      <c r="LT65" s="43"/>
      <c r="LU65" s="43"/>
      <c r="LV65" s="43"/>
      <c r="LW65" s="43"/>
      <c r="LX65" s="43"/>
      <c r="MA65" s="43"/>
      <c r="MB65" s="43"/>
      <c r="MC65" s="43"/>
      <c r="MD65" s="43"/>
      <c r="ME65" s="43"/>
      <c r="MF65" s="43"/>
      <c r="MG65" s="40"/>
      <c r="UF65" s="43"/>
      <c r="UG65" s="40"/>
      <c r="ABM65" s="44"/>
      <c r="ABN65" s="44"/>
    </row>
    <row r="66" spans="2:742" s="34" customFormat="1">
      <c r="B66" s="33"/>
      <c r="C66" s="44"/>
      <c r="D66" s="71"/>
      <c r="E66" s="44"/>
      <c r="F66" s="54"/>
      <c r="G66" s="5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44"/>
      <c r="HQ66" s="44"/>
      <c r="HR66" s="44"/>
      <c r="HS66" s="44"/>
      <c r="HT66" s="44"/>
      <c r="HU66" s="44"/>
      <c r="HV66" s="44"/>
      <c r="HW66" s="44"/>
      <c r="HX66" s="44"/>
      <c r="HY66" s="44"/>
      <c r="HZ66" s="44"/>
      <c r="IA66" s="44"/>
      <c r="IB66" s="44"/>
      <c r="IC66" s="44"/>
      <c r="ID66" s="44"/>
      <c r="IE66" s="44"/>
      <c r="IF66" s="44"/>
      <c r="IG66" s="44"/>
      <c r="KS66" s="43"/>
      <c r="KT66" s="43"/>
      <c r="KU66" s="43"/>
      <c r="KV66" s="43"/>
      <c r="KW66" s="43"/>
      <c r="KX66" s="43"/>
      <c r="KY66" s="43"/>
      <c r="KZ66" s="43"/>
      <c r="LA66" s="43"/>
      <c r="LB66" s="43"/>
      <c r="LC66" s="43"/>
      <c r="LD66" s="43"/>
      <c r="LE66" s="43"/>
      <c r="LF66" s="43"/>
      <c r="LG66" s="43"/>
      <c r="LH66" s="43"/>
      <c r="LI66" s="43"/>
      <c r="LJ66" s="43"/>
      <c r="LK66" s="43"/>
      <c r="LL66" s="43"/>
      <c r="LM66" s="43"/>
      <c r="LN66" s="43"/>
      <c r="LO66" s="43"/>
      <c r="LP66" s="43"/>
      <c r="LQ66" s="43"/>
      <c r="LR66" s="43"/>
      <c r="LS66" s="43"/>
      <c r="LT66" s="43"/>
      <c r="LU66" s="43"/>
      <c r="LV66" s="43"/>
      <c r="LW66" s="43"/>
      <c r="LX66" s="43"/>
      <c r="MA66" s="43"/>
      <c r="MB66" s="43"/>
      <c r="MC66" s="43"/>
      <c r="MD66" s="43"/>
      <c r="ME66" s="43"/>
      <c r="MF66" s="43"/>
      <c r="MG66" s="40"/>
      <c r="UF66" s="43"/>
      <c r="UG66" s="40"/>
      <c r="ABM66" s="44"/>
      <c r="ABN66" s="44"/>
    </row>
    <row r="67" spans="2:742" s="34" customFormat="1">
      <c r="B67" s="33"/>
      <c r="C67" s="44"/>
      <c r="D67" s="71"/>
      <c r="E67" s="44"/>
      <c r="F67" s="54"/>
      <c r="G67" s="5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44"/>
      <c r="HQ67" s="44"/>
      <c r="HR67" s="44"/>
      <c r="HS67" s="44"/>
      <c r="HT67" s="44"/>
      <c r="HU67" s="44"/>
      <c r="HV67" s="44"/>
      <c r="HW67" s="44"/>
      <c r="HX67" s="44"/>
      <c r="HY67" s="44"/>
      <c r="HZ67" s="44"/>
      <c r="IA67" s="44"/>
      <c r="IB67" s="44"/>
      <c r="IC67" s="44"/>
      <c r="ID67" s="44"/>
      <c r="IE67" s="44"/>
      <c r="IF67" s="44"/>
      <c r="IG67" s="44"/>
      <c r="KS67" s="43"/>
      <c r="KT67" s="43"/>
      <c r="KU67" s="43"/>
      <c r="KV67" s="43"/>
      <c r="KW67" s="43"/>
      <c r="KX67" s="43"/>
      <c r="KY67" s="43"/>
      <c r="KZ67" s="43"/>
      <c r="LA67" s="43"/>
      <c r="LB67" s="43"/>
      <c r="LC67" s="43"/>
      <c r="LD67" s="43"/>
      <c r="LE67" s="43"/>
      <c r="LF67" s="43"/>
      <c r="LG67" s="43"/>
      <c r="LH67" s="43"/>
      <c r="LI67" s="43"/>
      <c r="LJ67" s="43"/>
      <c r="LK67" s="43"/>
      <c r="LL67" s="43"/>
      <c r="LM67" s="43"/>
      <c r="LN67" s="43"/>
      <c r="LO67" s="43"/>
      <c r="LP67" s="43"/>
      <c r="LQ67" s="43"/>
      <c r="LR67" s="43"/>
      <c r="LS67" s="43"/>
      <c r="LT67" s="43"/>
      <c r="LU67" s="43"/>
      <c r="LV67" s="43"/>
      <c r="LW67" s="43"/>
      <c r="LX67" s="43"/>
      <c r="MA67" s="43"/>
      <c r="MB67" s="43"/>
      <c r="MC67" s="43"/>
      <c r="MD67" s="43"/>
      <c r="ME67" s="43"/>
      <c r="MF67" s="43"/>
      <c r="MG67" s="40"/>
      <c r="UF67" s="43"/>
      <c r="UG67" s="40"/>
      <c r="ABM67" s="44"/>
      <c r="ABN67" s="44"/>
    </row>
    <row r="68" spans="2:742" s="34" customFormat="1">
      <c r="B68" s="33"/>
      <c r="C68" s="44"/>
      <c r="D68" s="71"/>
      <c r="E68" s="44"/>
      <c r="F68" s="54"/>
      <c r="G68" s="5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44"/>
      <c r="HQ68" s="44"/>
      <c r="HR68" s="44"/>
      <c r="HS68" s="44"/>
      <c r="HT68" s="44"/>
      <c r="HU68" s="44"/>
      <c r="HV68" s="44"/>
      <c r="HW68" s="44"/>
      <c r="HX68" s="44"/>
      <c r="HY68" s="44"/>
      <c r="HZ68" s="44"/>
      <c r="IA68" s="44"/>
      <c r="IB68" s="44"/>
      <c r="IC68" s="44"/>
      <c r="ID68" s="44"/>
      <c r="IE68" s="44"/>
      <c r="IF68" s="44"/>
      <c r="IG68" s="44"/>
      <c r="KS68" s="43"/>
      <c r="KT68" s="43"/>
      <c r="KU68" s="43"/>
      <c r="KV68" s="43"/>
      <c r="KW68" s="43"/>
      <c r="KX68" s="43"/>
      <c r="KY68" s="43"/>
      <c r="KZ68" s="43"/>
      <c r="LA68" s="43"/>
      <c r="LB68" s="43"/>
      <c r="LC68" s="43"/>
      <c r="LD68" s="43"/>
      <c r="LE68" s="43"/>
      <c r="LF68" s="43"/>
      <c r="LG68" s="43"/>
      <c r="LH68" s="43"/>
      <c r="LI68" s="43"/>
      <c r="LJ68" s="43"/>
      <c r="LK68" s="43"/>
      <c r="LL68" s="43"/>
      <c r="LM68" s="43"/>
      <c r="LN68" s="43"/>
      <c r="LO68" s="43"/>
      <c r="LP68" s="43"/>
      <c r="LQ68" s="43"/>
      <c r="LR68" s="43"/>
      <c r="LS68" s="43"/>
      <c r="LT68" s="43"/>
      <c r="LU68" s="43"/>
      <c r="LV68" s="43"/>
      <c r="LW68" s="43"/>
      <c r="LX68" s="43"/>
      <c r="MA68" s="43"/>
      <c r="MB68" s="43"/>
      <c r="MC68" s="43"/>
      <c r="MD68" s="43"/>
      <c r="ME68" s="43"/>
      <c r="MF68" s="43"/>
      <c r="MG68" s="40"/>
      <c r="UF68" s="43"/>
      <c r="UG68" s="40"/>
      <c r="ABM68" s="44"/>
      <c r="ABN68" s="44"/>
    </row>
    <row r="69" spans="2:742" s="34" customFormat="1">
      <c r="B69" s="33"/>
      <c r="C69" s="44"/>
      <c r="D69" s="71"/>
      <c r="E69" s="44"/>
      <c r="F69" s="54"/>
      <c r="G69" s="5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44"/>
      <c r="HQ69" s="44"/>
      <c r="HR69" s="44"/>
      <c r="HS69" s="44"/>
      <c r="HT69" s="44"/>
      <c r="HU69" s="44"/>
      <c r="HV69" s="44"/>
      <c r="HW69" s="44"/>
      <c r="HX69" s="44"/>
      <c r="HY69" s="44"/>
      <c r="HZ69" s="44"/>
      <c r="IA69" s="44"/>
      <c r="IB69" s="44"/>
      <c r="IC69" s="44"/>
      <c r="ID69" s="44"/>
      <c r="IE69" s="44"/>
      <c r="IF69" s="44"/>
      <c r="IG69" s="44"/>
      <c r="KS69" s="43"/>
      <c r="KT69" s="43"/>
      <c r="KU69" s="43"/>
      <c r="KV69" s="43"/>
      <c r="KW69" s="43"/>
      <c r="KX69" s="43"/>
      <c r="KY69" s="43"/>
      <c r="KZ69" s="43"/>
      <c r="LA69" s="43"/>
      <c r="LB69" s="43"/>
      <c r="LC69" s="43"/>
      <c r="LD69" s="43"/>
      <c r="LE69" s="43"/>
      <c r="LF69" s="43"/>
      <c r="LG69" s="43"/>
      <c r="LH69" s="43"/>
      <c r="LI69" s="43"/>
      <c r="LJ69" s="43"/>
      <c r="LK69" s="43"/>
      <c r="LL69" s="43"/>
      <c r="LM69" s="43"/>
      <c r="LN69" s="43"/>
      <c r="LO69" s="43"/>
      <c r="LP69" s="43"/>
      <c r="LQ69" s="43"/>
      <c r="LR69" s="43"/>
      <c r="LS69" s="43"/>
      <c r="LT69" s="43"/>
      <c r="LU69" s="43"/>
      <c r="LV69" s="43"/>
      <c r="LW69" s="43"/>
      <c r="LX69" s="43"/>
      <c r="MA69" s="43"/>
      <c r="MB69" s="43"/>
      <c r="MC69" s="43"/>
      <c r="MD69" s="43"/>
      <c r="ME69" s="43"/>
      <c r="MF69" s="43"/>
      <c r="MG69" s="40"/>
      <c r="UF69" s="43"/>
      <c r="UG69" s="40"/>
      <c r="ABM69" s="44"/>
      <c r="ABN69" s="44"/>
    </row>
    <row r="70" spans="2:742" s="34" customFormat="1">
      <c r="B70" s="33"/>
      <c r="C70" s="44"/>
      <c r="E70" s="44"/>
      <c r="F70" s="54"/>
      <c r="G70" s="5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44"/>
      <c r="HQ70" s="44"/>
      <c r="HR70" s="44"/>
      <c r="HS70" s="44"/>
      <c r="HT70" s="44"/>
      <c r="HU70" s="44"/>
      <c r="HV70" s="44"/>
      <c r="HW70" s="44"/>
      <c r="HX70" s="44"/>
      <c r="HY70" s="44"/>
      <c r="HZ70" s="44"/>
      <c r="IA70" s="44"/>
      <c r="IB70" s="44"/>
      <c r="IC70" s="44"/>
      <c r="ID70" s="44"/>
      <c r="IE70" s="44"/>
      <c r="IF70" s="44"/>
      <c r="IG70" s="44"/>
      <c r="KS70" s="43"/>
      <c r="KT70" s="43"/>
      <c r="KU70" s="43"/>
      <c r="KV70" s="43"/>
      <c r="KW70" s="43"/>
      <c r="KX70" s="43"/>
      <c r="KY70" s="43"/>
      <c r="KZ70" s="43"/>
      <c r="LA70" s="43"/>
      <c r="LB70" s="43"/>
      <c r="LC70" s="43"/>
      <c r="LD70" s="43"/>
      <c r="LE70" s="43"/>
      <c r="LF70" s="43"/>
      <c r="LG70" s="43"/>
      <c r="LH70" s="43"/>
      <c r="LI70" s="43"/>
      <c r="LJ70" s="43"/>
      <c r="LK70" s="43"/>
      <c r="LL70" s="43"/>
      <c r="LM70" s="43"/>
      <c r="LN70" s="43"/>
      <c r="LO70" s="43"/>
      <c r="LP70" s="43"/>
      <c r="LQ70" s="43"/>
      <c r="LR70" s="43"/>
      <c r="LS70" s="43"/>
      <c r="LT70" s="43"/>
      <c r="LU70" s="43"/>
      <c r="LV70" s="43"/>
      <c r="LW70" s="43"/>
      <c r="LX70" s="43"/>
      <c r="MA70" s="43"/>
      <c r="MB70" s="43"/>
      <c r="MC70" s="43"/>
      <c r="MD70" s="43"/>
      <c r="ME70" s="43"/>
      <c r="MF70" s="43"/>
      <c r="MG70" s="40"/>
      <c r="UF70" s="43"/>
      <c r="UG70" s="40"/>
      <c r="ABM70" s="44"/>
      <c r="ABN70" s="44"/>
    </row>
    <row r="71" spans="2:742" s="34" customFormat="1">
      <c r="C71" s="44"/>
      <c r="E71" s="44"/>
      <c r="F71" s="54"/>
      <c r="G71" s="5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44"/>
      <c r="HA71" s="44"/>
      <c r="HB71" s="44"/>
      <c r="HC71" s="44"/>
      <c r="HD71" s="44"/>
      <c r="HE71" s="44"/>
      <c r="HF71" s="44"/>
      <c r="HG71" s="44"/>
      <c r="HH71" s="44"/>
      <c r="HI71" s="44"/>
      <c r="HJ71" s="44"/>
      <c r="HK71" s="44"/>
      <c r="HL71" s="44"/>
      <c r="HM71" s="44"/>
      <c r="HN71" s="44"/>
      <c r="HO71" s="44"/>
      <c r="HP71" s="44"/>
      <c r="HQ71" s="44"/>
      <c r="KC71" s="43"/>
      <c r="KD71" s="43"/>
      <c r="KE71" s="43"/>
      <c r="KF71" s="43"/>
      <c r="KG71" s="43"/>
      <c r="KH71" s="43"/>
      <c r="KI71" s="43"/>
      <c r="KJ71" s="43"/>
      <c r="KK71" s="43"/>
      <c r="KL71" s="43"/>
      <c r="KM71" s="43"/>
      <c r="KN71" s="43"/>
      <c r="KO71" s="43"/>
      <c r="KP71" s="43"/>
      <c r="KQ71" s="43"/>
      <c r="KR71" s="43"/>
      <c r="KS71" s="43"/>
      <c r="KT71" s="43"/>
      <c r="KU71" s="43"/>
      <c r="KV71" s="43"/>
      <c r="KW71" s="43"/>
      <c r="KX71" s="43"/>
      <c r="KY71" s="43"/>
      <c r="KZ71" s="43"/>
      <c r="LA71" s="43"/>
      <c r="LB71" s="43"/>
      <c r="LC71" s="43"/>
      <c r="LD71" s="43"/>
      <c r="LE71" s="43"/>
      <c r="LF71" s="43"/>
      <c r="LG71" s="43"/>
      <c r="LH71" s="43"/>
      <c r="LK71" s="43"/>
      <c r="LL71" s="43"/>
      <c r="LM71" s="43"/>
      <c r="LN71" s="43"/>
      <c r="LO71" s="43"/>
      <c r="LP71" s="43"/>
      <c r="LQ71" s="40"/>
      <c r="TP71" s="43"/>
      <c r="TQ71" s="40"/>
      <c r="AAW71" s="44"/>
      <c r="AAX71" s="44"/>
    </row>
    <row r="72" spans="2:742" s="34" customFormat="1">
      <c r="C72" s="44"/>
      <c r="E72" s="44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44"/>
      <c r="EB72" s="44"/>
      <c r="EC72" s="44"/>
      <c r="ED72" s="44"/>
      <c r="EE72" s="44"/>
      <c r="EF72" s="44"/>
      <c r="EG72" s="44"/>
      <c r="EH72" s="44"/>
      <c r="HM72" s="43"/>
      <c r="HN72" s="43"/>
      <c r="HO72" s="43"/>
      <c r="HP72" s="43"/>
      <c r="HS72" s="43"/>
      <c r="HT72" s="43"/>
      <c r="HU72" s="43"/>
      <c r="HV72" s="43"/>
      <c r="HW72" s="43"/>
      <c r="HX72" s="43"/>
      <c r="HY72" s="43"/>
      <c r="HZ72" s="43"/>
      <c r="IA72" s="43"/>
      <c r="IB72" s="43"/>
      <c r="IC72" s="43"/>
      <c r="ID72" s="43"/>
      <c r="IE72" s="43"/>
      <c r="IF72" s="43"/>
      <c r="IG72" s="43"/>
      <c r="IH72" s="43"/>
      <c r="II72" s="43"/>
      <c r="IJ72" s="43"/>
      <c r="IK72" s="43"/>
      <c r="IL72" s="43"/>
      <c r="IM72" s="43"/>
      <c r="IN72" s="43"/>
      <c r="IO72" s="43"/>
      <c r="IP72" s="43"/>
      <c r="IQ72" s="43"/>
      <c r="IR72" s="43"/>
      <c r="IS72" s="43"/>
      <c r="IT72" s="43"/>
      <c r="IU72" s="43"/>
      <c r="IV72" s="43"/>
      <c r="IW72" s="43"/>
      <c r="IX72" s="43"/>
      <c r="IY72" s="43"/>
      <c r="IZ72" s="43"/>
      <c r="JA72" s="43"/>
      <c r="JB72" s="43"/>
      <c r="JC72" s="43"/>
      <c r="JD72" s="43"/>
      <c r="JE72" s="43"/>
      <c r="JF72" s="43"/>
      <c r="JG72" s="43"/>
      <c r="JH72" s="43"/>
      <c r="JI72" s="43"/>
      <c r="JJ72" s="43"/>
      <c r="JK72" s="43"/>
      <c r="JL72" s="43"/>
      <c r="JM72" s="43"/>
      <c r="JN72" s="43"/>
      <c r="JO72" s="43"/>
      <c r="JP72" s="43"/>
      <c r="JQ72" s="43"/>
      <c r="JR72" s="43"/>
      <c r="JS72" s="43"/>
      <c r="JT72" s="43"/>
      <c r="JU72" s="43"/>
      <c r="JV72" s="43"/>
      <c r="JW72" s="43"/>
      <c r="JX72" s="43"/>
      <c r="JY72" s="43"/>
      <c r="JZ72" s="43"/>
      <c r="KA72" s="43"/>
      <c r="KB72" s="43"/>
      <c r="KC72" s="43"/>
      <c r="KD72" s="43"/>
      <c r="KE72" s="43"/>
      <c r="KF72" s="43"/>
      <c r="KG72" s="43"/>
      <c r="KH72" s="43"/>
      <c r="KI72" s="43"/>
      <c r="KJ72" s="43"/>
      <c r="KK72" s="43"/>
      <c r="KL72" s="43"/>
      <c r="KM72" s="40"/>
      <c r="KN72" s="40"/>
      <c r="KO72" s="40"/>
      <c r="KP72" s="40"/>
      <c r="KQ72" s="40"/>
      <c r="RB72" s="44"/>
      <c r="RC72" s="44"/>
      <c r="SL72" s="43"/>
      <c r="SM72" s="40"/>
      <c r="ZS72" s="44"/>
      <c r="ZT72" s="44"/>
    </row>
    <row r="73" spans="2:742" s="34" customFormat="1">
      <c r="C73" s="44"/>
      <c r="E73" s="44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HC73" s="43"/>
      <c r="HD73" s="43"/>
      <c r="HE73" s="43"/>
      <c r="HF73" s="43"/>
      <c r="HI73" s="43"/>
      <c r="HJ73" s="43"/>
      <c r="HK73" s="43"/>
      <c r="HL73" s="43"/>
      <c r="HM73" s="43"/>
      <c r="HN73" s="43"/>
      <c r="HO73" s="43"/>
      <c r="HP73" s="43"/>
      <c r="HQ73" s="43"/>
      <c r="HR73" s="43"/>
      <c r="HS73" s="43"/>
      <c r="HT73" s="43"/>
      <c r="HU73" s="43"/>
      <c r="HV73" s="43"/>
      <c r="HW73" s="43"/>
      <c r="HX73" s="43"/>
      <c r="HY73" s="43"/>
      <c r="HZ73" s="43"/>
      <c r="IA73" s="43"/>
      <c r="IB73" s="43"/>
      <c r="IC73" s="43"/>
      <c r="ID73" s="43"/>
      <c r="IE73" s="43"/>
      <c r="IF73" s="43"/>
      <c r="IG73" s="43"/>
      <c r="IH73" s="43"/>
      <c r="II73" s="43"/>
      <c r="IJ73" s="43"/>
      <c r="IK73" s="43"/>
      <c r="IL73" s="43"/>
      <c r="IM73" s="43"/>
      <c r="IN73" s="43"/>
      <c r="IO73" s="43"/>
      <c r="IP73" s="43"/>
      <c r="IQ73" s="43"/>
      <c r="IR73" s="43"/>
      <c r="IS73" s="43"/>
      <c r="IT73" s="43"/>
      <c r="IU73" s="43"/>
      <c r="IV73" s="43"/>
      <c r="IW73" s="43"/>
      <c r="IX73" s="43"/>
      <c r="IY73" s="43"/>
      <c r="IZ73" s="43"/>
      <c r="JA73" s="43"/>
      <c r="JB73" s="43"/>
      <c r="JC73" s="43"/>
      <c r="JD73" s="43"/>
      <c r="JE73" s="43"/>
      <c r="JF73" s="43"/>
      <c r="JG73" s="43"/>
      <c r="JH73" s="43"/>
      <c r="JI73" s="43"/>
      <c r="JJ73" s="43"/>
      <c r="JK73" s="43"/>
      <c r="JL73" s="43"/>
      <c r="JM73" s="43"/>
      <c r="JN73" s="43"/>
      <c r="JO73" s="43"/>
      <c r="JP73" s="43"/>
      <c r="JQ73" s="43"/>
      <c r="JR73" s="43"/>
      <c r="JS73" s="43"/>
      <c r="JT73" s="43"/>
      <c r="JU73" s="43"/>
      <c r="JV73" s="43"/>
      <c r="JW73" s="43"/>
      <c r="JX73" s="43"/>
      <c r="JY73" s="43"/>
      <c r="JZ73" s="43"/>
      <c r="KA73" s="43"/>
      <c r="KB73" s="43"/>
      <c r="KC73" s="40"/>
      <c r="KD73" s="40"/>
      <c r="KE73" s="40"/>
      <c r="KF73" s="40"/>
      <c r="KG73" s="40"/>
      <c r="QR73" s="44"/>
      <c r="QS73" s="44"/>
      <c r="SB73" s="43"/>
      <c r="SC73" s="40"/>
      <c r="ZI73" s="44"/>
      <c r="ZJ73" s="44"/>
    </row>
    <row r="74" spans="2:742" s="34" customFormat="1">
      <c r="C74" s="44"/>
      <c r="E74" s="44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GW74" s="43"/>
      <c r="GX74" s="43"/>
      <c r="GY74" s="43"/>
      <c r="GZ74" s="43"/>
      <c r="HC74" s="43"/>
      <c r="HD74" s="43"/>
      <c r="HE74" s="43"/>
      <c r="HF74" s="43"/>
      <c r="HG74" s="43"/>
      <c r="HH74" s="43"/>
      <c r="HI74" s="43"/>
      <c r="HJ74" s="43"/>
      <c r="HK74" s="43"/>
      <c r="HL74" s="43"/>
      <c r="HM74" s="43"/>
      <c r="HN74" s="43"/>
      <c r="HO74" s="43"/>
      <c r="HP74" s="43"/>
      <c r="HQ74" s="43"/>
      <c r="HR74" s="43"/>
      <c r="HS74" s="43"/>
      <c r="HT74" s="43"/>
      <c r="HU74" s="43"/>
      <c r="HV74" s="43"/>
      <c r="HW74" s="43"/>
      <c r="HX74" s="43"/>
      <c r="HY74" s="43"/>
      <c r="HZ74" s="43"/>
      <c r="IA74" s="43"/>
      <c r="IB74" s="43"/>
      <c r="IC74" s="43"/>
      <c r="ID74" s="43"/>
      <c r="IE74" s="43"/>
      <c r="IF74" s="43"/>
      <c r="IG74" s="43"/>
      <c r="IH74" s="43"/>
      <c r="II74" s="43"/>
      <c r="IJ74" s="43"/>
      <c r="IK74" s="43"/>
      <c r="IL74" s="43"/>
      <c r="IM74" s="43"/>
      <c r="IN74" s="43"/>
      <c r="IO74" s="43"/>
      <c r="IP74" s="43"/>
      <c r="IQ74" s="43"/>
      <c r="IR74" s="43"/>
      <c r="IS74" s="43"/>
      <c r="IT74" s="43"/>
      <c r="IU74" s="43"/>
      <c r="IV74" s="43"/>
      <c r="IW74" s="43"/>
      <c r="IX74" s="43"/>
      <c r="IY74" s="43"/>
      <c r="IZ74" s="43"/>
      <c r="JA74" s="43"/>
      <c r="JB74" s="43"/>
      <c r="JC74" s="43"/>
      <c r="JD74" s="43"/>
      <c r="JE74" s="43"/>
      <c r="JF74" s="43"/>
      <c r="JG74" s="43"/>
      <c r="JH74" s="43"/>
      <c r="JI74" s="43"/>
      <c r="JJ74" s="43"/>
      <c r="JK74" s="43"/>
      <c r="JL74" s="43"/>
      <c r="JM74" s="43"/>
      <c r="JN74" s="43"/>
      <c r="JO74" s="43"/>
      <c r="JP74" s="43"/>
      <c r="JQ74" s="43"/>
      <c r="JR74" s="43"/>
      <c r="JS74" s="43"/>
      <c r="JT74" s="43"/>
      <c r="JU74" s="43"/>
      <c r="JV74" s="43"/>
      <c r="JW74" s="40"/>
      <c r="JX74" s="40"/>
      <c r="JY74" s="40"/>
      <c r="JZ74" s="40"/>
      <c r="KA74" s="40"/>
      <c r="QL74" s="44"/>
      <c r="QM74" s="44"/>
      <c r="RV74" s="43"/>
      <c r="RW74" s="40"/>
      <c r="ZC74" s="44"/>
      <c r="ZD74" s="44"/>
    </row>
    <row r="75" spans="2:742" s="34" customFormat="1">
      <c r="C75" s="44"/>
      <c r="D75" s="44"/>
      <c r="E75" s="44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GU75" s="43"/>
      <c r="GV75" s="43"/>
      <c r="GW75" s="43"/>
      <c r="GX75" s="43"/>
      <c r="HA75" s="43"/>
      <c r="HB75" s="43"/>
      <c r="HC75" s="43"/>
      <c r="HD75" s="43"/>
      <c r="HE75" s="43"/>
      <c r="HF75" s="43"/>
      <c r="HG75" s="43"/>
      <c r="HH75" s="43"/>
      <c r="HI75" s="43"/>
      <c r="HJ75" s="43"/>
      <c r="HK75" s="43"/>
      <c r="HL75" s="43"/>
      <c r="HM75" s="43"/>
      <c r="HN75" s="43"/>
      <c r="HO75" s="43"/>
      <c r="HP75" s="43"/>
      <c r="HQ75" s="43"/>
      <c r="HR75" s="43"/>
      <c r="HS75" s="43"/>
      <c r="HT75" s="43"/>
      <c r="HU75" s="43"/>
      <c r="HV75" s="43"/>
      <c r="HW75" s="43"/>
      <c r="HX75" s="43"/>
      <c r="HY75" s="43"/>
      <c r="HZ75" s="43"/>
      <c r="IA75" s="43"/>
      <c r="IB75" s="43"/>
      <c r="IC75" s="43"/>
      <c r="ID75" s="43"/>
      <c r="IE75" s="43"/>
      <c r="IF75" s="43"/>
      <c r="IG75" s="43"/>
      <c r="IH75" s="43"/>
      <c r="II75" s="43"/>
      <c r="IJ75" s="43"/>
      <c r="IK75" s="43"/>
      <c r="IL75" s="43"/>
      <c r="IM75" s="43"/>
      <c r="IN75" s="43"/>
      <c r="IO75" s="43"/>
      <c r="IP75" s="43"/>
      <c r="IQ75" s="43"/>
      <c r="IR75" s="43"/>
      <c r="IS75" s="43"/>
      <c r="IT75" s="43"/>
      <c r="IU75" s="43"/>
      <c r="IV75" s="43"/>
      <c r="IW75" s="43"/>
      <c r="IX75" s="43"/>
      <c r="IY75" s="43"/>
      <c r="IZ75" s="43"/>
      <c r="JA75" s="43"/>
      <c r="JB75" s="43"/>
      <c r="JC75" s="43"/>
      <c r="JD75" s="43"/>
      <c r="JE75" s="43"/>
      <c r="JF75" s="43"/>
      <c r="JG75" s="43"/>
      <c r="JH75" s="43"/>
      <c r="JI75" s="43"/>
      <c r="JJ75" s="43"/>
      <c r="JK75" s="43"/>
      <c r="JL75" s="43"/>
      <c r="JM75" s="43"/>
      <c r="JN75" s="43"/>
      <c r="JO75" s="43"/>
      <c r="JP75" s="43"/>
      <c r="JQ75" s="43"/>
      <c r="JR75" s="43"/>
      <c r="JS75" s="43"/>
      <c r="JT75" s="43"/>
      <c r="JU75" s="40"/>
      <c r="JV75" s="40"/>
      <c r="JW75" s="40"/>
      <c r="JX75" s="40"/>
      <c r="JY75" s="40"/>
      <c r="QJ75" s="44"/>
      <c r="QK75" s="44"/>
      <c r="RT75" s="43"/>
      <c r="RU75" s="40"/>
      <c r="ZA75" s="44"/>
      <c r="ZB75" s="44"/>
    </row>
    <row r="76" spans="2:742" s="34" customFormat="1">
      <c r="C76" s="44"/>
      <c r="D76" s="44"/>
      <c r="E76" s="44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GU76" s="43"/>
      <c r="GV76" s="43"/>
      <c r="GW76" s="43"/>
      <c r="GX76" s="43"/>
      <c r="HA76" s="43"/>
      <c r="HB76" s="43"/>
      <c r="HC76" s="43"/>
      <c r="HD76" s="43"/>
      <c r="HE76" s="43"/>
      <c r="HF76" s="43"/>
      <c r="HG76" s="43"/>
      <c r="HH76" s="43"/>
      <c r="HI76" s="43"/>
      <c r="HJ76" s="43"/>
      <c r="HK76" s="43"/>
      <c r="HL76" s="43"/>
      <c r="HM76" s="43"/>
      <c r="HN76" s="43"/>
      <c r="HO76" s="43"/>
      <c r="HP76" s="43"/>
      <c r="HQ76" s="43"/>
      <c r="HR76" s="43"/>
      <c r="HS76" s="43"/>
      <c r="HT76" s="43"/>
      <c r="HU76" s="43"/>
      <c r="HV76" s="43"/>
      <c r="HW76" s="43"/>
      <c r="HX76" s="43"/>
      <c r="HY76" s="43"/>
      <c r="HZ76" s="43"/>
      <c r="IA76" s="43"/>
      <c r="IB76" s="43"/>
      <c r="IC76" s="43"/>
      <c r="ID76" s="43"/>
      <c r="IE76" s="43"/>
      <c r="IF76" s="43"/>
      <c r="IG76" s="43"/>
      <c r="IH76" s="43"/>
      <c r="II76" s="43"/>
      <c r="IJ76" s="43"/>
      <c r="IK76" s="43"/>
      <c r="IL76" s="43"/>
      <c r="IM76" s="43"/>
      <c r="IN76" s="43"/>
      <c r="IO76" s="43"/>
      <c r="IP76" s="43"/>
      <c r="IQ76" s="43"/>
      <c r="IR76" s="43"/>
      <c r="IS76" s="43"/>
      <c r="IT76" s="43"/>
      <c r="IU76" s="43"/>
      <c r="IV76" s="43"/>
      <c r="IW76" s="43"/>
      <c r="IX76" s="43"/>
      <c r="IY76" s="43"/>
      <c r="IZ76" s="43"/>
      <c r="JA76" s="43"/>
      <c r="JB76" s="43"/>
      <c r="JC76" s="43"/>
      <c r="JD76" s="43"/>
      <c r="JE76" s="43"/>
      <c r="JF76" s="43"/>
      <c r="JG76" s="43"/>
      <c r="JH76" s="43"/>
      <c r="JI76" s="43"/>
      <c r="JJ76" s="43"/>
      <c r="JK76" s="43"/>
      <c r="JL76" s="43"/>
      <c r="JM76" s="43"/>
      <c r="JN76" s="43"/>
      <c r="JO76" s="43"/>
      <c r="JP76" s="43"/>
      <c r="JQ76" s="43"/>
      <c r="JR76" s="43"/>
      <c r="JS76" s="43"/>
      <c r="JT76" s="43"/>
      <c r="JU76" s="40"/>
      <c r="JV76" s="40"/>
      <c r="JW76" s="40"/>
      <c r="JX76" s="40"/>
      <c r="JY76" s="40"/>
      <c r="QJ76" s="44"/>
      <c r="QK76" s="44"/>
      <c r="RT76" s="43"/>
      <c r="RU76" s="40"/>
      <c r="ZA76" s="44"/>
      <c r="ZB76" s="44"/>
    </row>
    <row r="77" spans="2:742" s="34" customFormat="1">
      <c r="C77" s="44"/>
      <c r="D77" s="44"/>
      <c r="F77" s="7"/>
      <c r="G77" s="7"/>
      <c r="H77" s="7"/>
      <c r="I77" s="7"/>
      <c r="J77" s="7"/>
      <c r="K77" s="7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FN77" s="43"/>
      <c r="FO77" s="43"/>
      <c r="FP77" s="43"/>
      <c r="FQ77" s="43"/>
      <c r="FR77" s="43"/>
      <c r="FS77" s="43"/>
      <c r="FT77" s="43"/>
      <c r="FU77" s="43"/>
      <c r="FV77" s="43"/>
      <c r="FW77" s="43"/>
      <c r="FX77" s="43"/>
      <c r="FY77" s="43"/>
      <c r="FZ77" s="43"/>
      <c r="GA77" s="43"/>
      <c r="GB77" s="43"/>
      <c r="GC77" s="43"/>
      <c r="GD77" s="43"/>
      <c r="GE77" s="43"/>
      <c r="GF77" s="43"/>
      <c r="GG77" s="43"/>
      <c r="GH77" s="43"/>
      <c r="GI77" s="43"/>
      <c r="GJ77" s="43"/>
      <c r="GK77" s="43"/>
      <c r="GL77" s="43"/>
      <c r="GM77" s="43"/>
      <c r="GN77" s="43"/>
      <c r="GO77" s="43"/>
      <c r="GP77" s="43"/>
      <c r="GQ77" s="43"/>
      <c r="GR77" s="43"/>
      <c r="GS77" s="43"/>
      <c r="GT77" s="43"/>
      <c r="GU77" s="43"/>
      <c r="GV77" s="43"/>
      <c r="GW77" s="43"/>
      <c r="GX77" s="43"/>
      <c r="GY77" s="43"/>
      <c r="GZ77" s="43"/>
      <c r="HA77" s="43"/>
      <c r="HB77" s="43"/>
      <c r="HC77" s="43"/>
      <c r="HD77" s="43"/>
      <c r="HE77" s="43"/>
      <c r="HF77" s="43"/>
      <c r="HG77" s="43"/>
      <c r="HH77" s="43"/>
      <c r="HI77" s="43"/>
      <c r="HJ77" s="43"/>
      <c r="HK77" s="43"/>
      <c r="HL77" s="43"/>
      <c r="HM77" s="43"/>
      <c r="HN77" s="43"/>
      <c r="HO77" s="43"/>
      <c r="HP77" s="43"/>
      <c r="HQ77" s="43"/>
      <c r="HR77" s="43"/>
      <c r="HS77" s="43"/>
      <c r="HT77" s="43"/>
      <c r="HU77" s="43"/>
      <c r="HV77" s="43"/>
      <c r="HW77" s="43"/>
      <c r="HX77" s="43"/>
      <c r="HY77" s="43"/>
      <c r="HZ77" s="43"/>
      <c r="IA77" s="43"/>
      <c r="IB77" s="43"/>
      <c r="IC77" s="43"/>
      <c r="ID77" s="43"/>
      <c r="IE77" s="43"/>
      <c r="IF77" s="43"/>
      <c r="IG77" s="43"/>
      <c r="IH77" s="43"/>
      <c r="II77" s="43"/>
      <c r="IJ77" s="43"/>
      <c r="IK77" s="43"/>
      <c r="IL77" s="43"/>
      <c r="IM77" s="43"/>
      <c r="IN77" s="43"/>
      <c r="IO77" s="43"/>
      <c r="IP77" s="43"/>
      <c r="IQ77" s="40"/>
      <c r="IR77" s="40"/>
      <c r="IS77" s="40"/>
      <c r="IT77" s="40"/>
      <c r="IU77" s="40"/>
      <c r="PF77" s="44"/>
      <c r="PG77" s="44"/>
      <c r="QP77" s="43"/>
      <c r="QQ77" s="40"/>
      <c r="XW77" s="44"/>
      <c r="XX77" s="44"/>
    </row>
    <row r="78" spans="2:742" s="34" customFormat="1">
      <c r="C78" s="44"/>
      <c r="D78" s="44"/>
      <c r="F78" s="7"/>
      <c r="G78" s="7"/>
      <c r="H78" s="7"/>
      <c r="I78" s="7"/>
      <c r="J78" s="7"/>
      <c r="K78" s="7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FK78" s="43"/>
      <c r="FL78" s="43"/>
      <c r="FM78" s="43"/>
      <c r="FN78" s="43"/>
      <c r="FO78" s="43"/>
      <c r="FP78" s="43"/>
      <c r="FQ78" s="43"/>
      <c r="FR78" s="43"/>
      <c r="FS78" s="43"/>
      <c r="FT78" s="43"/>
      <c r="FU78" s="43"/>
      <c r="FV78" s="43"/>
      <c r="FW78" s="43"/>
      <c r="FX78" s="43"/>
      <c r="FY78" s="43"/>
      <c r="FZ78" s="43"/>
      <c r="GA78" s="43"/>
      <c r="GB78" s="43"/>
      <c r="GC78" s="43"/>
      <c r="GD78" s="43"/>
      <c r="GE78" s="43"/>
      <c r="GF78" s="43"/>
      <c r="GG78" s="43"/>
      <c r="GH78" s="43"/>
      <c r="GI78" s="43"/>
      <c r="GJ78" s="43"/>
      <c r="GK78" s="43"/>
      <c r="GL78" s="43"/>
      <c r="GM78" s="43"/>
      <c r="GN78" s="43"/>
      <c r="GO78" s="43"/>
      <c r="GP78" s="43"/>
      <c r="GQ78" s="43"/>
      <c r="GR78" s="43"/>
      <c r="GS78" s="43"/>
      <c r="GT78" s="43"/>
      <c r="GU78" s="43"/>
      <c r="GV78" s="43"/>
      <c r="GW78" s="43"/>
      <c r="GX78" s="43"/>
      <c r="GY78" s="43"/>
      <c r="GZ78" s="43"/>
      <c r="HA78" s="43"/>
      <c r="HB78" s="43"/>
      <c r="HC78" s="43"/>
      <c r="HD78" s="43"/>
      <c r="HE78" s="43"/>
      <c r="HF78" s="43"/>
      <c r="HG78" s="43"/>
      <c r="HH78" s="43"/>
      <c r="HI78" s="43"/>
      <c r="HJ78" s="43"/>
      <c r="HK78" s="43"/>
      <c r="HL78" s="43"/>
      <c r="HM78" s="43"/>
      <c r="HN78" s="43"/>
      <c r="HO78" s="43"/>
      <c r="HP78" s="43"/>
      <c r="HQ78" s="43"/>
      <c r="HR78" s="43"/>
      <c r="HS78" s="43"/>
      <c r="HT78" s="43"/>
      <c r="HU78" s="43"/>
      <c r="HV78" s="43"/>
      <c r="HW78" s="43"/>
      <c r="HX78" s="43"/>
      <c r="HY78" s="43"/>
      <c r="HZ78" s="43"/>
      <c r="IA78" s="40"/>
      <c r="IB78" s="40"/>
      <c r="IC78" s="40"/>
      <c r="ID78" s="40"/>
      <c r="IE78" s="40"/>
      <c r="OP78" s="44"/>
      <c r="OQ78" s="44"/>
      <c r="PZ78" s="43"/>
      <c r="QA78" s="40"/>
      <c r="XG78" s="44"/>
      <c r="XH78" s="44"/>
    </row>
    <row r="79" spans="2:742" s="34" customFormat="1">
      <c r="C79" s="44"/>
      <c r="D79" s="44"/>
      <c r="F79" s="7"/>
      <c r="G79" s="7"/>
      <c r="H79" s="7"/>
      <c r="I79" s="7"/>
      <c r="J79" s="7"/>
      <c r="K79" s="7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EK79" s="43"/>
      <c r="EL79" s="43"/>
      <c r="EM79" s="43"/>
      <c r="EN79" s="43"/>
      <c r="EO79" s="43"/>
      <c r="EP79" s="43"/>
      <c r="EQ79" s="43"/>
      <c r="ER79" s="43"/>
      <c r="ES79" s="43"/>
      <c r="ET79" s="43"/>
      <c r="EU79" s="43"/>
      <c r="EV79" s="43"/>
      <c r="EW79" s="43"/>
      <c r="EX79" s="43"/>
      <c r="EY79" s="43"/>
      <c r="EZ79" s="43"/>
      <c r="FA79" s="43"/>
      <c r="FB79" s="43"/>
      <c r="FC79" s="43"/>
      <c r="FD79" s="43"/>
      <c r="FE79" s="43"/>
      <c r="FF79" s="43"/>
      <c r="FG79" s="43"/>
      <c r="FH79" s="43"/>
      <c r="FI79" s="43"/>
      <c r="FJ79" s="43"/>
      <c r="FK79" s="43"/>
      <c r="FL79" s="43"/>
      <c r="FM79" s="43"/>
      <c r="FN79" s="43"/>
      <c r="FO79" s="43"/>
      <c r="FP79" s="43"/>
      <c r="FQ79" s="43"/>
      <c r="FR79" s="43"/>
      <c r="FS79" s="43"/>
      <c r="FT79" s="43"/>
      <c r="FU79" s="43"/>
      <c r="FV79" s="43"/>
      <c r="FW79" s="43"/>
      <c r="FX79" s="43"/>
      <c r="FY79" s="43"/>
      <c r="FZ79" s="43"/>
      <c r="GA79" s="43"/>
      <c r="GB79" s="43"/>
      <c r="GC79" s="43"/>
      <c r="GD79" s="43"/>
      <c r="GE79" s="43"/>
      <c r="GF79" s="43"/>
      <c r="GG79" s="43"/>
      <c r="GH79" s="43"/>
      <c r="GI79" s="43"/>
      <c r="GJ79" s="43"/>
      <c r="GK79" s="43"/>
      <c r="GL79" s="43"/>
      <c r="GM79" s="43"/>
      <c r="GN79" s="43"/>
      <c r="GO79" s="43"/>
      <c r="GP79" s="43"/>
      <c r="GQ79" s="43"/>
      <c r="GR79" s="43"/>
      <c r="GS79" s="43"/>
      <c r="GT79" s="43"/>
      <c r="GU79" s="43"/>
      <c r="GV79" s="43"/>
      <c r="GW79" s="43"/>
      <c r="GX79" s="43"/>
      <c r="GY79" s="43"/>
      <c r="GZ79" s="43"/>
      <c r="HA79" s="43"/>
      <c r="HB79" s="43"/>
      <c r="HC79" s="43"/>
      <c r="HD79" s="43"/>
      <c r="HE79" s="43"/>
      <c r="HF79" s="43"/>
      <c r="HG79" s="40"/>
      <c r="HH79" s="40"/>
      <c r="HI79" s="40"/>
      <c r="HJ79" s="40"/>
      <c r="HK79" s="40"/>
      <c r="NV79" s="44"/>
      <c r="NW79" s="44"/>
      <c r="PF79" s="43"/>
      <c r="PG79" s="40"/>
      <c r="WM79" s="44"/>
      <c r="WN79" s="44"/>
    </row>
    <row r="80" spans="2:742" s="34" customFormat="1">
      <c r="C80" s="44"/>
      <c r="D80" s="44"/>
      <c r="F80" s="7"/>
      <c r="I80" s="7"/>
      <c r="J80" s="7"/>
      <c r="K80" s="7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A80" s="43"/>
      <c r="EB80" s="43"/>
      <c r="EC80" s="43"/>
      <c r="ED80" s="43"/>
      <c r="EE80" s="43"/>
      <c r="EF80" s="43"/>
      <c r="EG80" s="43"/>
      <c r="EH80" s="43"/>
      <c r="EI80" s="43"/>
      <c r="EJ80" s="43"/>
      <c r="EK80" s="43"/>
      <c r="EL80" s="43"/>
      <c r="EM80" s="43"/>
      <c r="EN80" s="43"/>
      <c r="EO80" s="43"/>
      <c r="EP80" s="43"/>
      <c r="EQ80" s="43"/>
      <c r="ER80" s="43"/>
      <c r="ES80" s="43"/>
      <c r="ET80" s="43"/>
      <c r="EU80" s="43"/>
      <c r="EV80" s="43"/>
      <c r="EW80" s="43"/>
      <c r="EX80" s="43"/>
      <c r="EY80" s="43"/>
      <c r="EZ80" s="43"/>
      <c r="FA80" s="43"/>
      <c r="FB80" s="43"/>
      <c r="FC80" s="43"/>
      <c r="FD80" s="43"/>
      <c r="FE80" s="43"/>
      <c r="FF80" s="43"/>
      <c r="FG80" s="43"/>
      <c r="FH80" s="43"/>
      <c r="FI80" s="43"/>
      <c r="FJ80" s="43"/>
      <c r="FK80" s="43"/>
      <c r="FL80" s="43"/>
      <c r="FM80" s="43"/>
      <c r="FN80" s="43"/>
      <c r="FO80" s="43"/>
      <c r="FP80" s="43"/>
      <c r="FQ80" s="43"/>
      <c r="FR80" s="43"/>
      <c r="FS80" s="43"/>
      <c r="FT80" s="43"/>
      <c r="FU80" s="43"/>
      <c r="FV80" s="43"/>
      <c r="FW80" s="43"/>
      <c r="FX80" s="43"/>
      <c r="FY80" s="43"/>
      <c r="FZ80" s="43"/>
      <c r="GA80" s="43"/>
      <c r="GB80" s="43"/>
      <c r="GC80" s="43"/>
      <c r="GD80" s="43"/>
      <c r="GE80" s="43"/>
      <c r="GF80" s="43"/>
      <c r="GG80" s="43"/>
      <c r="GH80" s="43"/>
      <c r="GI80" s="43"/>
      <c r="GJ80" s="43"/>
      <c r="GK80" s="43"/>
      <c r="GL80" s="43"/>
      <c r="GM80" s="43"/>
      <c r="GN80" s="43"/>
      <c r="GO80" s="43"/>
      <c r="GP80" s="43"/>
      <c r="GQ80" s="43"/>
      <c r="GR80" s="43"/>
      <c r="GS80" s="43"/>
      <c r="GT80" s="43"/>
      <c r="GU80" s="43"/>
      <c r="GV80" s="43"/>
      <c r="GW80" s="40"/>
      <c r="GX80" s="40"/>
      <c r="GY80" s="40"/>
      <c r="GZ80" s="40"/>
      <c r="HA80" s="40"/>
      <c r="NL80" s="44"/>
      <c r="NM80" s="44"/>
      <c r="OV80" s="43"/>
      <c r="OW80" s="40"/>
      <c r="WC80" s="44"/>
      <c r="WD80" s="44"/>
    </row>
    <row r="81" spans="3:602" s="34" customFormat="1">
      <c r="C81" s="44"/>
      <c r="D81" s="44"/>
      <c r="F81" s="7"/>
      <c r="I81" s="7"/>
      <c r="J81" s="7"/>
      <c r="K81" s="7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DO81" s="43"/>
      <c r="DP81" s="43"/>
      <c r="DQ81" s="43"/>
      <c r="DR81" s="43"/>
      <c r="DS81" s="43"/>
      <c r="DT81" s="43"/>
      <c r="DU81" s="43"/>
      <c r="DV81" s="43"/>
      <c r="DW81" s="43"/>
      <c r="DX81" s="43"/>
      <c r="DY81" s="43"/>
      <c r="DZ81" s="43"/>
      <c r="EA81" s="43"/>
      <c r="EB81" s="43"/>
      <c r="EC81" s="43"/>
      <c r="ED81" s="43"/>
      <c r="EE81" s="43"/>
      <c r="EF81" s="43"/>
      <c r="EG81" s="43"/>
      <c r="EH81" s="43"/>
      <c r="EI81" s="43"/>
      <c r="EJ81" s="43"/>
      <c r="EK81" s="43"/>
      <c r="EL81" s="43"/>
      <c r="EM81" s="43"/>
      <c r="EN81" s="43"/>
      <c r="EO81" s="43"/>
      <c r="EP81" s="43"/>
      <c r="EQ81" s="43"/>
      <c r="ER81" s="43"/>
      <c r="ES81" s="43"/>
      <c r="ET81" s="43"/>
      <c r="EU81" s="43"/>
      <c r="EV81" s="43"/>
      <c r="EW81" s="43"/>
      <c r="EX81" s="43"/>
      <c r="EY81" s="43"/>
      <c r="EZ81" s="43"/>
      <c r="FA81" s="43"/>
      <c r="FB81" s="43"/>
      <c r="FC81" s="43"/>
      <c r="FD81" s="43"/>
      <c r="FE81" s="43"/>
      <c r="FF81" s="43"/>
      <c r="FG81" s="43"/>
      <c r="FH81" s="43"/>
      <c r="FI81" s="43"/>
      <c r="FJ81" s="43"/>
      <c r="FK81" s="43"/>
      <c r="FL81" s="43"/>
      <c r="FM81" s="43"/>
      <c r="FN81" s="43"/>
      <c r="FO81" s="43"/>
      <c r="FP81" s="43"/>
      <c r="FQ81" s="43"/>
      <c r="FR81" s="43"/>
      <c r="FS81" s="43"/>
      <c r="FT81" s="43"/>
      <c r="FU81" s="43"/>
      <c r="FV81" s="43"/>
      <c r="FW81" s="43"/>
      <c r="FX81" s="43"/>
      <c r="FY81" s="43"/>
      <c r="FZ81" s="43"/>
      <c r="GA81" s="43"/>
      <c r="GB81" s="43"/>
      <c r="GC81" s="43"/>
      <c r="GD81" s="43"/>
      <c r="GE81" s="43"/>
      <c r="GF81" s="43"/>
      <c r="GG81" s="43"/>
      <c r="GH81" s="43"/>
      <c r="GI81" s="43"/>
      <c r="GJ81" s="43"/>
      <c r="GK81" s="43"/>
      <c r="GL81" s="43"/>
      <c r="GM81" s="43"/>
      <c r="GN81" s="43"/>
      <c r="GO81" s="43"/>
      <c r="GP81" s="43"/>
      <c r="GQ81" s="43"/>
      <c r="GR81" s="43"/>
      <c r="GS81" s="43"/>
      <c r="GT81" s="43"/>
      <c r="GU81" s="43"/>
      <c r="GV81" s="43"/>
      <c r="GW81" s="40"/>
      <c r="GX81" s="40"/>
      <c r="GY81" s="40"/>
      <c r="GZ81" s="40"/>
      <c r="HA81" s="40"/>
      <c r="NL81" s="44"/>
      <c r="NM81" s="44"/>
      <c r="OV81" s="43"/>
      <c r="OW81" s="40"/>
      <c r="WC81" s="44"/>
      <c r="WD81" s="44"/>
    </row>
    <row r="82" spans="3:602" s="34" customFormat="1">
      <c r="C82" s="44"/>
      <c r="D82" s="44"/>
      <c r="F82" s="7"/>
      <c r="I82" s="7"/>
      <c r="J82" s="7"/>
      <c r="K82" s="7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DO82" s="43"/>
      <c r="DP82" s="43"/>
      <c r="DQ82" s="43"/>
      <c r="DR82" s="43"/>
      <c r="DS82" s="43"/>
      <c r="DT82" s="43"/>
      <c r="DU82" s="43"/>
      <c r="DV82" s="43"/>
      <c r="DW82" s="43"/>
      <c r="DX82" s="43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0"/>
      <c r="GX82" s="40"/>
      <c r="GY82" s="40"/>
      <c r="GZ82" s="40"/>
      <c r="HA82" s="40"/>
      <c r="NL82" s="44"/>
      <c r="NM82" s="44"/>
      <c r="OV82" s="43"/>
      <c r="OW82" s="40"/>
      <c r="WC82" s="44"/>
      <c r="WD82" s="44"/>
    </row>
    <row r="83" spans="3:602" s="34" customFormat="1">
      <c r="C83" s="44"/>
      <c r="D83" s="44"/>
      <c r="F83" s="7"/>
      <c r="I83" s="7"/>
      <c r="J83" s="54"/>
      <c r="K83" s="5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DO83" s="43"/>
      <c r="DP83" s="43"/>
      <c r="DQ83" s="43"/>
      <c r="DR83" s="43"/>
      <c r="DS83" s="43"/>
      <c r="DT83" s="43"/>
      <c r="DU83" s="43"/>
      <c r="DV83" s="43"/>
      <c r="DW83" s="43"/>
      <c r="DX83" s="43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0"/>
      <c r="GT83" s="40"/>
      <c r="GU83" s="40"/>
      <c r="GV83" s="40"/>
      <c r="GW83" s="40"/>
      <c r="NH83" s="44"/>
      <c r="NI83" s="44"/>
      <c r="OR83" s="43"/>
      <c r="OS83" s="40"/>
      <c r="VY83" s="44"/>
      <c r="VZ83" s="44"/>
    </row>
    <row r="84" spans="3:602" s="34" customFormat="1">
      <c r="C84" s="44"/>
      <c r="D84" s="44"/>
      <c r="F84" s="7"/>
      <c r="I84" s="7"/>
      <c r="J84" s="54"/>
      <c r="K84" s="5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  <c r="FG84" s="43"/>
      <c r="FH84" s="43"/>
      <c r="FI84" s="43"/>
      <c r="FJ84" s="43"/>
      <c r="FK84" s="43"/>
      <c r="FL84" s="43"/>
      <c r="FM84" s="43"/>
      <c r="FN84" s="43"/>
      <c r="FO84" s="43"/>
      <c r="FP84" s="43"/>
      <c r="FQ84" s="43"/>
      <c r="FR84" s="43"/>
      <c r="FS84" s="43"/>
      <c r="FT84" s="43"/>
      <c r="FU84" s="43"/>
      <c r="FV84" s="43"/>
      <c r="FW84" s="43"/>
      <c r="FX84" s="43"/>
      <c r="FY84" s="43"/>
      <c r="FZ84" s="43"/>
      <c r="GA84" s="43"/>
      <c r="GB84" s="43"/>
      <c r="GC84" s="43"/>
      <c r="GD84" s="43"/>
      <c r="GE84" s="43"/>
      <c r="GF84" s="43"/>
      <c r="GG84" s="43"/>
      <c r="GH84" s="43"/>
      <c r="GI84" s="43"/>
      <c r="GJ84" s="43"/>
      <c r="GK84" s="43"/>
      <c r="GL84" s="43"/>
      <c r="GM84" s="40"/>
      <c r="GN84" s="40"/>
      <c r="GO84" s="40"/>
      <c r="GP84" s="40"/>
      <c r="GQ84" s="40"/>
      <c r="NB84" s="44"/>
      <c r="NC84" s="44"/>
      <c r="OL84" s="43"/>
      <c r="OM84" s="40"/>
      <c r="VS84" s="44"/>
      <c r="VT84" s="44"/>
    </row>
    <row r="85" spans="3:602" s="34" customFormat="1">
      <c r="C85" s="44"/>
      <c r="D85" s="44"/>
      <c r="F85" s="7"/>
      <c r="I85" s="7"/>
      <c r="J85" s="54"/>
      <c r="K85" s="5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3"/>
      <c r="FK85" s="43"/>
      <c r="FL85" s="43"/>
      <c r="FM85" s="43"/>
      <c r="FN85" s="43"/>
      <c r="FO85" s="43"/>
      <c r="FP85" s="43"/>
      <c r="FQ85" s="43"/>
      <c r="FR85" s="43"/>
      <c r="FS85" s="43"/>
      <c r="FT85" s="43"/>
      <c r="FU85" s="43"/>
      <c r="FV85" s="43"/>
      <c r="FW85" s="43"/>
      <c r="FX85" s="43"/>
      <c r="FY85" s="43"/>
      <c r="FZ85" s="43"/>
      <c r="GA85" s="43"/>
      <c r="GB85" s="43"/>
      <c r="GC85" s="43"/>
      <c r="GD85" s="43"/>
      <c r="GE85" s="43"/>
      <c r="GF85" s="43"/>
      <c r="GG85" s="43"/>
      <c r="GH85" s="43"/>
      <c r="GI85" s="43"/>
      <c r="GJ85" s="43"/>
      <c r="GK85" s="43"/>
      <c r="GL85" s="43"/>
      <c r="GM85" s="40"/>
      <c r="GN85" s="40"/>
      <c r="GO85" s="40"/>
      <c r="GP85" s="40"/>
      <c r="GQ85" s="40"/>
      <c r="NB85" s="44"/>
      <c r="NC85" s="44"/>
      <c r="OL85" s="43"/>
      <c r="OM85" s="40"/>
      <c r="VS85" s="44"/>
      <c r="VT85" s="44"/>
    </row>
    <row r="86" spans="3:602" s="34" customFormat="1">
      <c r="C86" s="44"/>
      <c r="D86" s="43"/>
      <c r="F86" s="43"/>
      <c r="I86" s="7"/>
      <c r="J86" s="54"/>
      <c r="K86" s="5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DI86" s="43"/>
      <c r="DJ86" s="43"/>
      <c r="DK86" s="43"/>
      <c r="DL86" s="43"/>
      <c r="DM86" s="43"/>
      <c r="DN86" s="43"/>
      <c r="DO86" s="43"/>
      <c r="DP86" s="43"/>
      <c r="DQ86" s="43"/>
      <c r="DR86" s="43"/>
      <c r="DS86" s="43"/>
      <c r="DT86" s="43"/>
      <c r="DU86" s="43"/>
      <c r="DV86" s="43"/>
      <c r="DW86" s="43"/>
      <c r="DX86" s="43"/>
      <c r="DY86" s="43"/>
      <c r="DZ86" s="43"/>
      <c r="EA86" s="43"/>
      <c r="EB86" s="43"/>
      <c r="EC86" s="43"/>
      <c r="ED86" s="43"/>
      <c r="EE86" s="43"/>
      <c r="EF86" s="43"/>
      <c r="EG86" s="43"/>
      <c r="EH86" s="43"/>
      <c r="EI86" s="43"/>
      <c r="EJ86" s="43"/>
      <c r="EK86" s="43"/>
      <c r="EL86" s="43"/>
      <c r="EM86" s="43"/>
      <c r="EN86" s="43"/>
      <c r="EO86" s="43"/>
      <c r="EP86" s="43"/>
      <c r="EQ86" s="43"/>
      <c r="ER86" s="43"/>
      <c r="ES86" s="43"/>
      <c r="ET86" s="43"/>
      <c r="EU86" s="43"/>
      <c r="EV86" s="43"/>
      <c r="EW86" s="43"/>
      <c r="EX86" s="43"/>
      <c r="EY86" s="43"/>
      <c r="EZ86" s="43"/>
      <c r="FA86" s="43"/>
      <c r="FB86" s="43"/>
      <c r="FC86" s="43"/>
      <c r="FD86" s="43"/>
      <c r="FE86" s="43"/>
      <c r="FF86" s="43"/>
      <c r="FG86" s="43"/>
      <c r="FH86" s="43"/>
      <c r="FI86" s="43"/>
      <c r="FJ86" s="43"/>
      <c r="FK86" s="43"/>
      <c r="FL86" s="43"/>
      <c r="FM86" s="43"/>
      <c r="FN86" s="43"/>
      <c r="FO86" s="43"/>
      <c r="FP86" s="43"/>
      <c r="FQ86" s="43"/>
      <c r="FR86" s="43"/>
      <c r="FS86" s="43"/>
      <c r="FT86" s="43"/>
      <c r="FU86" s="43"/>
      <c r="FV86" s="43"/>
      <c r="FW86" s="43"/>
      <c r="FX86" s="43"/>
      <c r="FY86" s="43"/>
      <c r="FZ86" s="43"/>
      <c r="GA86" s="43"/>
      <c r="GB86" s="43"/>
      <c r="GC86" s="43"/>
      <c r="GD86" s="43"/>
      <c r="GE86" s="43"/>
      <c r="GF86" s="43"/>
      <c r="GG86" s="43"/>
      <c r="GH86" s="43"/>
      <c r="GI86" s="43"/>
      <c r="GJ86" s="43"/>
      <c r="GK86" s="43"/>
      <c r="GL86" s="43"/>
      <c r="GM86" s="40"/>
      <c r="GN86" s="40"/>
      <c r="GO86" s="40"/>
      <c r="GP86" s="40"/>
      <c r="GQ86" s="40"/>
      <c r="NB86" s="44"/>
      <c r="NC86" s="44"/>
      <c r="OL86" s="43"/>
      <c r="OM86" s="40"/>
      <c r="VS86" s="44"/>
      <c r="VT86" s="44"/>
    </row>
    <row r="87" spans="3:602" s="34" customFormat="1">
      <c r="C87" s="44"/>
      <c r="D87" s="43"/>
      <c r="E87" s="7"/>
      <c r="F87" s="43"/>
      <c r="I87" s="7"/>
      <c r="J87" s="54"/>
      <c r="K87" s="54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0"/>
      <c r="GN87" s="40"/>
      <c r="GO87" s="40"/>
      <c r="GP87" s="40"/>
      <c r="GQ87" s="40"/>
      <c r="NB87" s="44"/>
      <c r="NC87" s="44"/>
      <c r="OL87" s="43"/>
      <c r="OM87" s="40"/>
      <c r="VS87" s="44"/>
      <c r="VT87" s="44"/>
    </row>
    <row r="88" spans="3:602" s="34" customFormat="1">
      <c r="D88" s="43"/>
      <c r="F88" s="43"/>
      <c r="G88" s="43"/>
      <c r="H88" s="43"/>
      <c r="I88" s="43"/>
      <c r="J88" s="54"/>
      <c r="K88" s="54"/>
      <c r="DI88" s="43"/>
      <c r="DJ88" s="43"/>
      <c r="DK88" s="43"/>
      <c r="DL88" s="43"/>
      <c r="DM88" s="43"/>
      <c r="DN88" s="43"/>
      <c r="DO88" s="43"/>
      <c r="DP88" s="43"/>
      <c r="DQ88" s="43"/>
      <c r="DR88" s="43"/>
      <c r="DS88" s="43"/>
      <c r="DT88" s="43"/>
      <c r="DU88" s="43"/>
      <c r="DV88" s="43"/>
      <c r="DW88" s="43"/>
      <c r="DX88" s="43"/>
      <c r="DY88" s="43"/>
      <c r="DZ88" s="43"/>
      <c r="EA88" s="43"/>
      <c r="EB88" s="43"/>
      <c r="EC88" s="43"/>
      <c r="ED88" s="43"/>
      <c r="EE88" s="43"/>
      <c r="EF88" s="43"/>
      <c r="EG88" s="43"/>
      <c r="EH88" s="43"/>
      <c r="EI88" s="43"/>
      <c r="EJ88" s="43"/>
      <c r="EK88" s="43"/>
      <c r="EL88" s="43"/>
      <c r="EM88" s="43"/>
      <c r="EN88" s="43"/>
      <c r="EO88" s="43"/>
      <c r="EP88" s="43"/>
      <c r="EQ88" s="43"/>
      <c r="ER88" s="43"/>
      <c r="ES88" s="43"/>
      <c r="ET88" s="43"/>
      <c r="EU88" s="43"/>
      <c r="EV88" s="43"/>
      <c r="EW88" s="43"/>
      <c r="EX88" s="43"/>
      <c r="EY88" s="43"/>
      <c r="EZ88" s="43"/>
      <c r="FA88" s="43"/>
      <c r="FB88" s="43"/>
      <c r="FC88" s="43"/>
      <c r="FD88" s="43"/>
      <c r="FE88" s="43"/>
      <c r="FF88" s="43"/>
      <c r="FG88" s="43"/>
      <c r="FH88" s="43"/>
      <c r="FI88" s="43"/>
      <c r="FJ88" s="43"/>
      <c r="FK88" s="43"/>
      <c r="FL88" s="43"/>
      <c r="FM88" s="43"/>
      <c r="FN88" s="43"/>
      <c r="FO88" s="43"/>
      <c r="FP88" s="43"/>
      <c r="FQ88" s="43"/>
      <c r="FR88" s="43"/>
      <c r="FS88" s="43"/>
      <c r="FT88" s="43"/>
      <c r="FU88" s="43"/>
      <c r="FV88" s="43"/>
      <c r="FW88" s="43"/>
      <c r="FX88" s="43"/>
      <c r="FY88" s="43"/>
      <c r="FZ88" s="43"/>
      <c r="GA88" s="43"/>
      <c r="GB88" s="43"/>
      <c r="GC88" s="43"/>
      <c r="GD88" s="43"/>
      <c r="GE88" s="43"/>
      <c r="GF88" s="43"/>
      <c r="GG88" s="43"/>
      <c r="GH88" s="43"/>
      <c r="GI88" s="43"/>
      <c r="GJ88" s="43"/>
      <c r="GK88" s="43"/>
      <c r="GL88" s="43"/>
      <c r="NB88" s="44"/>
      <c r="NC88" s="44"/>
      <c r="OL88" s="43"/>
      <c r="OM88" s="40"/>
      <c r="VS88" s="44"/>
      <c r="VT88" s="44"/>
    </row>
    <row r="89" spans="3:602" s="34" customFormat="1">
      <c r="D89" s="43"/>
      <c r="F89" s="44"/>
      <c r="G89" s="43"/>
      <c r="H89" s="43"/>
      <c r="J89" s="54"/>
      <c r="K89" s="54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  <c r="DD89" s="43"/>
      <c r="DE89" s="43"/>
      <c r="DF89" s="43"/>
      <c r="DG89" s="43"/>
      <c r="DH89" s="43"/>
      <c r="DI89" s="43"/>
      <c r="DJ89" s="43"/>
      <c r="DK89" s="43"/>
      <c r="DL89" s="43"/>
      <c r="DM89" s="43"/>
      <c r="DN89" s="43"/>
      <c r="DO89" s="43"/>
      <c r="DP89" s="43"/>
      <c r="DQ89" s="43"/>
      <c r="DR89" s="43"/>
      <c r="DS89" s="43"/>
      <c r="DT89" s="43"/>
      <c r="DU89" s="43"/>
      <c r="DV89" s="43"/>
      <c r="DW89" s="43"/>
      <c r="DX89" s="43"/>
      <c r="DY89" s="43"/>
      <c r="DZ89" s="43"/>
      <c r="EA89" s="43"/>
      <c r="EB89" s="43"/>
      <c r="EC89" s="43"/>
      <c r="ED89" s="43"/>
      <c r="EE89" s="43"/>
      <c r="EF89" s="43"/>
      <c r="EG89" s="43"/>
      <c r="EH89" s="43"/>
      <c r="EI89" s="43"/>
      <c r="EJ89" s="43"/>
      <c r="EK89" s="43"/>
      <c r="EL89" s="43"/>
      <c r="EM89" s="43"/>
      <c r="EN89" s="43"/>
      <c r="EO89" s="43"/>
      <c r="EP89" s="43"/>
      <c r="EQ89" s="43"/>
      <c r="ER89" s="43"/>
      <c r="ES89" s="43"/>
      <c r="ET89" s="43"/>
      <c r="EU89" s="43"/>
      <c r="EV89" s="43"/>
      <c r="EW89" s="43"/>
      <c r="EX89" s="43"/>
      <c r="EY89" s="43"/>
      <c r="EZ89" s="43"/>
      <c r="FA89" s="43"/>
      <c r="FB89" s="43"/>
      <c r="FC89" s="43"/>
      <c r="FD89" s="43"/>
      <c r="FE89" s="43"/>
      <c r="FF89" s="43"/>
      <c r="FG89" s="43"/>
      <c r="FH89" s="43"/>
      <c r="FI89" s="43"/>
      <c r="FJ89" s="43"/>
      <c r="FK89" s="43"/>
      <c r="FL89" s="43"/>
      <c r="FM89" s="43"/>
      <c r="MR89" s="44"/>
      <c r="MS89" s="44"/>
      <c r="OB89" s="43"/>
      <c r="OC89" s="40"/>
      <c r="UU89" s="44"/>
      <c r="UV89" s="44"/>
    </row>
    <row r="90" spans="3:602" s="34" customFormat="1">
      <c r="D90" s="43"/>
      <c r="F90" s="44"/>
      <c r="G90" s="43"/>
      <c r="H90" s="43"/>
      <c r="J90" s="54"/>
      <c r="K90" s="54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KV90" s="44"/>
      <c r="KW90" s="44"/>
      <c r="MF90" s="43"/>
      <c r="MG90" s="40"/>
      <c r="RD90" s="44"/>
      <c r="RE90" s="44"/>
    </row>
    <row r="91" spans="3:602" s="34" customFormat="1">
      <c r="D91" s="43"/>
      <c r="F91" s="44"/>
      <c r="G91" s="43"/>
      <c r="H91" s="43"/>
      <c r="J91" s="54"/>
      <c r="K91" s="54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KV91" s="44"/>
      <c r="KW91" s="44"/>
      <c r="MF91" s="43"/>
      <c r="MG91" s="40"/>
      <c r="RD91" s="44"/>
      <c r="RE91" s="44"/>
    </row>
    <row r="92" spans="3:602" s="34" customFormat="1">
      <c r="D92" s="43"/>
      <c r="F92" s="44"/>
      <c r="G92" s="43"/>
      <c r="H92" s="43"/>
      <c r="J92" s="54"/>
      <c r="K92" s="54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3"/>
      <c r="CG92" s="43"/>
      <c r="CH92" s="43"/>
      <c r="CI92" s="43"/>
      <c r="CJ92" s="43"/>
      <c r="CK92" s="43"/>
      <c r="CL92" s="43"/>
      <c r="CM92" s="43"/>
      <c r="CN92" s="43"/>
      <c r="CO92" s="43"/>
      <c r="CP92" s="43"/>
      <c r="CQ92" s="43"/>
      <c r="CR92" s="43"/>
      <c r="CS92" s="43"/>
      <c r="CT92" s="43"/>
      <c r="CU92" s="43"/>
      <c r="CV92" s="43"/>
      <c r="KV92" s="44"/>
      <c r="KW92" s="44"/>
      <c r="MF92" s="43"/>
      <c r="MG92" s="40"/>
      <c r="RD92" s="44"/>
      <c r="RE92" s="44"/>
    </row>
    <row r="93" spans="3:602" s="34" customFormat="1">
      <c r="D93" s="43"/>
      <c r="F93" s="44"/>
      <c r="G93" s="43"/>
      <c r="H93" s="43"/>
      <c r="J93" s="54"/>
      <c r="K93" s="54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JL93" s="44"/>
      <c r="JM93" s="44"/>
      <c r="KV93" s="43"/>
      <c r="KW93" s="40"/>
      <c r="PT93" s="44"/>
      <c r="PU93" s="44"/>
    </row>
    <row r="94" spans="3:602" s="34" customFormat="1">
      <c r="D94" s="43"/>
      <c r="F94" s="44"/>
      <c r="G94" s="43"/>
      <c r="H94" s="43"/>
      <c r="J94" s="54"/>
      <c r="K94" s="54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JL94" s="44"/>
      <c r="JM94" s="44"/>
      <c r="KV94" s="43"/>
      <c r="KW94" s="40"/>
      <c r="PT94" s="44"/>
      <c r="PU94" s="44"/>
    </row>
    <row r="95" spans="3:602" s="34" customFormat="1">
      <c r="D95" s="43"/>
      <c r="F95" s="44"/>
      <c r="G95" s="43"/>
      <c r="H95" s="43"/>
      <c r="J95" s="54"/>
      <c r="K95" s="54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JL95" s="44"/>
      <c r="JM95" s="44"/>
      <c r="KV95" s="43"/>
      <c r="KW95" s="40"/>
      <c r="PT95" s="44"/>
      <c r="PU95" s="44"/>
    </row>
    <row r="96" spans="3:602" s="34" customFormat="1">
      <c r="D96" s="43"/>
      <c r="F96" s="44"/>
      <c r="G96" s="43"/>
      <c r="H96" s="43"/>
      <c r="J96" s="54"/>
      <c r="K96" s="54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JL96" s="44"/>
      <c r="JM96" s="44"/>
      <c r="KV96" s="43"/>
      <c r="KW96" s="40"/>
      <c r="PT96" s="44"/>
      <c r="PU96" s="44"/>
    </row>
    <row r="97" spans="4:437" s="34" customFormat="1">
      <c r="D97" s="43"/>
      <c r="F97" s="44"/>
      <c r="G97" s="43"/>
      <c r="H97" s="43"/>
      <c r="J97" s="54"/>
      <c r="K97" s="54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JL97" s="44"/>
      <c r="JM97" s="44"/>
      <c r="KV97" s="43"/>
      <c r="KW97" s="40"/>
      <c r="PT97" s="44"/>
      <c r="PU97" s="44"/>
    </row>
    <row r="98" spans="4:437" s="34" customFormat="1">
      <c r="D98" s="43"/>
      <c r="F98" s="44"/>
      <c r="G98" s="43"/>
      <c r="H98" s="43"/>
      <c r="J98" s="54"/>
      <c r="K98" s="54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JF98" s="44"/>
      <c r="JG98" s="44"/>
      <c r="KP98" s="43"/>
      <c r="KQ98" s="40"/>
      <c r="PN98" s="44"/>
      <c r="PO98" s="44"/>
    </row>
    <row r="99" spans="4:437" s="34" customFormat="1">
      <c r="D99" s="43"/>
      <c r="F99" s="44"/>
      <c r="G99" s="43"/>
      <c r="H99" s="43"/>
      <c r="J99" s="54"/>
      <c r="K99" s="54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JF99" s="44"/>
      <c r="JG99" s="44"/>
      <c r="KP99" s="43"/>
      <c r="KQ99" s="40"/>
      <c r="PN99" s="44"/>
      <c r="PO99" s="44"/>
    </row>
    <row r="100" spans="4:437" s="34" customFormat="1">
      <c r="D100" s="43"/>
      <c r="F100" s="44"/>
      <c r="G100" s="43"/>
      <c r="H100" s="43"/>
      <c r="J100" s="54"/>
      <c r="K100" s="54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JB100" s="44"/>
      <c r="JC100" s="44"/>
      <c r="KL100" s="43"/>
      <c r="KM100" s="40"/>
      <c r="PJ100" s="44"/>
      <c r="PK100" s="44"/>
    </row>
    <row r="101" spans="4:437" s="34" customFormat="1">
      <c r="D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JB101" s="44"/>
      <c r="JC101" s="44"/>
      <c r="KL101" s="43"/>
      <c r="KM101" s="40"/>
      <c r="PJ101" s="44"/>
      <c r="PK101" s="44"/>
    </row>
    <row r="102" spans="4:437" s="34" customFormat="1">
      <c r="D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JB102" s="44"/>
      <c r="JC102" s="44"/>
      <c r="KL102" s="43"/>
      <c r="KM102" s="40"/>
      <c r="PJ102" s="44"/>
      <c r="PK102" s="44"/>
    </row>
    <row r="103" spans="4:437" s="34" customFormat="1"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JB103" s="44"/>
      <c r="JC103" s="44"/>
      <c r="KL103" s="43"/>
      <c r="KM103" s="40"/>
      <c r="PJ103" s="44"/>
      <c r="PK103" s="44"/>
    </row>
    <row r="104" spans="4:437" s="34" customFormat="1"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JB104" s="44"/>
      <c r="JC104" s="44"/>
      <c r="KL104" s="43"/>
      <c r="KM104" s="40"/>
      <c r="PJ104" s="44"/>
      <c r="PK104" s="44"/>
    </row>
    <row r="105" spans="4:437" s="34" customFormat="1">
      <c r="D105" s="29"/>
      <c r="G105" s="43"/>
      <c r="H105" s="43"/>
      <c r="I105" s="43"/>
      <c r="J105" s="43"/>
      <c r="K105" s="43"/>
      <c r="IT105" s="44"/>
      <c r="IU105" s="44"/>
      <c r="KD105" s="43"/>
      <c r="KE105" s="40"/>
      <c r="PB105" s="44"/>
      <c r="PC105" s="44"/>
    </row>
    <row r="106" spans="4:437" s="34" customFormat="1">
      <c r="D106" s="29"/>
      <c r="G106" s="43"/>
      <c r="H106" s="43"/>
      <c r="I106" s="43"/>
      <c r="J106" s="43"/>
      <c r="K106" s="43"/>
      <c r="IN106" s="44"/>
      <c r="IO106" s="44"/>
      <c r="JX106" s="43"/>
      <c r="JY106" s="40"/>
      <c r="OV106" s="44"/>
      <c r="OW106" s="44"/>
    </row>
    <row r="107" spans="4:437">
      <c r="E107" s="29"/>
      <c r="G107" s="45"/>
      <c r="H107" s="45"/>
      <c r="I107" s="45"/>
      <c r="J107" s="45"/>
      <c r="K107" s="45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IN107" s="53"/>
      <c r="IO107" s="53"/>
      <c r="OT107" s="44"/>
      <c r="OU107" s="44"/>
    </row>
    <row r="108" spans="4:437">
      <c r="E108" s="29"/>
      <c r="G108" s="45"/>
      <c r="H108" s="45"/>
      <c r="I108" s="45"/>
      <c r="J108" s="45"/>
      <c r="K108" s="45"/>
      <c r="L108" s="34"/>
      <c r="M108" s="34"/>
      <c r="GT108" s="53"/>
      <c r="GU108" s="53"/>
      <c r="MZ108" s="44"/>
      <c r="NA108" s="44"/>
    </row>
    <row r="109" spans="4:437">
      <c r="E109" s="34"/>
      <c r="F109" s="34"/>
      <c r="G109" s="34"/>
      <c r="H109" s="34"/>
      <c r="I109" s="34"/>
      <c r="J109" s="34"/>
      <c r="K109" s="34"/>
    </row>
    <row r="110" spans="4:437">
      <c r="E110" s="34"/>
      <c r="F110" s="34"/>
      <c r="G110" s="34"/>
    </row>
    <row r="111" spans="4:437">
      <c r="E111" s="34"/>
      <c r="F111" s="34"/>
      <c r="G111" s="34"/>
    </row>
    <row r="112" spans="4:437">
      <c r="E112" s="34"/>
      <c r="F112" s="34"/>
      <c r="G112" s="34"/>
    </row>
    <row r="113" spans="5:5">
      <c r="E113" s="29"/>
    </row>
  </sheetData>
  <mergeCells count="107">
    <mergeCell ref="B2:Z6"/>
    <mergeCell ref="A9:A11"/>
    <mergeCell ref="B9:B11"/>
    <mergeCell ref="C9:C11"/>
    <mergeCell ref="D9:E10"/>
    <mergeCell ref="F9:K9"/>
    <mergeCell ref="L9:M9"/>
    <mergeCell ref="N9:S9"/>
    <mergeCell ref="F10:G10"/>
    <mergeCell ref="H10:I10"/>
    <mergeCell ref="J10:K10"/>
    <mergeCell ref="L10:M10"/>
    <mergeCell ref="V10:W10"/>
    <mergeCell ref="X10:Y10"/>
    <mergeCell ref="Z10:AA10"/>
    <mergeCell ref="N10:O10"/>
    <mergeCell ref="P10:Q10"/>
    <mergeCell ref="R10:S10"/>
    <mergeCell ref="T10:U10"/>
    <mergeCell ref="DV10:DW10"/>
    <mergeCell ref="DX10:DY10"/>
    <mergeCell ref="EZ10:FA10"/>
    <mergeCell ref="FB10:FC10"/>
    <mergeCell ref="FD10:FE10"/>
    <mergeCell ref="AT10:AU10"/>
    <mergeCell ref="AB10:AC10"/>
    <mergeCell ref="AD10:AE10"/>
    <mergeCell ref="AF10:AG10"/>
    <mergeCell ref="BX10:BY10"/>
    <mergeCell ref="CB10:CC10"/>
    <mergeCell ref="CP9:CQ9"/>
    <mergeCell ref="T9:U9"/>
    <mergeCell ref="V9:W9"/>
    <mergeCell ref="X9:AC9"/>
    <mergeCell ref="AD9:AQ9"/>
    <mergeCell ref="AR9:AW9"/>
    <mergeCell ref="AX9:BM9"/>
    <mergeCell ref="BN9:BU9"/>
    <mergeCell ref="BV9:CC9"/>
    <mergeCell ref="CD9:CO9"/>
    <mergeCell ref="AH10:AI10"/>
    <mergeCell ref="AJ10:AK10"/>
    <mergeCell ref="AL10:AM10"/>
    <mergeCell ref="AN10:AO10"/>
    <mergeCell ref="AP10:AQ10"/>
    <mergeCell ref="AR10:AS10"/>
    <mergeCell ref="BV10:BW10"/>
    <mergeCell ref="AV10:AW10"/>
    <mergeCell ref="AX10:AY10"/>
    <mergeCell ref="AZ10:BA10"/>
    <mergeCell ref="BB10:BC10"/>
    <mergeCell ref="BD10:BE10"/>
    <mergeCell ref="BF10:BG10"/>
    <mergeCell ref="BH10:BI10"/>
    <mergeCell ref="BL10:BM10"/>
    <mergeCell ref="BN10:BO10"/>
    <mergeCell ref="BP10:BQ10"/>
    <mergeCell ref="BT10:BU10"/>
    <mergeCell ref="BR10:BS10"/>
    <mergeCell ref="BJ10:BK10"/>
    <mergeCell ref="CT10:CU10"/>
    <mergeCell ref="CV10:CW10"/>
    <mergeCell ref="CX10:CY10"/>
    <mergeCell ref="CJ10:CK10"/>
    <mergeCell ref="EH9:ES9"/>
    <mergeCell ref="ET9:EY9"/>
    <mergeCell ref="FF9:FG9"/>
    <mergeCell ref="FH9:FM9"/>
    <mergeCell ref="CR9:EA9"/>
    <mergeCell ref="EB9:EG9"/>
    <mergeCell ref="EZ9:FE9"/>
    <mergeCell ref="CZ10:DA10"/>
    <mergeCell ref="BZ10:CA10"/>
    <mergeCell ref="CL10:CM10"/>
    <mergeCell ref="EJ10:EK10"/>
    <mergeCell ref="DB10:DC10"/>
    <mergeCell ref="DD10:DE10"/>
    <mergeCell ref="DF10:DG10"/>
    <mergeCell ref="DH10:DI10"/>
    <mergeCell ref="DJ10:DK10"/>
    <mergeCell ref="DL10:DM10"/>
    <mergeCell ref="DZ10:EA10"/>
    <mergeCell ref="EB10:EC10"/>
    <mergeCell ref="ED10:EE10"/>
    <mergeCell ref="EF10:EG10"/>
    <mergeCell ref="EH10:EI10"/>
    <mergeCell ref="DN10:DO10"/>
    <mergeCell ref="DP10:DQ10"/>
    <mergeCell ref="DR10:DS10"/>
    <mergeCell ref="DT10:DU10"/>
    <mergeCell ref="CD10:CE10"/>
    <mergeCell ref="CF10:CG10"/>
    <mergeCell ref="CH10:CI10"/>
    <mergeCell ref="CN10:CO10"/>
    <mergeCell ref="CP10:CQ10"/>
    <mergeCell ref="CR10:CS10"/>
    <mergeCell ref="FL10:FM10"/>
    <mergeCell ref="EL10:EM10"/>
    <mergeCell ref="EN10:EO10"/>
    <mergeCell ref="EP10:EQ10"/>
    <mergeCell ref="ER10:ES10"/>
    <mergeCell ref="ET10:EU10"/>
    <mergeCell ref="EV10:EW10"/>
    <mergeCell ref="EX10:EY10"/>
    <mergeCell ref="FF10:FG10"/>
    <mergeCell ref="FH10:FI10"/>
    <mergeCell ref="FJ10:FK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8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H8" sqref="H8"/>
    </sheetView>
  </sheetViews>
  <sheetFormatPr defaultRowHeight="15"/>
  <cols>
    <col min="1" max="1" width="45.140625" customWidth="1"/>
    <col min="2" max="2" width="11.85546875" customWidth="1"/>
    <col min="3" max="3" width="18.140625" style="24" customWidth="1"/>
    <col min="4" max="4" width="12.7109375" customWidth="1"/>
    <col min="5" max="5" width="14.140625" customWidth="1"/>
    <col min="6" max="6" width="16" customWidth="1"/>
    <col min="7" max="7" width="18.7109375" style="67" bestFit="1" customWidth="1"/>
    <col min="8" max="8" width="16.140625" style="67" bestFit="1" customWidth="1"/>
  </cols>
  <sheetData>
    <row r="1" spans="1:12" ht="15" customHeight="1">
      <c r="A1" s="13" t="s">
        <v>64</v>
      </c>
      <c r="F1" s="35" t="s">
        <v>63</v>
      </c>
    </row>
    <row r="2" spans="1:12" ht="15" customHeight="1">
      <c r="A2" s="209" t="s">
        <v>49</v>
      </c>
      <c r="B2" s="209" t="s">
        <v>50</v>
      </c>
      <c r="C2" s="211" t="s">
        <v>54</v>
      </c>
      <c r="D2" s="205" t="s">
        <v>51</v>
      </c>
      <c r="E2" s="206"/>
      <c r="F2" s="15" t="s">
        <v>44</v>
      </c>
      <c r="G2" s="205" t="s">
        <v>59</v>
      </c>
      <c r="H2" s="206"/>
    </row>
    <row r="3" spans="1:12" ht="26.25" customHeight="1">
      <c r="A3" s="210"/>
      <c r="B3" s="210"/>
      <c r="C3" s="212"/>
      <c r="D3" s="17" t="s">
        <v>52</v>
      </c>
      <c r="E3" s="18" t="s">
        <v>53</v>
      </c>
      <c r="F3" s="17" t="s">
        <v>47</v>
      </c>
      <c r="G3" s="68" t="s">
        <v>52</v>
      </c>
      <c r="H3" s="69" t="s">
        <v>53</v>
      </c>
    </row>
    <row r="4" spans="1:12">
      <c r="A4" s="207" t="s">
        <v>4</v>
      </c>
      <c r="B4" s="208"/>
      <c r="C4" s="63"/>
      <c r="D4" s="148">
        <f>D5+D6</f>
        <v>125</v>
      </c>
      <c r="E4" s="148">
        <f>E5+E6</f>
        <v>51</v>
      </c>
      <c r="F4" s="16">
        <f>IFERROR(E4/D4,0)</f>
        <v>0.40799999999999997</v>
      </c>
      <c r="G4" s="36">
        <f>G5+G6</f>
        <v>19742252</v>
      </c>
      <c r="H4" s="36">
        <f>H5+H6</f>
        <v>8309307</v>
      </c>
      <c r="L4" s="147"/>
    </row>
    <row r="5" spans="1:12" ht="15" customHeight="1">
      <c r="A5" s="19"/>
      <c r="B5" s="12">
        <v>1</v>
      </c>
      <c r="C5" s="64">
        <v>149270</v>
      </c>
      <c r="D5" s="140">
        <f>Мониторинг!I33</f>
        <v>111</v>
      </c>
      <c r="E5" s="140">
        <f>Мониторинг!J33</f>
        <v>42</v>
      </c>
      <c r="F5" s="16">
        <f t="shared" ref="F5:F68" si="0">IFERROR(E5/D5,0)</f>
        <v>0.3783783783783784</v>
      </c>
      <c r="G5" s="6">
        <f>D5*C5</f>
        <v>16568970</v>
      </c>
      <c r="H5" s="6">
        <f>E5*C5</f>
        <v>6269340</v>
      </c>
    </row>
    <row r="6" spans="1:12" ht="15" customHeight="1">
      <c r="A6" s="20"/>
      <c r="B6" s="12">
        <v>2</v>
      </c>
      <c r="C6" s="64">
        <v>226663</v>
      </c>
      <c r="D6" s="140">
        <f>Мониторинг!N33</f>
        <v>14</v>
      </c>
      <c r="E6" s="140">
        <f>Мониторинг!O33</f>
        <v>9</v>
      </c>
      <c r="F6" s="16">
        <f t="shared" si="0"/>
        <v>0.6428571428571429</v>
      </c>
      <c r="G6" s="6">
        <f>D6*C6</f>
        <v>3173282</v>
      </c>
      <c r="H6" s="6">
        <f>E6*C6</f>
        <v>2039967</v>
      </c>
    </row>
    <row r="7" spans="1:12" ht="15" customHeight="1">
      <c r="A7" s="137" t="s">
        <v>5</v>
      </c>
      <c r="B7" s="137">
        <v>3</v>
      </c>
      <c r="C7" s="64">
        <v>155640</v>
      </c>
      <c r="D7" s="148">
        <f>Мониторинг!W33</f>
        <v>21</v>
      </c>
      <c r="E7" s="148">
        <f>Мониторинг!X33</f>
        <v>9</v>
      </c>
      <c r="F7" s="16">
        <f t="shared" si="0"/>
        <v>0.42857142857142855</v>
      </c>
      <c r="G7" s="36">
        <f>Мониторинг!Y33</f>
        <v>3268.44</v>
      </c>
      <c r="H7" s="36">
        <f>Мониторинг!Z33</f>
        <v>1400.76</v>
      </c>
      <c r="L7" s="147"/>
    </row>
    <row r="8" spans="1:12" ht="15" customHeight="1">
      <c r="A8" s="207" t="s">
        <v>6</v>
      </c>
      <c r="B8" s="208"/>
      <c r="C8" s="64"/>
      <c r="D8" s="148">
        <f>D9+D10</f>
        <v>60</v>
      </c>
      <c r="E8" s="148">
        <f>E9+E10</f>
        <v>26</v>
      </c>
      <c r="F8" s="16">
        <f t="shared" si="0"/>
        <v>0.43333333333333335</v>
      </c>
      <c r="G8" s="36">
        <f>G9+G10</f>
        <v>10483140</v>
      </c>
      <c r="H8" s="36">
        <f>H9+H10</f>
        <v>4542694</v>
      </c>
      <c r="L8" s="147"/>
    </row>
    <row r="9" spans="1:12" ht="15" customHeight="1">
      <c r="A9" s="136"/>
      <c r="B9" s="137">
        <v>4</v>
      </c>
      <c r="C9" s="64">
        <v>174719</v>
      </c>
      <c r="D9" s="139">
        <f>Мониторинг!AB33</f>
        <v>60</v>
      </c>
      <c r="E9" s="139">
        <f>Мониторинг!AC33</f>
        <v>26</v>
      </c>
      <c r="F9" s="16">
        <f t="shared" si="0"/>
        <v>0.43333333333333335</v>
      </c>
      <c r="G9" s="6">
        <f>D9*C9</f>
        <v>10483140</v>
      </c>
      <c r="H9" s="6">
        <f>E9*C9</f>
        <v>4542694</v>
      </c>
    </row>
    <row r="10" spans="1:12" ht="15" customHeight="1">
      <c r="A10" s="19"/>
      <c r="B10" s="12">
        <v>5</v>
      </c>
      <c r="C10" s="64">
        <v>0</v>
      </c>
      <c r="D10" s="139">
        <f>Мониторинг!AB34</f>
        <v>0</v>
      </c>
      <c r="E10" s="139">
        <f>Мониторинг!AC34</f>
        <v>0</v>
      </c>
      <c r="F10" s="16">
        <f t="shared" si="0"/>
        <v>0</v>
      </c>
      <c r="G10" s="6">
        <f>D10*C10</f>
        <v>0</v>
      </c>
      <c r="H10" s="6">
        <f>E10*C10</f>
        <v>0</v>
      </c>
    </row>
    <row r="11" spans="1:12" ht="15" customHeight="1">
      <c r="A11" s="12" t="s">
        <v>7</v>
      </c>
      <c r="B11" s="12">
        <v>6</v>
      </c>
      <c r="C11" s="64">
        <v>305847</v>
      </c>
      <c r="D11" s="148">
        <f>Мониторинг!AP33</f>
        <v>12</v>
      </c>
      <c r="E11" s="148">
        <f>Мониторинг!AQ33</f>
        <v>0</v>
      </c>
      <c r="F11" s="16">
        <f t="shared" si="0"/>
        <v>0</v>
      </c>
      <c r="G11" s="36">
        <f>D11*C11</f>
        <v>3670164</v>
      </c>
      <c r="H11" s="36">
        <f>E11*D11</f>
        <v>0</v>
      </c>
      <c r="L11" s="147"/>
    </row>
    <row r="12" spans="1:12" ht="15" customHeight="1">
      <c r="A12" s="12" t="s">
        <v>8</v>
      </c>
      <c r="B12" s="12">
        <v>7</v>
      </c>
      <c r="C12" s="64">
        <v>118255</v>
      </c>
      <c r="D12" s="148">
        <f>Мониторинг!AU33</f>
        <v>45</v>
      </c>
      <c r="E12" s="148">
        <f>Мониторинг!AV33</f>
        <v>5</v>
      </c>
      <c r="F12" s="16">
        <f t="shared" si="0"/>
        <v>0.1111111111111111</v>
      </c>
      <c r="G12" s="36">
        <f>D12*C12</f>
        <v>5321475</v>
      </c>
      <c r="H12" s="36">
        <f>E12*C12</f>
        <v>591275</v>
      </c>
      <c r="L12" s="147"/>
    </row>
    <row r="13" spans="1:12" ht="15" customHeight="1">
      <c r="A13" s="207" t="s">
        <v>9</v>
      </c>
      <c r="B13" s="208"/>
      <c r="C13" s="63"/>
      <c r="D13" s="148">
        <f>D14+D15</f>
        <v>99</v>
      </c>
      <c r="E13" s="148">
        <f>E14+E15</f>
        <v>20</v>
      </c>
      <c r="F13" s="16">
        <f t="shared" si="0"/>
        <v>0.20202020202020202</v>
      </c>
      <c r="G13" s="36">
        <f>G14+G15</f>
        <v>89442829</v>
      </c>
      <c r="H13" s="36">
        <f>H14+H15</f>
        <v>19699164</v>
      </c>
      <c r="L13" s="147"/>
    </row>
    <row r="14" spans="1:12" ht="15" customHeight="1">
      <c r="A14" s="19"/>
      <c r="B14" s="12">
        <v>8</v>
      </c>
      <c r="C14" s="64">
        <v>623703</v>
      </c>
      <c r="D14" s="139">
        <f>Мониторинг!AZ33</f>
        <v>76</v>
      </c>
      <c r="E14" s="139">
        <f>Мониторинг!BA33</f>
        <v>14</v>
      </c>
      <c r="F14" s="16">
        <f t="shared" si="0"/>
        <v>0.18421052631578946</v>
      </c>
      <c r="G14" s="6">
        <f>D14*C14</f>
        <v>47401428</v>
      </c>
      <c r="H14" s="6">
        <f>E14*C14</f>
        <v>8731842</v>
      </c>
    </row>
    <row r="15" spans="1:12" ht="15" customHeight="1">
      <c r="A15" s="20"/>
      <c r="B15" s="12">
        <v>9</v>
      </c>
      <c r="C15" s="64">
        <v>1827887</v>
      </c>
      <c r="D15" s="139">
        <f>Мониторинг!BE33</f>
        <v>23</v>
      </c>
      <c r="E15" s="139">
        <f>Мониторинг!BF33</f>
        <v>6</v>
      </c>
      <c r="F15" s="16">
        <f t="shared" si="0"/>
        <v>0.2608695652173913</v>
      </c>
      <c r="G15" s="6">
        <f>D15*C15</f>
        <v>42041401</v>
      </c>
      <c r="H15" s="6">
        <f>E15*C15</f>
        <v>10967322</v>
      </c>
    </row>
    <row r="16" spans="1:12" ht="15" customHeight="1">
      <c r="A16" s="207" t="s">
        <v>10</v>
      </c>
      <c r="B16" s="208"/>
      <c r="C16" s="63"/>
      <c r="D16" s="148">
        <f>D17+D18+D19+D20+D21+D22</f>
        <v>483</v>
      </c>
      <c r="E16" s="148">
        <f>E17+E18+E19+E20+E21+E22</f>
        <v>165</v>
      </c>
      <c r="F16" s="16">
        <f t="shared" si="0"/>
        <v>0.34161490683229812</v>
      </c>
      <c r="G16" s="36">
        <f>SUM(G17:G22)</f>
        <v>124491003</v>
      </c>
      <c r="H16" s="36">
        <f>SUM(H17:H22)</f>
        <v>43799825</v>
      </c>
      <c r="L16" s="147"/>
    </row>
    <row r="17" spans="1:12" ht="15" customHeight="1">
      <c r="A17" s="19"/>
      <c r="B17" s="12">
        <v>10</v>
      </c>
      <c r="C17" s="64">
        <v>188927</v>
      </c>
      <c r="D17" s="140">
        <f>Мониторинг!BN33</f>
        <v>237</v>
      </c>
      <c r="E17" s="140">
        <f>Мониторинг!BO33</f>
        <v>76</v>
      </c>
      <c r="F17" s="16">
        <f t="shared" si="0"/>
        <v>0.32067510548523209</v>
      </c>
      <c r="G17" s="6">
        <f t="shared" ref="G17:G22" si="1">D17*C17</f>
        <v>44775699</v>
      </c>
      <c r="H17" s="6">
        <f t="shared" ref="H17:H22" si="2">E17*C17</f>
        <v>14358452</v>
      </c>
    </row>
    <row r="18" spans="1:12" ht="15" customHeight="1">
      <c r="A18" s="21"/>
      <c r="B18" s="22">
        <v>11</v>
      </c>
      <c r="C18" s="64">
        <v>0</v>
      </c>
      <c r="D18" s="140">
        <v>0</v>
      </c>
      <c r="E18" s="140">
        <v>0</v>
      </c>
      <c r="F18" s="16">
        <f t="shared" si="0"/>
        <v>0</v>
      </c>
      <c r="G18" s="6">
        <f t="shared" si="1"/>
        <v>0</v>
      </c>
      <c r="H18" s="6">
        <f t="shared" si="2"/>
        <v>0</v>
      </c>
    </row>
    <row r="19" spans="1:12" ht="15" customHeight="1">
      <c r="A19" s="21"/>
      <c r="B19" s="22">
        <v>12</v>
      </c>
      <c r="C19" s="64">
        <v>185045</v>
      </c>
      <c r="D19" s="140">
        <f>Мониторинг!BX33</f>
        <v>15</v>
      </c>
      <c r="E19" s="140">
        <f>Мониторинг!BY33</f>
        <v>2</v>
      </c>
      <c r="F19" s="16">
        <f t="shared" si="0"/>
        <v>0.13333333333333333</v>
      </c>
      <c r="G19" s="6">
        <f t="shared" si="1"/>
        <v>2775675</v>
      </c>
      <c r="H19" s="6">
        <f t="shared" si="2"/>
        <v>370090</v>
      </c>
    </row>
    <row r="20" spans="1:12" ht="15" customHeight="1">
      <c r="A20" s="21"/>
      <c r="B20" s="22">
        <v>13</v>
      </c>
      <c r="C20" s="64">
        <v>265852</v>
      </c>
      <c r="D20" s="140">
        <f>Мониторинг!CC33</f>
        <v>33</v>
      </c>
      <c r="E20" s="140">
        <f>Мониторинг!CD33</f>
        <v>11</v>
      </c>
      <c r="F20" s="16">
        <f t="shared" si="0"/>
        <v>0.33333333333333331</v>
      </c>
      <c r="G20" s="6">
        <f t="shared" si="1"/>
        <v>8773116</v>
      </c>
      <c r="H20" s="6">
        <f t="shared" si="2"/>
        <v>2924372</v>
      </c>
    </row>
    <row r="21" spans="1:12" ht="15" customHeight="1">
      <c r="A21" s="21"/>
      <c r="B21" s="22">
        <v>14</v>
      </c>
      <c r="C21" s="64">
        <v>342474</v>
      </c>
      <c r="D21" s="140">
        <f>Мониторинг!CH33</f>
        <v>195</v>
      </c>
      <c r="E21" s="140">
        <f>Мониторинг!CI33</f>
        <v>75</v>
      </c>
      <c r="F21" s="16">
        <f t="shared" si="0"/>
        <v>0.38461538461538464</v>
      </c>
      <c r="G21" s="6">
        <f t="shared" si="1"/>
        <v>66782430</v>
      </c>
      <c r="H21" s="6">
        <f t="shared" si="2"/>
        <v>25685550</v>
      </c>
    </row>
    <row r="22" spans="1:12" ht="15" customHeight="1">
      <c r="A22" s="20"/>
      <c r="B22" s="12">
        <v>15</v>
      </c>
      <c r="C22" s="64">
        <v>461361</v>
      </c>
      <c r="D22" s="140">
        <f>Мониторинг!CM33</f>
        <v>3</v>
      </c>
      <c r="E22" s="140">
        <f>Мониторинг!CN33</f>
        <v>1</v>
      </c>
      <c r="F22" s="16">
        <f t="shared" si="0"/>
        <v>0.33333333333333331</v>
      </c>
      <c r="G22" s="6">
        <f t="shared" si="1"/>
        <v>1384083</v>
      </c>
      <c r="H22" s="6">
        <f t="shared" si="2"/>
        <v>461361</v>
      </c>
    </row>
    <row r="23" spans="1:12" ht="15" customHeight="1">
      <c r="A23" s="207" t="s">
        <v>11</v>
      </c>
      <c r="B23" s="208"/>
      <c r="C23" s="63"/>
      <c r="D23" s="148">
        <f>D24+D25</f>
        <v>271</v>
      </c>
      <c r="E23" s="148">
        <f>E24+E25</f>
        <v>70</v>
      </c>
      <c r="F23" s="16">
        <f t="shared" si="0"/>
        <v>0.25830258302583026</v>
      </c>
      <c r="G23" s="36">
        <f>G24+G25</f>
        <v>95581495</v>
      </c>
      <c r="H23" s="36">
        <f>H24+H25</f>
        <v>22750414</v>
      </c>
      <c r="L23" s="147"/>
    </row>
    <row r="24" spans="1:12" ht="15" customHeight="1">
      <c r="A24" s="19"/>
      <c r="B24" s="12">
        <v>16</v>
      </c>
      <c r="C24" s="64">
        <v>290737</v>
      </c>
      <c r="D24" s="140">
        <f>Мониторинг!CV33</f>
        <v>215</v>
      </c>
      <c r="E24" s="140">
        <f>Мониторинг!CW33</f>
        <v>62</v>
      </c>
      <c r="F24" s="16">
        <f t="shared" si="0"/>
        <v>0.28837209302325584</v>
      </c>
      <c r="G24" s="6">
        <f>D24*C24</f>
        <v>62508455</v>
      </c>
      <c r="H24" s="6">
        <f>E24*C24</f>
        <v>18025694</v>
      </c>
    </row>
    <row r="25" spans="1:12" ht="15" customHeight="1">
      <c r="A25" s="20"/>
      <c r="B25" s="12">
        <v>17</v>
      </c>
      <c r="C25" s="64">
        <v>590590</v>
      </c>
      <c r="D25" s="140">
        <f>Мониторинг!DA33</f>
        <v>56</v>
      </c>
      <c r="E25" s="140">
        <f>Мониторинг!DB33</f>
        <v>8</v>
      </c>
      <c r="F25" s="16">
        <f t="shared" si="0"/>
        <v>0.14285714285714285</v>
      </c>
      <c r="G25" s="6">
        <f>D25*C25</f>
        <v>33073040</v>
      </c>
      <c r="H25" s="6">
        <f>E25*C25</f>
        <v>4724720</v>
      </c>
    </row>
    <row r="26" spans="1:12" ht="15" customHeight="1">
      <c r="A26" s="207" t="s">
        <v>12</v>
      </c>
      <c r="B26" s="208"/>
      <c r="C26" s="63"/>
      <c r="D26" s="148">
        <f>D27+D28+D29+D30+D31+D32+D33</f>
        <v>928</v>
      </c>
      <c r="E26" s="148">
        <f>E27+E28+E29+E30+E31+E32+E33</f>
        <v>307</v>
      </c>
      <c r="F26" s="16">
        <f t="shared" si="0"/>
        <v>0.33081896551724138</v>
      </c>
      <c r="G26" s="36">
        <f>SUM(G27:G33)</f>
        <v>185522890</v>
      </c>
      <c r="H26" s="36">
        <f>SUM(H27:H33)</f>
        <v>62665118</v>
      </c>
      <c r="L26" s="147"/>
    </row>
    <row r="27" spans="1:12" ht="15" customHeight="1">
      <c r="A27" s="19"/>
      <c r="B27" s="12">
        <v>18</v>
      </c>
      <c r="C27" s="64">
        <v>220860</v>
      </c>
      <c r="D27" s="140">
        <f>Мониторинг!DJ33</f>
        <v>543</v>
      </c>
      <c r="E27" s="140">
        <f>Мониторинг!DK33</f>
        <v>194</v>
      </c>
      <c r="F27" s="16">
        <f t="shared" si="0"/>
        <v>0.35727440147329648</v>
      </c>
      <c r="G27" s="6">
        <f t="shared" ref="G27:G33" si="3">D27*C27</f>
        <v>119926980</v>
      </c>
      <c r="H27" s="6">
        <f t="shared" ref="H27:H33" si="4">E27*C27</f>
        <v>42846840</v>
      </c>
    </row>
    <row r="28" spans="1:12" ht="15" customHeight="1">
      <c r="A28" s="23"/>
      <c r="B28" s="12">
        <v>19</v>
      </c>
      <c r="C28" s="64">
        <v>116510</v>
      </c>
      <c r="D28" s="140">
        <f>Мониторинг!DO33</f>
        <v>35</v>
      </c>
      <c r="E28" s="140">
        <f>Мониторинг!DP33</f>
        <v>7</v>
      </c>
      <c r="F28" s="16">
        <f t="shared" si="0"/>
        <v>0.2</v>
      </c>
      <c r="G28" s="6">
        <f t="shared" si="3"/>
        <v>4077850</v>
      </c>
      <c r="H28" s="6">
        <f t="shared" si="4"/>
        <v>815570</v>
      </c>
    </row>
    <row r="29" spans="1:12" ht="15" customHeight="1">
      <c r="A29" s="23"/>
      <c r="B29" s="12">
        <v>20</v>
      </c>
      <c r="C29" s="64">
        <v>157802</v>
      </c>
      <c r="D29" s="140">
        <f>Мониторинг!DT33</f>
        <v>80</v>
      </c>
      <c r="E29" s="140">
        <f>Мониторинг!DU33</f>
        <v>12</v>
      </c>
      <c r="F29" s="16">
        <f t="shared" si="0"/>
        <v>0.15</v>
      </c>
      <c r="G29" s="6">
        <f t="shared" si="3"/>
        <v>12624160</v>
      </c>
      <c r="H29" s="6">
        <f t="shared" si="4"/>
        <v>1893624</v>
      </c>
    </row>
    <row r="30" spans="1:12" ht="15" customHeight="1">
      <c r="A30" s="23"/>
      <c r="B30" s="12">
        <v>21</v>
      </c>
      <c r="C30" s="64">
        <v>449414</v>
      </c>
      <c r="D30" s="140">
        <f>Мониторинг!DY33</f>
        <v>0</v>
      </c>
      <c r="E30" s="140">
        <f>Мониторинг!DZ33</f>
        <v>0</v>
      </c>
      <c r="F30" s="16">
        <f t="shared" si="0"/>
        <v>0</v>
      </c>
      <c r="G30" s="6">
        <f t="shared" si="3"/>
        <v>0</v>
      </c>
      <c r="H30" s="6">
        <f t="shared" si="4"/>
        <v>0</v>
      </c>
    </row>
    <row r="31" spans="1:12" ht="15" customHeight="1">
      <c r="A31" s="23"/>
      <c r="B31" s="12">
        <v>22</v>
      </c>
      <c r="C31" s="64">
        <v>83834</v>
      </c>
      <c r="D31" s="140">
        <f>Мониторинг!ED33</f>
        <v>40</v>
      </c>
      <c r="E31" s="140">
        <f>Мониторинг!EE33</f>
        <v>17</v>
      </c>
      <c r="F31" s="16">
        <f t="shared" si="0"/>
        <v>0.42499999999999999</v>
      </c>
      <c r="G31" s="6">
        <f t="shared" si="3"/>
        <v>3353360</v>
      </c>
      <c r="H31" s="6">
        <f t="shared" si="4"/>
        <v>1425178</v>
      </c>
    </row>
    <row r="32" spans="1:12" ht="15" customHeight="1">
      <c r="A32" s="23"/>
      <c r="B32" s="12">
        <v>23</v>
      </c>
      <c r="C32" s="64">
        <v>189795</v>
      </c>
      <c r="D32" s="140">
        <f>Мониторинг!EI33</f>
        <v>200</v>
      </c>
      <c r="E32" s="140">
        <f>Мониторинг!EJ33</f>
        <v>60</v>
      </c>
      <c r="F32" s="16">
        <f t="shared" si="0"/>
        <v>0.3</v>
      </c>
      <c r="G32" s="6">
        <f t="shared" si="3"/>
        <v>37959000</v>
      </c>
      <c r="H32" s="6">
        <f t="shared" si="4"/>
        <v>11387700</v>
      </c>
    </row>
    <row r="33" spans="1:12" ht="15" customHeight="1">
      <c r="A33" s="20"/>
      <c r="B33" s="12">
        <v>24</v>
      </c>
      <c r="C33" s="64">
        <v>252718</v>
      </c>
      <c r="D33" s="140">
        <f>Мониторинг!EN33</f>
        <v>30</v>
      </c>
      <c r="E33" s="140">
        <f>Мониторинг!EO33</f>
        <v>17</v>
      </c>
      <c r="F33" s="16">
        <f t="shared" si="0"/>
        <v>0.56666666666666665</v>
      </c>
      <c r="G33" s="6">
        <f t="shared" si="3"/>
        <v>7581540</v>
      </c>
      <c r="H33" s="6">
        <f t="shared" si="4"/>
        <v>4296206</v>
      </c>
    </row>
    <row r="34" spans="1:12" ht="15" customHeight="1">
      <c r="A34" s="207" t="s">
        <v>13</v>
      </c>
      <c r="B34" s="208"/>
      <c r="C34" s="63"/>
      <c r="D34" s="149">
        <f>D35+D36+D37</f>
        <v>38</v>
      </c>
      <c r="E34" s="149">
        <f>E35+E36+E37</f>
        <v>19</v>
      </c>
      <c r="F34" s="16">
        <f t="shared" si="0"/>
        <v>0.5</v>
      </c>
      <c r="G34" s="36">
        <f>G35+G36+G37</f>
        <v>4512300</v>
      </c>
      <c r="H34" s="36">
        <f>H35+H36+H37</f>
        <v>2210980</v>
      </c>
      <c r="L34" s="147"/>
    </row>
    <row r="35" spans="1:12" ht="15" customHeight="1">
      <c r="A35" s="19"/>
      <c r="B35" s="12">
        <v>25</v>
      </c>
      <c r="C35" s="64">
        <v>132398</v>
      </c>
      <c r="D35" s="138">
        <f>Мониторинг!EW33</f>
        <v>19</v>
      </c>
      <c r="E35" s="138">
        <f>Мониторинг!EX33</f>
        <v>12</v>
      </c>
      <c r="F35" s="16">
        <f t="shared" si="0"/>
        <v>0.63157894736842102</v>
      </c>
      <c r="G35" s="6">
        <f>D35*C35</f>
        <v>2515562</v>
      </c>
      <c r="H35" s="6">
        <f>E35*C35</f>
        <v>1588776</v>
      </c>
    </row>
    <row r="36" spans="1:12" ht="15" customHeight="1">
      <c r="A36" s="23"/>
      <c r="B36" s="12">
        <v>26</v>
      </c>
      <c r="C36" s="64">
        <v>78623</v>
      </c>
      <c r="D36" s="138">
        <f>Мониторинг!FB33</f>
        <v>12</v>
      </c>
      <c r="E36" s="138">
        <f>Мониторинг!FC33</f>
        <v>6</v>
      </c>
      <c r="F36" s="16">
        <f t="shared" si="0"/>
        <v>0.5</v>
      </c>
      <c r="G36" s="6">
        <f t="shared" ref="G36:G37" si="5">D36*C36</f>
        <v>943476</v>
      </c>
      <c r="H36" s="6">
        <f t="shared" ref="H36:H37" si="6">E36*C36</f>
        <v>471738</v>
      </c>
    </row>
    <row r="37" spans="1:12" ht="15" customHeight="1">
      <c r="A37" s="20"/>
      <c r="B37" s="12">
        <v>27</v>
      </c>
      <c r="C37" s="64">
        <v>150466</v>
      </c>
      <c r="D37" s="138">
        <f>Мониторинг!FG33</f>
        <v>7</v>
      </c>
      <c r="E37" s="138">
        <f>Мониторинг!FH33</f>
        <v>1</v>
      </c>
      <c r="F37" s="16">
        <f t="shared" si="0"/>
        <v>0.14285714285714285</v>
      </c>
      <c r="G37" s="6">
        <f t="shared" si="5"/>
        <v>1053262</v>
      </c>
      <c r="H37" s="6">
        <f t="shared" si="6"/>
        <v>150466</v>
      </c>
    </row>
    <row r="38" spans="1:12" ht="15" customHeight="1">
      <c r="A38" s="207" t="s">
        <v>14</v>
      </c>
      <c r="B38" s="208"/>
      <c r="C38" s="63"/>
      <c r="D38" s="149">
        <f>D39+D40+D41</f>
        <v>500</v>
      </c>
      <c r="E38" s="149">
        <f>E39+E40+E41</f>
        <v>181</v>
      </c>
      <c r="F38" s="16">
        <f t="shared" si="0"/>
        <v>0.36199999999999999</v>
      </c>
      <c r="G38" s="36">
        <f>G39+G41</f>
        <v>35387500</v>
      </c>
      <c r="H38" s="36">
        <f>H39+H41</f>
        <v>12810275</v>
      </c>
      <c r="L38" s="147"/>
    </row>
    <row r="39" spans="1:12" ht="15" customHeight="1">
      <c r="A39" s="19"/>
      <c r="B39" s="12">
        <v>28</v>
      </c>
      <c r="C39" s="64">
        <v>70775</v>
      </c>
      <c r="D39" s="138">
        <f>Мониторинг!FP33</f>
        <v>500</v>
      </c>
      <c r="E39" s="140">
        <f>Мониторинг!FQ33</f>
        <v>181</v>
      </c>
      <c r="F39" s="16">
        <f t="shared" si="0"/>
        <v>0.36199999999999999</v>
      </c>
      <c r="G39" s="6">
        <f t="shared" ref="G39:G41" si="7">D39*C39</f>
        <v>35387500</v>
      </c>
      <c r="H39" s="6">
        <f t="shared" ref="H39:H41" si="8">E39*C39</f>
        <v>12810275</v>
      </c>
    </row>
    <row r="40" spans="1:12" ht="15" customHeight="1">
      <c r="A40" s="23"/>
      <c r="B40" s="12">
        <v>29</v>
      </c>
      <c r="C40" s="64">
        <v>102860</v>
      </c>
      <c r="D40" s="138">
        <f>Мониторинг!FU33</f>
        <v>0</v>
      </c>
      <c r="E40" s="140">
        <f>Мониторинг!FQ34</f>
        <v>0</v>
      </c>
      <c r="F40" s="16">
        <f t="shared" si="0"/>
        <v>0</v>
      </c>
      <c r="G40" s="6">
        <f t="shared" si="7"/>
        <v>0</v>
      </c>
      <c r="H40" s="6">
        <f t="shared" si="8"/>
        <v>0</v>
      </c>
    </row>
    <row r="41" spans="1:12" ht="15" customHeight="1">
      <c r="A41" s="20"/>
      <c r="B41" s="12">
        <v>30</v>
      </c>
      <c r="C41" s="64">
        <v>101569</v>
      </c>
      <c r="D41" s="138">
        <f>Мониторинг!FZ33</f>
        <v>0</v>
      </c>
      <c r="E41" s="138">
        <f>Мониторинг!GA33</f>
        <v>0</v>
      </c>
      <c r="F41" s="16">
        <f t="shared" si="0"/>
        <v>0</v>
      </c>
      <c r="G41" s="6">
        <f t="shared" si="7"/>
        <v>0</v>
      </c>
      <c r="H41" s="6">
        <f t="shared" si="8"/>
        <v>0</v>
      </c>
    </row>
    <row r="42" spans="1:12" ht="15" customHeight="1">
      <c r="A42" s="207" t="s">
        <v>15</v>
      </c>
      <c r="B42" s="208"/>
      <c r="C42" s="63"/>
      <c r="D42" s="149">
        <f>SUM(D43:D47)</f>
        <v>116</v>
      </c>
      <c r="E42" s="149">
        <f>SUM(E43:E47)</f>
        <v>12</v>
      </c>
      <c r="F42" s="16">
        <f t="shared" si="0"/>
        <v>0.10344827586206896</v>
      </c>
      <c r="G42" s="36">
        <f>SUM(G43:G47)</f>
        <v>21454397</v>
      </c>
      <c r="H42" s="36">
        <f>SUM(H43:H47)</f>
        <v>1811312</v>
      </c>
      <c r="L42" s="147"/>
    </row>
    <row r="43" spans="1:12" ht="15" customHeight="1">
      <c r="A43" s="19"/>
      <c r="B43" s="12">
        <v>31</v>
      </c>
      <c r="C43" s="64">
        <v>97040</v>
      </c>
      <c r="D43" s="138">
        <f>Мониторинг!GI33</f>
        <v>0</v>
      </c>
      <c r="E43" s="138">
        <f>Мониторинг!GJ33</f>
        <v>0</v>
      </c>
      <c r="F43" s="16">
        <f t="shared" si="0"/>
        <v>0</v>
      </c>
      <c r="G43" s="6">
        <f t="shared" ref="G43:G47" si="9">D43*C43</f>
        <v>0</v>
      </c>
      <c r="H43" s="6">
        <f t="shared" ref="H43:H47" si="10">E43*C43</f>
        <v>0</v>
      </c>
    </row>
    <row r="44" spans="1:12" ht="15" customHeight="1">
      <c r="A44" s="23"/>
      <c r="B44" s="12">
        <v>32</v>
      </c>
      <c r="C44" s="64">
        <v>200897</v>
      </c>
      <c r="D44" s="138">
        <f>Мониторинг!GN33</f>
        <v>15</v>
      </c>
      <c r="E44" s="138">
        <f>Мониторинг!GO33</f>
        <v>5</v>
      </c>
      <c r="F44" s="16">
        <f t="shared" si="0"/>
        <v>0.33333333333333331</v>
      </c>
      <c r="G44" s="6">
        <f t="shared" si="9"/>
        <v>3013455</v>
      </c>
      <c r="H44" s="6">
        <f t="shared" si="10"/>
        <v>1004485</v>
      </c>
    </row>
    <row r="45" spans="1:12" ht="15" customHeight="1">
      <c r="A45" s="23"/>
      <c r="B45" s="12">
        <v>33</v>
      </c>
      <c r="C45" s="64">
        <v>115261</v>
      </c>
      <c r="D45" s="138">
        <f>Мониторинг!GS33</f>
        <v>20</v>
      </c>
      <c r="E45" s="138">
        <f>Мониторинг!GT33</f>
        <v>7</v>
      </c>
      <c r="F45" s="16">
        <f t="shared" si="0"/>
        <v>0.35</v>
      </c>
      <c r="G45" s="6">
        <f t="shared" si="9"/>
        <v>2305220</v>
      </c>
      <c r="H45" s="6">
        <f t="shared" si="10"/>
        <v>806827</v>
      </c>
    </row>
    <row r="46" spans="1:12" ht="15" customHeight="1">
      <c r="A46" s="23"/>
      <c r="B46" s="12">
        <v>34</v>
      </c>
      <c r="C46" s="64">
        <v>199272</v>
      </c>
      <c r="D46" s="138">
        <f>Мониторинг!GX33</f>
        <v>75</v>
      </c>
      <c r="E46" s="138">
        <f>Мониторинг!GY33</f>
        <v>0</v>
      </c>
      <c r="F46" s="16">
        <f t="shared" si="0"/>
        <v>0</v>
      </c>
      <c r="G46" s="6">
        <f t="shared" si="9"/>
        <v>14945400</v>
      </c>
      <c r="H46" s="6">
        <f t="shared" si="10"/>
        <v>0</v>
      </c>
    </row>
    <row r="47" spans="1:12" ht="15" customHeight="1">
      <c r="A47" s="20"/>
      <c r="B47" s="12">
        <v>35</v>
      </c>
      <c r="C47" s="64">
        <v>198387</v>
      </c>
      <c r="D47" s="138">
        <f>Мониторинг!HC33</f>
        <v>6</v>
      </c>
      <c r="E47" s="138">
        <f>Мониторинг!HD33</f>
        <v>0</v>
      </c>
      <c r="F47" s="16">
        <f t="shared" si="0"/>
        <v>0</v>
      </c>
      <c r="G47" s="6">
        <f t="shared" si="9"/>
        <v>1190322</v>
      </c>
      <c r="H47" s="6">
        <f t="shared" si="10"/>
        <v>0</v>
      </c>
    </row>
    <row r="48" spans="1:12" ht="15" customHeight="1">
      <c r="A48" s="12" t="s">
        <v>16</v>
      </c>
      <c r="B48" s="12">
        <v>36</v>
      </c>
      <c r="C48" s="64">
        <v>154450</v>
      </c>
      <c r="D48" s="149">
        <f>Мониторинг!HL33</f>
        <v>75</v>
      </c>
      <c r="E48" s="149">
        <f>Мониторинг!HM33</f>
        <v>2</v>
      </c>
      <c r="F48" s="16">
        <f t="shared" si="0"/>
        <v>2.6666666666666668E-2</v>
      </c>
      <c r="G48" s="36">
        <f>D48*C48</f>
        <v>11583750</v>
      </c>
      <c r="H48" s="36">
        <f>E48*C48</f>
        <v>308900</v>
      </c>
      <c r="L48" s="147"/>
    </row>
    <row r="49" spans="1:12" ht="15" customHeight="1">
      <c r="A49" s="207" t="s">
        <v>17</v>
      </c>
      <c r="B49" s="208"/>
      <c r="C49" s="63"/>
      <c r="D49" s="149">
        <f>SUM(D50:D66)</f>
        <v>8886</v>
      </c>
      <c r="E49" s="149">
        <f>SUM(E50:E66)</f>
        <v>2829</v>
      </c>
      <c r="F49" s="16">
        <f t="shared" si="0"/>
        <v>0.31836596893990549</v>
      </c>
      <c r="G49" s="36">
        <f>SUM(G50:G66)</f>
        <v>1733029950</v>
      </c>
      <c r="H49" s="36">
        <f>SUM(H50:H66)</f>
        <v>536442544</v>
      </c>
      <c r="L49" s="147"/>
    </row>
    <row r="50" spans="1:12" ht="15" customHeight="1">
      <c r="A50" s="19"/>
      <c r="B50" s="12">
        <v>37</v>
      </c>
      <c r="C50" s="64">
        <v>185214</v>
      </c>
      <c r="D50" s="138">
        <f>Мониторинг!HQ33</f>
        <v>1677</v>
      </c>
      <c r="E50" s="138">
        <f>Мониторинг!HR33</f>
        <v>477</v>
      </c>
      <c r="F50" s="16">
        <f t="shared" si="0"/>
        <v>0.2844364937388193</v>
      </c>
      <c r="G50" s="6">
        <f t="shared" ref="G50:G66" si="11">D50*C50</f>
        <v>310603878</v>
      </c>
      <c r="H50" s="6">
        <f t="shared" ref="H50:H66" si="12">E50*C50</f>
        <v>88347078</v>
      </c>
    </row>
    <row r="51" spans="1:12" ht="15" customHeight="1">
      <c r="A51" s="23"/>
      <c r="B51" s="12">
        <v>38</v>
      </c>
      <c r="C51" s="64">
        <v>214756</v>
      </c>
      <c r="D51" s="138">
        <f>Мониторинг!HV33</f>
        <v>745</v>
      </c>
      <c r="E51" s="138">
        <f>Мониторинг!HW33</f>
        <v>224</v>
      </c>
      <c r="F51" s="16">
        <f t="shared" si="0"/>
        <v>0.30067114093959729</v>
      </c>
      <c r="G51" s="6">
        <f t="shared" si="11"/>
        <v>159993220</v>
      </c>
      <c r="H51" s="6">
        <f t="shared" si="12"/>
        <v>48105344</v>
      </c>
    </row>
    <row r="52" spans="1:12" ht="15" customHeight="1">
      <c r="A52" s="23"/>
      <c r="B52" s="12">
        <v>39</v>
      </c>
      <c r="C52" s="64">
        <v>244136</v>
      </c>
      <c r="D52" s="138">
        <f>Мониторинг!IA33</f>
        <v>230</v>
      </c>
      <c r="E52" s="138">
        <f>Мониторинг!IB33</f>
        <v>59</v>
      </c>
      <c r="F52" s="16">
        <f t="shared" si="0"/>
        <v>0.2565217391304348</v>
      </c>
      <c r="G52" s="6">
        <f t="shared" si="11"/>
        <v>56151280</v>
      </c>
      <c r="H52" s="6">
        <f t="shared" si="12"/>
        <v>14404024</v>
      </c>
    </row>
    <row r="53" spans="1:12" ht="15" customHeight="1">
      <c r="A53" s="23"/>
      <c r="B53" s="12">
        <v>40</v>
      </c>
      <c r="C53" s="64">
        <v>137762</v>
      </c>
      <c r="D53" s="138">
        <f>Мониторинг!IF33</f>
        <v>1790</v>
      </c>
      <c r="E53" s="138">
        <f>Мониторинг!IG33</f>
        <v>686</v>
      </c>
      <c r="F53" s="16">
        <f t="shared" si="0"/>
        <v>0.38324022346368714</v>
      </c>
      <c r="G53" s="6">
        <f t="shared" si="11"/>
        <v>246593980</v>
      </c>
      <c r="H53" s="6">
        <f t="shared" si="12"/>
        <v>94504732</v>
      </c>
    </row>
    <row r="54" spans="1:12" ht="15" customHeight="1">
      <c r="A54" s="23"/>
      <c r="B54" s="12">
        <v>41</v>
      </c>
      <c r="C54" s="64">
        <v>167354</v>
      </c>
      <c r="D54" s="138">
        <f>Мониторинг!IK33</f>
        <v>755</v>
      </c>
      <c r="E54" s="138">
        <f>Мониторинг!IL33</f>
        <v>300</v>
      </c>
      <c r="F54" s="16">
        <f t="shared" si="0"/>
        <v>0.39735099337748342</v>
      </c>
      <c r="G54" s="6">
        <f t="shared" si="11"/>
        <v>126352270</v>
      </c>
      <c r="H54" s="6">
        <f t="shared" si="12"/>
        <v>50206200</v>
      </c>
    </row>
    <row r="55" spans="1:12" ht="15" customHeight="1">
      <c r="A55" s="23"/>
      <c r="B55" s="12">
        <v>42</v>
      </c>
      <c r="C55" s="64">
        <v>209573</v>
      </c>
      <c r="D55" s="138">
        <f>Мониторинг!IP33</f>
        <v>215</v>
      </c>
      <c r="E55" s="138">
        <f>Мониторинг!IQ33</f>
        <v>75</v>
      </c>
      <c r="F55" s="16">
        <f t="shared" si="0"/>
        <v>0.34883720930232559</v>
      </c>
      <c r="G55" s="6">
        <f t="shared" si="11"/>
        <v>45058195</v>
      </c>
      <c r="H55" s="6">
        <f t="shared" si="12"/>
        <v>15717975</v>
      </c>
    </row>
    <row r="56" spans="1:12" ht="15" customHeight="1">
      <c r="A56" s="23"/>
      <c r="B56" s="12">
        <v>43</v>
      </c>
      <c r="C56" s="64">
        <v>129747</v>
      </c>
      <c r="D56" s="138">
        <f>Мониторинг!IU33</f>
        <v>887</v>
      </c>
      <c r="E56" s="138">
        <f>Мониторинг!IV33</f>
        <v>303</v>
      </c>
      <c r="F56" s="16">
        <f t="shared" si="0"/>
        <v>0.34160090191657272</v>
      </c>
      <c r="G56" s="6">
        <f t="shared" si="11"/>
        <v>115085589</v>
      </c>
      <c r="H56" s="6">
        <f t="shared" si="12"/>
        <v>39313341</v>
      </c>
    </row>
    <row r="57" spans="1:12" ht="15" customHeight="1">
      <c r="A57" s="23"/>
      <c r="B57" s="12">
        <v>44</v>
      </c>
      <c r="C57" s="64">
        <v>154258</v>
      </c>
      <c r="D57" s="138">
        <f>Мониторинг!IZ33</f>
        <v>540</v>
      </c>
      <c r="E57" s="138">
        <f>Мониторинг!JA33</f>
        <v>99</v>
      </c>
      <c r="F57" s="16">
        <f t="shared" si="0"/>
        <v>0.18333333333333332</v>
      </c>
      <c r="G57" s="6">
        <f t="shared" si="11"/>
        <v>83299320</v>
      </c>
      <c r="H57" s="6">
        <f t="shared" si="12"/>
        <v>15271542</v>
      </c>
    </row>
    <row r="58" spans="1:12" ht="15" customHeight="1">
      <c r="A58" s="23"/>
      <c r="B58" s="12">
        <v>45</v>
      </c>
      <c r="C58" s="64">
        <v>191926</v>
      </c>
      <c r="D58" s="138">
        <f>Мониторинг!JE33</f>
        <v>240</v>
      </c>
      <c r="E58" s="138">
        <f>Мониторинг!JF33</f>
        <v>36</v>
      </c>
      <c r="F58" s="16">
        <f t="shared" si="0"/>
        <v>0.15</v>
      </c>
      <c r="G58" s="6">
        <f t="shared" si="11"/>
        <v>46062240</v>
      </c>
      <c r="H58" s="6">
        <f t="shared" si="12"/>
        <v>6909336</v>
      </c>
    </row>
    <row r="59" spans="1:12" ht="15" customHeight="1">
      <c r="A59" s="23"/>
      <c r="B59" s="12">
        <v>46</v>
      </c>
      <c r="C59" s="64">
        <v>273416</v>
      </c>
      <c r="D59" s="138">
        <f>Мониторинг!JJ33</f>
        <v>120</v>
      </c>
      <c r="E59" s="138">
        <f>Мониторинг!JK33</f>
        <v>69</v>
      </c>
      <c r="F59" s="16">
        <f t="shared" si="0"/>
        <v>0.57499999999999996</v>
      </c>
      <c r="G59" s="6">
        <f t="shared" si="11"/>
        <v>32809920</v>
      </c>
      <c r="H59" s="6">
        <f t="shared" si="12"/>
        <v>18865704</v>
      </c>
    </row>
    <row r="60" spans="1:12" ht="15" customHeight="1">
      <c r="A60" s="23"/>
      <c r="B60" s="12">
        <v>47</v>
      </c>
      <c r="C60" s="64">
        <v>298371</v>
      </c>
      <c r="D60" s="138">
        <f>Мониторинг!JO33</f>
        <v>180</v>
      </c>
      <c r="E60" s="138">
        <f>Мониторинг!JP33</f>
        <v>35</v>
      </c>
      <c r="F60" s="16">
        <f t="shared" si="0"/>
        <v>0.19444444444444445</v>
      </c>
      <c r="G60" s="6">
        <f t="shared" si="11"/>
        <v>53706780</v>
      </c>
      <c r="H60" s="6">
        <f t="shared" si="12"/>
        <v>10442985</v>
      </c>
    </row>
    <row r="61" spans="1:12" ht="15" customHeight="1">
      <c r="A61" s="23"/>
      <c r="B61" s="12">
        <v>48</v>
      </c>
      <c r="C61" s="64">
        <v>327854</v>
      </c>
      <c r="D61" s="138">
        <f>Мониторинг!JT33</f>
        <v>80</v>
      </c>
      <c r="E61" s="138">
        <f>Мониторинг!JU33</f>
        <v>5</v>
      </c>
      <c r="F61" s="16">
        <f t="shared" si="0"/>
        <v>6.25E-2</v>
      </c>
      <c r="G61" s="6">
        <f t="shared" si="11"/>
        <v>26228320</v>
      </c>
      <c r="H61" s="6">
        <f t="shared" si="12"/>
        <v>1639270</v>
      </c>
    </row>
    <row r="62" spans="1:12" ht="15" customHeight="1">
      <c r="A62" s="23"/>
      <c r="B62" s="12">
        <v>49</v>
      </c>
      <c r="C62" s="64">
        <v>162154</v>
      </c>
      <c r="D62" s="138">
        <f>Мониторинг!JY33</f>
        <v>427</v>
      </c>
      <c r="E62" s="138">
        <f>Мониторинг!JZ33</f>
        <v>145</v>
      </c>
      <c r="F62" s="16">
        <f t="shared" si="0"/>
        <v>0.33957845433255268</v>
      </c>
      <c r="G62" s="6">
        <f t="shared" si="11"/>
        <v>69239758</v>
      </c>
      <c r="H62" s="6">
        <f t="shared" si="12"/>
        <v>23512330</v>
      </c>
    </row>
    <row r="63" spans="1:12" ht="15" customHeight="1">
      <c r="A63" s="23"/>
      <c r="B63" s="12">
        <v>50</v>
      </c>
      <c r="C63" s="64">
        <v>302578</v>
      </c>
      <c r="D63" s="138">
        <f>Мониторинг!KD33</f>
        <v>5</v>
      </c>
      <c r="E63" s="138">
        <f>Мониторинг!KE33</f>
        <v>1</v>
      </c>
      <c r="F63" s="16">
        <f t="shared" si="0"/>
        <v>0.2</v>
      </c>
      <c r="G63" s="6">
        <f t="shared" si="11"/>
        <v>1512890</v>
      </c>
      <c r="H63" s="6">
        <f t="shared" si="12"/>
        <v>302578</v>
      </c>
    </row>
    <row r="64" spans="1:12" ht="15" customHeight="1">
      <c r="A64" s="23"/>
      <c r="B64" s="12">
        <v>51</v>
      </c>
      <c r="C64" s="64">
        <v>240444</v>
      </c>
      <c r="D64" s="138">
        <f>Мониторинг!KI33</f>
        <v>505</v>
      </c>
      <c r="E64" s="138">
        <f>Мониторинг!KJ33</f>
        <v>178</v>
      </c>
      <c r="F64" s="16">
        <f t="shared" si="0"/>
        <v>0.35247524752475246</v>
      </c>
      <c r="G64" s="6">
        <f t="shared" si="11"/>
        <v>121424220</v>
      </c>
      <c r="H64" s="6">
        <f t="shared" si="12"/>
        <v>42799032</v>
      </c>
    </row>
    <row r="65" spans="1:12" ht="15" customHeight="1">
      <c r="A65" s="23"/>
      <c r="B65" s="12">
        <v>52</v>
      </c>
      <c r="C65" s="64">
        <v>770187</v>
      </c>
      <c r="D65" s="138">
        <f>Мониторинг!KN33</f>
        <v>100</v>
      </c>
      <c r="E65" s="138">
        <f>Мониторинг!KO33</f>
        <v>26</v>
      </c>
      <c r="F65" s="16">
        <f t="shared" si="0"/>
        <v>0.26</v>
      </c>
      <c r="G65" s="6">
        <f t="shared" si="11"/>
        <v>77018700</v>
      </c>
      <c r="H65" s="6">
        <f t="shared" si="12"/>
        <v>20024862</v>
      </c>
    </row>
    <row r="66" spans="1:12" ht="15" customHeight="1">
      <c r="A66" s="23"/>
      <c r="B66" s="12">
        <v>53</v>
      </c>
      <c r="C66" s="64">
        <v>415101</v>
      </c>
      <c r="D66" s="138">
        <f>Мониторинг!KS33</f>
        <v>390</v>
      </c>
      <c r="E66" s="138">
        <f>Мониторинг!KT33</f>
        <v>111</v>
      </c>
      <c r="F66" s="16">
        <f t="shared" si="0"/>
        <v>0.2846153846153846</v>
      </c>
      <c r="G66" s="6">
        <f t="shared" si="11"/>
        <v>161889390</v>
      </c>
      <c r="H66" s="6">
        <f t="shared" si="12"/>
        <v>46076211</v>
      </c>
    </row>
    <row r="67" spans="1:12" ht="15" customHeight="1">
      <c r="A67" s="207" t="s">
        <v>18</v>
      </c>
      <c r="B67" s="208"/>
      <c r="C67" s="63"/>
      <c r="D67" s="149">
        <f>D68+D69</f>
        <v>18</v>
      </c>
      <c r="E67" s="149">
        <f>E68+E69</f>
        <v>5</v>
      </c>
      <c r="F67" s="16">
        <f t="shared" si="0"/>
        <v>0.27777777777777779</v>
      </c>
      <c r="G67" s="36">
        <f>G68+G69</f>
        <v>3010500</v>
      </c>
      <c r="H67" s="36">
        <f>H68+H69</f>
        <v>836250</v>
      </c>
      <c r="L67" s="147"/>
    </row>
    <row r="68" spans="1:12" ht="15" customHeight="1">
      <c r="A68" s="19"/>
      <c r="B68" s="12">
        <v>54</v>
      </c>
      <c r="C68" s="64">
        <v>167250</v>
      </c>
      <c r="D68" s="138">
        <f>Мониторинг!LB33</f>
        <v>18</v>
      </c>
      <c r="E68" s="138">
        <f>Мониторинг!LC33</f>
        <v>5</v>
      </c>
      <c r="F68" s="16">
        <f t="shared" si="0"/>
        <v>0.27777777777777779</v>
      </c>
      <c r="G68" s="6">
        <f t="shared" ref="G68:G69" si="13">D68*C68</f>
        <v>3010500</v>
      </c>
      <c r="H68" s="6">
        <f t="shared" ref="H68:H69" si="14">E68*C68</f>
        <v>836250</v>
      </c>
    </row>
    <row r="69" spans="1:12" ht="15" customHeight="1">
      <c r="A69" s="20"/>
      <c r="B69" s="12">
        <v>55</v>
      </c>
      <c r="C69" s="64">
        <v>291572</v>
      </c>
      <c r="D69" s="138">
        <f>Мониторинг!LG33</f>
        <v>0</v>
      </c>
      <c r="E69" s="138">
        <f>Мониторинг!LH33</f>
        <v>0</v>
      </c>
      <c r="F69" s="16">
        <f t="shared" ref="F69:F85" si="15">IFERROR(E69/D69,0)</f>
        <v>0</v>
      </c>
      <c r="G69" s="6">
        <f t="shared" si="13"/>
        <v>0</v>
      </c>
      <c r="H69" s="6">
        <f t="shared" si="14"/>
        <v>0</v>
      </c>
    </row>
    <row r="70" spans="1:12" ht="15" customHeight="1">
      <c r="A70" s="207" t="s">
        <v>19</v>
      </c>
      <c r="B70" s="208"/>
      <c r="C70" s="63"/>
      <c r="D70" s="149">
        <f>D71+D72+D73+D74+D75</f>
        <v>2030</v>
      </c>
      <c r="E70" s="149">
        <f>E71+E72+E73+E74+E75</f>
        <v>649</v>
      </c>
      <c r="F70" s="16">
        <f t="shared" si="15"/>
        <v>0.31970443349753697</v>
      </c>
      <c r="G70" s="36">
        <f>SUM(G71:G75)</f>
        <v>425233096</v>
      </c>
      <c r="H70" s="36">
        <f>SUM(H71:H75)</f>
        <v>137995473</v>
      </c>
      <c r="L70" s="147"/>
    </row>
    <row r="71" spans="1:12" ht="15" customHeight="1">
      <c r="A71" s="19"/>
      <c r="B71" s="12">
        <v>56</v>
      </c>
      <c r="C71" s="64">
        <v>156563</v>
      </c>
      <c r="D71" s="138">
        <f>Мониторинг!LP33</f>
        <v>737</v>
      </c>
      <c r="E71" s="138">
        <f>Мониторинг!LQ33</f>
        <v>285</v>
      </c>
      <c r="F71" s="16">
        <f t="shared" si="15"/>
        <v>0.38670284938941657</v>
      </c>
      <c r="G71" s="6">
        <f t="shared" ref="G71:G75" si="16">D71*C71</f>
        <v>115386931</v>
      </c>
      <c r="H71" s="6">
        <f t="shared" ref="H71:H75" si="17">E71*C71</f>
        <v>44620455</v>
      </c>
    </row>
    <row r="72" spans="1:12" ht="15" customHeight="1">
      <c r="A72" s="23"/>
      <c r="B72" s="12">
        <v>57</v>
      </c>
      <c r="C72" s="64">
        <v>319018</v>
      </c>
      <c r="D72" s="138">
        <f>Мониторинг!LU33</f>
        <v>251</v>
      </c>
      <c r="E72" s="138">
        <f>Мониторинг!LV33</f>
        <v>109</v>
      </c>
      <c r="F72" s="16">
        <f t="shared" si="15"/>
        <v>0.43426294820717132</v>
      </c>
      <c r="G72" s="6">
        <f t="shared" si="16"/>
        <v>80073518</v>
      </c>
      <c r="H72" s="6">
        <f t="shared" si="17"/>
        <v>34772962</v>
      </c>
    </row>
    <row r="73" spans="1:12" ht="15" customHeight="1">
      <c r="A73" s="23"/>
      <c r="B73" s="12">
        <v>58</v>
      </c>
      <c r="C73" s="64">
        <v>185111</v>
      </c>
      <c r="D73" s="138">
        <f>Мониторинг!LZ33</f>
        <v>457</v>
      </c>
      <c r="E73" s="138">
        <f>Мониторинг!MA33</f>
        <v>69</v>
      </c>
      <c r="F73" s="16">
        <f t="shared" si="15"/>
        <v>0.15098468271334792</v>
      </c>
      <c r="G73" s="6">
        <f t="shared" si="16"/>
        <v>84595727</v>
      </c>
      <c r="H73" s="6">
        <f t="shared" si="17"/>
        <v>12772659</v>
      </c>
    </row>
    <row r="74" spans="1:12" ht="15" customHeight="1">
      <c r="A74" s="23"/>
      <c r="B74" s="12">
        <v>59</v>
      </c>
      <c r="C74" s="64">
        <v>245582</v>
      </c>
      <c r="D74" s="138">
        <f>Мониторинг!ME33</f>
        <v>575</v>
      </c>
      <c r="E74" s="138">
        <f>Мониторинг!MF33</f>
        <v>185</v>
      </c>
      <c r="F74" s="16">
        <f t="shared" si="15"/>
        <v>0.32173913043478258</v>
      </c>
      <c r="G74" s="6">
        <f t="shared" si="16"/>
        <v>141209650</v>
      </c>
      <c r="H74" s="6">
        <f t="shared" si="17"/>
        <v>45432670</v>
      </c>
    </row>
    <row r="75" spans="1:12" ht="15" customHeight="1">
      <c r="A75" s="23"/>
      <c r="B75" s="12">
        <v>60</v>
      </c>
      <c r="C75" s="64">
        <v>396727</v>
      </c>
      <c r="D75" s="138">
        <f>Мониторинг!MJ33</f>
        <v>10</v>
      </c>
      <c r="E75" s="138">
        <f>Мониторинг!MK33</f>
        <v>1</v>
      </c>
      <c r="F75" s="16">
        <f t="shared" si="15"/>
        <v>0.1</v>
      </c>
      <c r="G75" s="6">
        <f t="shared" si="16"/>
        <v>3967270</v>
      </c>
      <c r="H75" s="6">
        <f t="shared" si="17"/>
        <v>396727</v>
      </c>
    </row>
    <row r="76" spans="1:12" ht="15" customHeight="1">
      <c r="A76" s="207" t="s">
        <v>20</v>
      </c>
      <c r="B76" s="208"/>
      <c r="C76" s="63"/>
      <c r="D76" s="149">
        <f>D77+D78</f>
        <v>133</v>
      </c>
      <c r="E76" s="149">
        <f>E77+E78</f>
        <v>63</v>
      </c>
      <c r="F76" s="16">
        <f t="shared" si="15"/>
        <v>0.47368421052631576</v>
      </c>
      <c r="G76" s="36">
        <f>G77+G78</f>
        <v>16057217</v>
      </c>
      <c r="H76" s="36">
        <f>H77+H78</f>
        <v>7850936</v>
      </c>
      <c r="L76" s="147"/>
    </row>
    <row r="77" spans="1:12" ht="15" customHeight="1">
      <c r="A77" s="19"/>
      <c r="B77" s="12">
        <v>61</v>
      </c>
      <c r="C77" s="64">
        <v>110511</v>
      </c>
      <c r="D77" s="138">
        <f>Мониторинг!MS33</f>
        <v>107</v>
      </c>
      <c r="E77" s="138">
        <f>Мониторинг!MT33</f>
        <v>46</v>
      </c>
      <c r="F77" s="16">
        <f t="shared" si="15"/>
        <v>0.42990654205607476</v>
      </c>
      <c r="G77" s="6">
        <f t="shared" ref="G77:G78" si="18">D77*C77</f>
        <v>11824677</v>
      </c>
      <c r="H77" s="6">
        <f t="shared" ref="H77:H78" si="19">E77*C77</f>
        <v>5083506</v>
      </c>
    </row>
    <row r="78" spans="1:12" ht="15" customHeight="1">
      <c r="A78" s="20"/>
      <c r="B78" s="12">
        <v>62</v>
      </c>
      <c r="C78" s="64">
        <v>162790</v>
      </c>
      <c r="D78" s="138">
        <f>Мониторинг!MX33</f>
        <v>26</v>
      </c>
      <c r="E78" s="138">
        <f>Мониторинг!MY33</f>
        <v>17</v>
      </c>
      <c r="F78" s="16">
        <f t="shared" si="15"/>
        <v>0.65384615384615385</v>
      </c>
      <c r="G78" s="6">
        <f t="shared" si="18"/>
        <v>4232540</v>
      </c>
      <c r="H78" s="6">
        <f t="shared" si="19"/>
        <v>2767430</v>
      </c>
    </row>
    <row r="79" spans="1:12" ht="15" customHeight="1">
      <c r="A79" s="207" t="s">
        <v>61</v>
      </c>
      <c r="B79" s="208"/>
      <c r="C79" s="64"/>
      <c r="D79" s="149">
        <f>D80+D81</f>
        <v>130</v>
      </c>
      <c r="E79" s="149">
        <f>E80+E81</f>
        <v>50</v>
      </c>
      <c r="F79" s="16">
        <f t="shared" si="15"/>
        <v>0.38461538461538464</v>
      </c>
      <c r="G79" s="36">
        <f>G80+G81</f>
        <v>25821656</v>
      </c>
      <c r="H79" s="36">
        <f>H80+H81</f>
        <v>9883474</v>
      </c>
      <c r="L79" s="147"/>
    </row>
    <row r="80" spans="1:12" ht="15" customHeight="1">
      <c r="A80" s="19"/>
      <c r="B80" s="12">
        <v>63</v>
      </c>
      <c r="C80" s="141">
        <v>193718</v>
      </c>
      <c r="D80" s="150">
        <f>Мониторинг!NG33</f>
        <v>88</v>
      </c>
      <c r="E80" s="150">
        <f>Мониторинг!NH33</f>
        <v>37</v>
      </c>
      <c r="F80" s="16">
        <f t="shared" si="15"/>
        <v>0.42045454545454547</v>
      </c>
      <c r="G80" s="6">
        <f t="shared" ref="G80:G82" si="20">D80*C80</f>
        <v>17047184</v>
      </c>
      <c r="H80" s="6">
        <f t="shared" ref="H80:H82" si="21">E80*C80</f>
        <v>7167566</v>
      </c>
    </row>
    <row r="81" spans="1:12" ht="15" customHeight="1">
      <c r="A81" s="20"/>
      <c r="B81" s="12">
        <v>64</v>
      </c>
      <c r="C81" s="141">
        <v>208916</v>
      </c>
      <c r="D81" s="150">
        <f>Мониторинг!NL33</f>
        <v>42</v>
      </c>
      <c r="E81" s="150">
        <f>Мониторинг!NM33</f>
        <v>13</v>
      </c>
      <c r="F81" s="16">
        <f t="shared" si="15"/>
        <v>0.30952380952380953</v>
      </c>
      <c r="G81" s="6">
        <f t="shared" si="20"/>
        <v>8774472</v>
      </c>
      <c r="H81" s="6">
        <f t="shared" si="21"/>
        <v>2715908</v>
      </c>
    </row>
    <row r="82" spans="1:12" ht="15" customHeight="1">
      <c r="A82" s="12" t="s">
        <v>21</v>
      </c>
      <c r="B82" s="22">
        <v>65</v>
      </c>
      <c r="C82" s="141">
        <v>144051</v>
      </c>
      <c r="D82" s="149">
        <f>Мониторинг!NU33</f>
        <v>30</v>
      </c>
      <c r="E82" s="149">
        <f>Мониторинг!NV33</f>
        <v>13</v>
      </c>
      <c r="F82" s="16">
        <f t="shared" si="15"/>
        <v>0.43333333333333335</v>
      </c>
      <c r="G82" s="36">
        <f t="shared" si="20"/>
        <v>4321530</v>
      </c>
      <c r="H82" s="36">
        <f t="shared" si="21"/>
        <v>1872663</v>
      </c>
      <c r="L82" s="147"/>
    </row>
    <row r="83" spans="1:12" ht="15" customHeight="1">
      <c r="A83" s="207" t="s">
        <v>22</v>
      </c>
      <c r="B83" s="208"/>
      <c r="C83" s="63"/>
      <c r="D83" s="149">
        <f>D84+D85</f>
        <v>40</v>
      </c>
      <c r="E83" s="149">
        <f>E84+E85</f>
        <v>0</v>
      </c>
      <c r="F83" s="16">
        <f t="shared" si="15"/>
        <v>0</v>
      </c>
      <c r="G83" s="36">
        <f>G84+G85</f>
        <v>8678440</v>
      </c>
      <c r="H83" s="36">
        <f>H84+H85</f>
        <v>0</v>
      </c>
      <c r="L83" s="147"/>
    </row>
    <row r="84" spans="1:12" ht="15" customHeight="1">
      <c r="A84" s="19"/>
      <c r="B84" s="12">
        <v>66</v>
      </c>
      <c r="C84" s="64">
        <v>216961</v>
      </c>
      <c r="D84" s="138">
        <f>Мониторинг!NZ33</f>
        <v>40</v>
      </c>
      <c r="E84" s="138">
        <f>Мониторинг!OA33</f>
        <v>0</v>
      </c>
      <c r="F84" s="16">
        <f t="shared" si="15"/>
        <v>0</v>
      </c>
      <c r="G84" s="6">
        <f t="shared" ref="G84:G85" si="22">D84*C84</f>
        <v>8678440</v>
      </c>
      <c r="H84" s="6">
        <f t="shared" ref="H84:H85" si="23">E84*C84</f>
        <v>0</v>
      </c>
    </row>
    <row r="85" spans="1:12" ht="15" customHeight="1">
      <c r="A85" s="20"/>
      <c r="B85" s="12">
        <v>67</v>
      </c>
      <c r="C85" s="64">
        <v>119595</v>
      </c>
      <c r="D85" s="138">
        <f>Мониторинг!OE33</f>
        <v>0</v>
      </c>
      <c r="E85" s="138">
        <f>Мониторинг!OF33</f>
        <v>0</v>
      </c>
      <c r="F85" s="16">
        <f t="shared" si="15"/>
        <v>0</v>
      </c>
      <c r="G85" s="6">
        <f t="shared" si="22"/>
        <v>0</v>
      </c>
      <c r="H85" s="6">
        <f t="shared" si="23"/>
        <v>0</v>
      </c>
    </row>
    <row r="86" spans="1:12">
      <c r="D86" s="65">
        <f>Мониторинг!D33</f>
        <v>14040</v>
      </c>
      <c r="E86" s="65">
        <f>E4+E7+E8+E11+E12+E13+E16+E23+E26+E34+E38+E42+E48+E49+E67+E70+E76+E79+E82+E83</f>
        <v>4476</v>
      </c>
      <c r="F86" s="16">
        <f t="shared" ref="F86" si="24">IFERROR(E86/D86,0)</f>
        <v>0.31880341880341878</v>
      </c>
      <c r="G86" s="6">
        <f>G4+G7+G8+G11+G12+G13+G16+G23+G26+G34+G38+G42+G48+G49+G67+G70+G76+G79+G82+G83</f>
        <v>2823348852.4400001</v>
      </c>
      <c r="H86" s="6">
        <f>H4+H7+H8+H11+H12+H13+H16+H23+H26+H34+H38+H42+H48+H49+H67+H70+H76+H79+H82+H83</f>
        <v>874382004.75999999</v>
      </c>
    </row>
    <row r="88" spans="1:12">
      <c r="D88" s="70"/>
      <c r="E88" s="70"/>
    </row>
  </sheetData>
  <mergeCells count="20">
    <mergeCell ref="A13:B13"/>
    <mergeCell ref="A16:B16"/>
    <mergeCell ref="A26:B26"/>
    <mergeCell ref="A49:B49"/>
    <mergeCell ref="G2:H2"/>
    <mergeCell ref="A67:B67"/>
    <mergeCell ref="A70:B70"/>
    <mergeCell ref="A76:B76"/>
    <mergeCell ref="A83:B83"/>
    <mergeCell ref="D2:E2"/>
    <mergeCell ref="A2:A3"/>
    <mergeCell ref="B2:B3"/>
    <mergeCell ref="A4:B4"/>
    <mergeCell ref="C2:C3"/>
    <mergeCell ref="A8:B8"/>
    <mergeCell ref="A79:B79"/>
    <mergeCell ref="A23:B23"/>
    <mergeCell ref="A42:B42"/>
    <mergeCell ref="A34:B34"/>
    <mergeCell ref="A38:B38"/>
  </mergeCells>
  <conditionalFormatting sqref="F4:F86">
    <cfRule type="cellIs" dxfId="1" priority="27" operator="lessThan">
      <formula>0.75</formula>
    </cfRule>
  </conditionalFormatting>
  <conditionalFormatting sqref="F1:F1048576">
    <cfRule type="cellIs" dxfId="0" priority="26" operator="lessThan">
      <formula>0.39</formula>
    </cfRule>
  </conditionalFormatting>
  <pageMargins left="0.31496062992125984" right="0.31496062992125984" top="0.35433070866141736" bottom="0.35433070866141736" header="0.31496062992125984" footer="0.31496062992125984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2023-05-15T12:06:28Z</dcterms:modified>
</cp:coreProperties>
</file>